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Desktop/"/>
    </mc:Choice>
  </mc:AlternateContent>
  <xr:revisionPtr revIDLastSave="0" documentId="8_{17C5CA02-4D5E-094C-9FE0-4D07A1B141A9}" xr6:coauthVersionLast="47" xr6:coauthVersionMax="47" xr10:uidLastSave="{00000000-0000-0000-0000-000000000000}"/>
  <bookViews>
    <workbookView xWindow="34560" yWindow="500" windowWidth="27320" windowHeight="14860" tabRatio="584" xr2:uid="{00000000-000D-0000-FFFF-FFFF00000000}"/>
  </bookViews>
  <sheets>
    <sheet name="Jobs PlanningDetails-Draft" sheetId="4" r:id="rId1"/>
    <sheet name="MasterRSC#-Prod" sheetId="2" r:id="rId2"/>
    <sheet name="MasterProcess" sheetId="3" r:id="rId3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0" hidden="1">'Jobs PlanningDetails-Draft'!$B$5:$T$960</definedName>
    <definedName name="_xlnm._FilterDatabase" localSheetId="2" hidden="1">MasterProcess!$A$13:$AE$2907</definedName>
    <definedName name="_xlnm._FilterDatabase" localSheetId="1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H978" i="4" l="1"/>
  <c r="I978" i="4" s="1"/>
  <c r="J978" i="4" s="1"/>
  <c r="H977" i="4"/>
  <c r="I977" i="4" s="1"/>
  <c r="J977" i="4" s="1"/>
  <c r="E978" i="4"/>
  <c r="D978" i="4"/>
  <c r="E977" i="4"/>
  <c r="D977" i="4"/>
  <c r="H976" i="4"/>
  <c r="I976" i="4" s="1"/>
  <c r="J976" i="4" s="1"/>
  <c r="H975" i="4"/>
  <c r="I975" i="4" s="1"/>
  <c r="J975" i="4" s="1"/>
  <c r="H974" i="4"/>
  <c r="I974" i="4" s="1"/>
  <c r="J974" i="4" s="1"/>
  <c r="E976" i="4"/>
  <c r="D976" i="4"/>
  <c r="E975" i="4"/>
  <c r="D975" i="4"/>
  <c r="E974" i="4"/>
  <c r="D974" i="4"/>
  <c r="H973" i="4"/>
  <c r="I973" i="4" s="1"/>
  <c r="J973" i="4" s="1"/>
  <c r="H972" i="4"/>
  <c r="I972" i="4" s="1"/>
  <c r="J972" i="4" s="1"/>
  <c r="E973" i="4"/>
  <c r="D973" i="4"/>
  <c r="E972" i="4"/>
  <c r="D972" i="4"/>
  <c r="H970" i="4"/>
  <c r="I970" i="4" s="1"/>
  <c r="J970" i="4" s="1"/>
  <c r="H969" i="4"/>
  <c r="I969" i="4" s="1"/>
  <c r="J969" i="4" s="1"/>
  <c r="H968" i="4"/>
  <c r="I968" i="4" s="1"/>
  <c r="J968" i="4" s="1"/>
  <c r="H967" i="4"/>
  <c r="I967" i="4" s="1"/>
  <c r="J967" i="4" s="1"/>
  <c r="E970" i="4"/>
  <c r="D970" i="4"/>
  <c r="E969" i="4"/>
  <c r="D969" i="4"/>
  <c r="E968" i="4"/>
  <c r="D968" i="4"/>
  <c r="E967" i="4"/>
  <c r="D967" i="4"/>
  <c r="H966" i="4"/>
  <c r="I966" i="4" s="1"/>
  <c r="J966" i="4" s="1"/>
  <c r="H965" i="4"/>
  <c r="I965" i="4" s="1"/>
  <c r="J965" i="4" s="1"/>
  <c r="E966" i="4"/>
  <c r="D966" i="4"/>
  <c r="E965" i="4"/>
  <c r="D965" i="4"/>
  <c r="H964" i="4"/>
  <c r="I964" i="4" s="1"/>
  <c r="J964" i="4" s="1"/>
  <c r="H963" i="4"/>
  <c r="I963" i="4" s="1"/>
  <c r="J963" i="4" s="1"/>
  <c r="E964" i="4"/>
  <c r="D964" i="4"/>
  <c r="E963" i="4"/>
  <c r="D963" i="4"/>
  <c r="H961" i="4"/>
  <c r="I961" i="4" s="1"/>
  <c r="J961" i="4" s="1"/>
  <c r="E961" i="4"/>
  <c r="D961" i="4"/>
  <c r="S938" i="4" l="1"/>
  <c r="S937" i="4"/>
  <c r="S936" i="4"/>
  <c r="S935" i="4"/>
  <c r="S934" i="4"/>
  <c r="H960" i="4"/>
  <c r="I960" i="4" s="1"/>
  <c r="J960" i="4" s="1"/>
  <c r="H959" i="4"/>
  <c r="I959" i="4" s="1"/>
  <c r="J959" i="4" s="1"/>
  <c r="H958" i="4"/>
  <c r="I958" i="4" s="1"/>
  <c r="J958" i="4" s="1"/>
  <c r="E960" i="4"/>
  <c r="D960" i="4"/>
  <c r="E959" i="4"/>
  <c r="D959" i="4"/>
  <c r="E958" i="4"/>
  <c r="D958" i="4"/>
  <c r="H957" i="4"/>
  <c r="I957" i="4" s="1"/>
  <c r="J957" i="4" s="1"/>
  <c r="H956" i="4"/>
  <c r="I956" i="4" s="1"/>
  <c r="J956" i="4" s="1"/>
  <c r="H955" i="4"/>
  <c r="I955" i="4" s="1"/>
  <c r="J955" i="4" s="1"/>
  <c r="H954" i="4"/>
  <c r="I954" i="4" s="1"/>
  <c r="J954" i="4" s="1"/>
  <c r="H953" i="4"/>
  <c r="I953" i="4" s="1"/>
  <c r="J953" i="4" s="1"/>
  <c r="H952" i="4"/>
  <c r="I952" i="4" s="1"/>
  <c r="J952" i="4" s="1"/>
  <c r="E957" i="4"/>
  <c r="D957" i="4"/>
  <c r="E956" i="4"/>
  <c r="D956" i="4"/>
  <c r="E955" i="4"/>
  <c r="D955" i="4"/>
  <c r="E954" i="4"/>
  <c r="D954" i="4"/>
  <c r="E953" i="4"/>
  <c r="D953" i="4"/>
  <c r="E952" i="4"/>
  <c r="D952" i="4"/>
  <c r="H951" i="4"/>
  <c r="I951" i="4" s="1"/>
  <c r="J951" i="4" s="1"/>
  <c r="H950" i="4"/>
  <c r="I950" i="4" s="1"/>
  <c r="J950" i="4" s="1"/>
  <c r="H949" i="4"/>
  <c r="I949" i="4" s="1"/>
  <c r="J949" i="4" s="1"/>
  <c r="H948" i="4"/>
  <c r="I948" i="4" s="1"/>
  <c r="J948" i="4" s="1"/>
  <c r="H947" i="4"/>
  <c r="I947" i="4" s="1"/>
  <c r="J947" i="4" s="1"/>
  <c r="E951" i="4"/>
  <c r="D951" i="4"/>
  <c r="E950" i="4"/>
  <c r="D950" i="4"/>
  <c r="E949" i="4"/>
  <c r="D949" i="4"/>
  <c r="E948" i="4"/>
  <c r="D948" i="4"/>
  <c r="E947" i="4"/>
  <c r="D947" i="4"/>
  <c r="H946" i="4"/>
  <c r="I946" i="4" s="1"/>
  <c r="J946" i="4" s="1"/>
  <c r="H945" i="4"/>
  <c r="I945" i="4" s="1"/>
  <c r="J945" i="4" s="1"/>
  <c r="H944" i="4"/>
  <c r="I944" i="4" s="1"/>
  <c r="J944" i="4" s="1"/>
  <c r="H943" i="4"/>
  <c r="I943" i="4" s="1"/>
  <c r="J943" i="4" s="1"/>
  <c r="H942" i="4"/>
  <c r="I942" i="4" s="1"/>
  <c r="J942" i="4" s="1"/>
  <c r="H941" i="4"/>
  <c r="I941" i="4" s="1"/>
  <c r="J941" i="4" s="1"/>
  <c r="H940" i="4"/>
  <c r="I940" i="4" s="1"/>
  <c r="J940" i="4" s="1"/>
  <c r="H939" i="4"/>
  <c r="I939" i="4" s="1"/>
  <c r="J939" i="4" s="1"/>
  <c r="E946" i="4"/>
  <c r="D946" i="4"/>
  <c r="E945" i="4"/>
  <c r="D945" i="4"/>
  <c r="E944" i="4"/>
  <c r="D944" i="4"/>
  <c r="E943" i="4"/>
  <c r="D943" i="4"/>
  <c r="E942" i="4"/>
  <c r="D942" i="4"/>
  <c r="E941" i="4"/>
  <c r="D941" i="4"/>
  <c r="E940" i="4"/>
  <c r="D940" i="4"/>
  <c r="E939" i="4"/>
  <c r="D939" i="4"/>
  <c r="H938" i="4"/>
  <c r="I938" i="4" s="1"/>
  <c r="J938" i="4" s="1"/>
  <c r="H937" i="4"/>
  <c r="I937" i="4" s="1"/>
  <c r="J937" i="4" s="1"/>
  <c r="H936" i="4"/>
  <c r="I936" i="4" s="1"/>
  <c r="J936" i="4" s="1"/>
  <c r="H935" i="4"/>
  <c r="I935" i="4" s="1"/>
  <c r="J935" i="4" s="1"/>
  <c r="H934" i="4"/>
  <c r="I934" i="4" s="1"/>
  <c r="J934" i="4" s="1"/>
  <c r="E938" i="4"/>
  <c r="D938" i="4"/>
  <c r="E937" i="4"/>
  <c r="D937" i="4"/>
  <c r="E936" i="4"/>
  <c r="D936" i="4"/>
  <c r="E935" i="4"/>
  <c r="D935" i="4"/>
  <c r="E934" i="4"/>
  <c r="D934" i="4"/>
  <c r="H933" i="4"/>
  <c r="I933" i="4" s="1"/>
  <c r="J933" i="4" s="1"/>
  <c r="H932" i="4"/>
  <c r="I932" i="4" s="1"/>
  <c r="J932" i="4" s="1"/>
  <c r="H931" i="4"/>
  <c r="I931" i="4" s="1"/>
  <c r="J931" i="4" s="1"/>
  <c r="H930" i="4"/>
  <c r="I930" i="4" s="1"/>
  <c r="J930" i="4" s="1"/>
  <c r="H929" i="4"/>
  <c r="I929" i="4" s="1"/>
  <c r="J929" i="4" s="1"/>
  <c r="E933" i="4"/>
  <c r="D933" i="4"/>
  <c r="E932" i="4"/>
  <c r="D932" i="4"/>
  <c r="E931" i="4"/>
  <c r="D931" i="4"/>
  <c r="E930" i="4"/>
  <c r="D930" i="4"/>
  <c r="E929" i="4"/>
  <c r="D929" i="4"/>
  <c r="H928" i="4"/>
  <c r="I928" i="4" s="1"/>
  <c r="J928" i="4" s="1"/>
  <c r="H927" i="4"/>
  <c r="I927" i="4" s="1"/>
  <c r="J927" i="4" s="1"/>
  <c r="H926" i="4"/>
  <c r="I926" i="4" s="1"/>
  <c r="J926" i="4" s="1"/>
  <c r="E928" i="4"/>
  <c r="D928" i="4"/>
  <c r="E927" i="4"/>
  <c r="D927" i="4"/>
  <c r="E926" i="4"/>
  <c r="D926" i="4"/>
  <c r="H925" i="4"/>
  <c r="I925" i="4" s="1"/>
  <c r="J925" i="4" s="1"/>
  <c r="H924" i="4"/>
  <c r="I924" i="4" s="1"/>
  <c r="J924" i="4" s="1"/>
  <c r="H923" i="4"/>
  <c r="I923" i="4" s="1"/>
  <c r="J923" i="4" s="1"/>
  <c r="H922" i="4"/>
  <c r="I922" i="4" s="1"/>
  <c r="J922" i="4" s="1"/>
  <c r="H921" i="4"/>
  <c r="I921" i="4" s="1"/>
  <c r="J921" i="4" s="1"/>
  <c r="E925" i="4"/>
  <c r="D925" i="4"/>
  <c r="E924" i="4"/>
  <c r="D924" i="4"/>
  <c r="E923" i="4"/>
  <c r="D923" i="4"/>
  <c r="E922" i="4"/>
  <c r="D922" i="4"/>
  <c r="E921" i="4"/>
  <c r="D921" i="4"/>
  <c r="H920" i="4"/>
  <c r="I920" i="4" s="1"/>
  <c r="J920" i="4" s="1"/>
  <c r="H919" i="4"/>
  <c r="I919" i="4" s="1"/>
  <c r="J919" i="4" s="1"/>
  <c r="H918" i="4"/>
  <c r="I918" i="4" s="1"/>
  <c r="J918" i="4" s="1"/>
  <c r="H917" i="4"/>
  <c r="I917" i="4" s="1"/>
  <c r="J917" i="4" s="1"/>
  <c r="E920" i="4"/>
  <c r="D920" i="4"/>
  <c r="E919" i="4"/>
  <c r="D919" i="4"/>
  <c r="E918" i="4"/>
  <c r="D918" i="4"/>
  <c r="E917" i="4"/>
  <c r="D917" i="4"/>
  <c r="H916" i="4"/>
  <c r="I916" i="4" s="1"/>
  <c r="J916" i="4" s="1"/>
  <c r="H915" i="4"/>
  <c r="I915" i="4" s="1"/>
  <c r="J915" i="4" s="1"/>
  <c r="H914" i="4"/>
  <c r="I914" i="4" s="1"/>
  <c r="J914" i="4" s="1"/>
  <c r="H913" i="4"/>
  <c r="I913" i="4" s="1"/>
  <c r="J913" i="4" s="1"/>
  <c r="H912" i="4"/>
  <c r="I912" i="4" s="1"/>
  <c r="J912" i="4" s="1"/>
  <c r="E916" i="4"/>
  <c r="D916" i="4"/>
  <c r="E915" i="4"/>
  <c r="D915" i="4"/>
  <c r="E914" i="4"/>
  <c r="D914" i="4"/>
  <c r="E913" i="4"/>
  <c r="D913" i="4"/>
  <c r="E912" i="4"/>
  <c r="D912" i="4"/>
  <c r="H911" i="4"/>
  <c r="I911" i="4" s="1"/>
  <c r="J911" i="4" s="1"/>
  <c r="E911" i="4"/>
  <c r="D911" i="4"/>
  <c r="H910" i="4"/>
  <c r="I910" i="4" s="1"/>
  <c r="J910" i="4" s="1"/>
  <c r="E910" i="4"/>
  <c r="D910" i="4"/>
  <c r="H909" i="4"/>
  <c r="I909" i="4" s="1"/>
  <c r="J909" i="4" s="1"/>
  <c r="E909" i="4"/>
  <c r="D909" i="4"/>
  <c r="H908" i="4"/>
  <c r="I908" i="4" s="1"/>
  <c r="J908" i="4" s="1"/>
  <c r="H907" i="4"/>
  <c r="I907" i="4" s="1"/>
  <c r="J907" i="4" s="1"/>
  <c r="H906" i="4"/>
  <c r="I906" i="4" s="1"/>
  <c r="J906" i="4" s="1"/>
  <c r="E908" i="4"/>
  <c r="D908" i="4"/>
  <c r="E907" i="4"/>
  <c r="D907" i="4"/>
  <c r="E906" i="4"/>
  <c r="D906" i="4"/>
  <c r="H905" i="4"/>
  <c r="I905" i="4" s="1"/>
  <c r="J905" i="4" s="1"/>
  <c r="E905" i="4"/>
  <c r="D905" i="4"/>
  <c r="H904" i="4"/>
  <c r="I904" i="4" s="1"/>
  <c r="J904" i="4" s="1"/>
  <c r="E904" i="4"/>
  <c r="D904" i="4"/>
  <c r="H903" i="4"/>
  <c r="I903" i="4" s="1"/>
  <c r="J903" i="4" s="1"/>
  <c r="H902" i="4"/>
  <c r="I902" i="4" s="1"/>
  <c r="J902" i="4" s="1"/>
  <c r="E903" i="4"/>
  <c r="D903" i="4"/>
  <c r="E902" i="4"/>
  <c r="D902" i="4"/>
  <c r="E900" i="4"/>
  <c r="H901" i="4"/>
  <c r="I901" i="4" s="1"/>
  <c r="J901" i="4" s="1"/>
  <c r="H900" i="4"/>
  <c r="I900" i="4" s="1"/>
  <c r="J900" i="4" s="1"/>
  <c r="H899" i="4"/>
  <c r="I899" i="4" s="1"/>
  <c r="J899" i="4" s="1"/>
  <c r="E901" i="4"/>
  <c r="D901" i="4"/>
  <c r="D900" i="4"/>
  <c r="E899" i="4"/>
  <c r="D899" i="4"/>
  <c r="H898" i="4"/>
  <c r="I898" i="4" s="1"/>
  <c r="J898" i="4" s="1"/>
  <c r="H897" i="4"/>
  <c r="I897" i="4" s="1"/>
  <c r="J897" i="4" s="1"/>
  <c r="H896" i="4"/>
  <c r="I896" i="4" s="1"/>
  <c r="J896" i="4" s="1"/>
  <c r="E898" i="4"/>
  <c r="D898" i="4"/>
  <c r="E897" i="4"/>
  <c r="D897" i="4"/>
  <c r="E896" i="4"/>
  <c r="D896" i="4"/>
  <c r="H895" i="4"/>
  <c r="I895" i="4" s="1"/>
  <c r="J895" i="4" s="1"/>
  <c r="E895" i="4"/>
  <c r="D895" i="4"/>
  <c r="H894" i="4"/>
  <c r="I894" i="4" s="1"/>
  <c r="J894" i="4" s="1"/>
  <c r="E894" i="4"/>
  <c r="D894" i="4"/>
  <c r="H893" i="4"/>
  <c r="I893" i="4" s="1"/>
  <c r="J893" i="4" s="1"/>
  <c r="H892" i="4"/>
  <c r="I892" i="4" s="1"/>
  <c r="J892" i="4" s="1"/>
  <c r="E893" i="4"/>
  <c r="D893" i="4"/>
  <c r="E892" i="4"/>
  <c r="D892" i="4"/>
  <c r="H891" i="4"/>
  <c r="I891" i="4" s="1"/>
  <c r="J891" i="4" s="1"/>
  <c r="H890" i="4"/>
  <c r="I890" i="4" s="1"/>
  <c r="J890" i="4" s="1"/>
  <c r="E891" i="4"/>
  <c r="D891" i="4"/>
  <c r="E890" i="4"/>
  <c r="D890" i="4"/>
  <c r="H889" i="4"/>
  <c r="I889" i="4" s="1"/>
  <c r="J889" i="4" s="1"/>
  <c r="H888" i="4"/>
  <c r="I888" i="4" s="1"/>
  <c r="J888" i="4" s="1"/>
  <c r="H887" i="4"/>
  <c r="I887" i="4" s="1"/>
  <c r="J887" i="4" s="1"/>
  <c r="H886" i="4"/>
  <c r="I886" i="4" s="1"/>
  <c r="J886" i="4" s="1"/>
  <c r="E889" i="4"/>
  <c r="D889" i="4"/>
  <c r="E888" i="4"/>
  <c r="D888" i="4"/>
  <c r="E887" i="4"/>
  <c r="D887" i="4"/>
  <c r="E886" i="4"/>
  <c r="D886" i="4"/>
  <c r="H884" i="4"/>
  <c r="I884" i="4" s="1"/>
  <c r="J884" i="4" s="1"/>
  <c r="E884" i="4"/>
  <c r="D884" i="4"/>
  <c r="E883" i="4"/>
  <c r="D883" i="4"/>
  <c r="H883" i="4"/>
  <c r="I883" i="4" s="1"/>
  <c r="J883" i="4" s="1"/>
  <c r="H882" i="4"/>
  <c r="I882" i="4" s="1"/>
  <c r="J882" i="4" s="1"/>
  <c r="H881" i="4"/>
  <c r="I881" i="4" s="1"/>
  <c r="J881" i="4" s="1"/>
  <c r="E882" i="4"/>
  <c r="D882" i="4"/>
  <c r="E881" i="4"/>
  <c r="D881" i="4"/>
  <c r="H880" i="4"/>
  <c r="I880" i="4" s="1"/>
  <c r="J880" i="4" s="1"/>
  <c r="H879" i="4"/>
  <c r="I879" i="4" s="1"/>
  <c r="J879" i="4" s="1"/>
  <c r="H878" i="4"/>
  <c r="I878" i="4" s="1"/>
  <c r="J878" i="4" s="1"/>
  <c r="E880" i="4"/>
  <c r="D880" i="4"/>
  <c r="E879" i="4"/>
  <c r="D879" i="4"/>
  <c r="E878" i="4"/>
  <c r="D878" i="4"/>
  <c r="E877" i="4"/>
  <c r="H877" i="4"/>
  <c r="I877" i="4" s="1"/>
  <c r="J877" i="4" s="1"/>
  <c r="H876" i="4"/>
  <c r="I876" i="4" s="1"/>
  <c r="J876" i="4" s="1"/>
  <c r="H875" i="4"/>
  <c r="I875" i="4" s="1"/>
  <c r="J875" i="4" s="1"/>
  <c r="H874" i="4"/>
  <c r="I874" i="4" s="1"/>
  <c r="J874" i="4" s="1"/>
  <c r="D877" i="4"/>
  <c r="E876" i="4"/>
  <c r="D876" i="4"/>
  <c r="E875" i="4"/>
  <c r="D875" i="4"/>
  <c r="E874" i="4"/>
  <c r="D874" i="4"/>
  <c r="E873" i="4"/>
  <c r="H873" i="4"/>
  <c r="I873" i="4" s="1"/>
  <c r="J873" i="4" s="1"/>
  <c r="H872" i="4"/>
  <c r="I872" i="4" s="1"/>
  <c r="J872" i="4" s="1"/>
  <c r="H871" i="4"/>
  <c r="I871" i="4" s="1"/>
  <c r="J871" i="4" s="1"/>
  <c r="D873" i="4"/>
  <c r="E872" i="4"/>
  <c r="D872" i="4"/>
  <c r="E871" i="4"/>
  <c r="D871" i="4"/>
  <c r="H870" i="4"/>
  <c r="I870" i="4" s="1"/>
  <c r="J870" i="4" s="1"/>
  <c r="H869" i="4"/>
  <c r="I869" i="4" s="1"/>
  <c r="J869" i="4" s="1"/>
  <c r="E870" i="4"/>
  <c r="D870" i="4"/>
  <c r="E869" i="4"/>
  <c r="D869" i="4"/>
  <c r="H868" i="4"/>
  <c r="I868" i="4" s="1"/>
  <c r="J868" i="4" s="1"/>
  <c r="E868" i="4"/>
  <c r="D868" i="4"/>
  <c r="H867" i="4"/>
  <c r="I867" i="4" s="1"/>
  <c r="J867" i="4" s="1"/>
  <c r="E867" i="4"/>
  <c r="D867" i="4"/>
  <c r="H866" i="4"/>
  <c r="I866" i="4" s="1"/>
  <c r="J866" i="4" s="1"/>
  <c r="H865" i="4"/>
  <c r="I865" i="4" s="1"/>
  <c r="J865" i="4" s="1"/>
  <c r="H864" i="4"/>
  <c r="I864" i="4" s="1"/>
  <c r="J864" i="4" s="1"/>
  <c r="E866" i="4"/>
  <c r="D866" i="4"/>
  <c r="E865" i="4"/>
  <c r="D865" i="4"/>
  <c r="E864" i="4"/>
  <c r="D864" i="4"/>
  <c r="H863" i="4"/>
  <c r="I863" i="4" s="1"/>
  <c r="J863" i="4" s="1"/>
  <c r="E863" i="4"/>
  <c r="D863" i="4"/>
  <c r="H862" i="4"/>
  <c r="I862" i="4" s="1"/>
  <c r="J862" i="4" s="1"/>
  <c r="E862" i="4"/>
  <c r="D862" i="4"/>
  <c r="H861" i="4"/>
  <c r="I861" i="4" s="1"/>
  <c r="J861" i="4" s="1"/>
  <c r="E861" i="4"/>
  <c r="D861" i="4"/>
  <c r="H860" i="4"/>
  <c r="I860" i="4" s="1"/>
  <c r="J860" i="4" s="1"/>
  <c r="E860" i="4"/>
  <c r="D860" i="4"/>
  <c r="H859" i="4"/>
  <c r="I859" i="4" s="1"/>
  <c r="J859" i="4" s="1"/>
  <c r="E859" i="4"/>
  <c r="D859" i="4"/>
  <c r="H858" i="4"/>
  <c r="I858" i="4" s="1"/>
  <c r="J858" i="4" s="1"/>
  <c r="E858" i="4"/>
  <c r="D858" i="4"/>
  <c r="H857" i="4"/>
  <c r="I857" i="4" s="1"/>
  <c r="J857" i="4" s="1"/>
  <c r="E857" i="4"/>
  <c r="D857" i="4"/>
  <c r="H856" i="4"/>
  <c r="I856" i="4" s="1"/>
  <c r="J856" i="4" s="1"/>
  <c r="E856" i="4"/>
  <c r="D856" i="4"/>
  <c r="H855" i="4"/>
  <c r="I855" i="4" s="1"/>
  <c r="J855" i="4" s="1"/>
  <c r="E855" i="4"/>
  <c r="D855" i="4"/>
  <c r="H854" i="4"/>
  <c r="I854" i="4" s="1"/>
  <c r="J854" i="4" s="1"/>
  <c r="E854" i="4"/>
  <c r="D854" i="4"/>
  <c r="H853" i="4"/>
  <c r="I853" i="4" s="1"/>
  <c r="J853" i="4" s="1"/>
  <c r="E853" i="4"/>
  <c r="D853" i="4"/>
  <c r="H852" i="4"/>
  <c r="I852" i="4" s="1"/>
  <c r="J852" i="4" s="1"/>
  <c r="E852" i="4"/>
  <c r="D852" i="4"/>
  <c r="H851" i="4"/>
  <c r="I851" i="4" s="1"/>
  <c r="J851" i="4" s="1"/>
  <c r="E851" i="4"/>
  <c r="D851" i="4"/>
  <c r="H850" i="4"/>
  <c r="I850" i="4" s="1"/>
  <c r="J850" i="4" s="1"/>
  <c r="E850" i="4"/>
  <c r="D850" i="4"/>
  <c r="H849" i="4"/>
  <c r="I849" i="4" s="1"/>
  <c r="J849" i="4" s="1"/>
  <c r="E849" i="4"/>
  <c r="D849" i="4"/>
  <c r="S848" i="4"/>
  <c r="H848" i="4"/>
  <c r="I848" i="4" s="1"/>
  <c r="J848" i="4" s="1"/>
  <c r="E848" i="4"/>
  <c r="D848" i="4"/>
  <c r="S847" i="4"/>
  <c r="H847" i="4"/>
  <c r="I847" i="4" s="1"/>
  <c r="J847" i="4" s="1"/>
  <c r="E847" i="4"/>
  <c r="D847" i="4"/>
  <c r="S846" i="4"/>
  <c r="H846" i="4"/>
  <c r="I846" i="4" s="1"/>
  <c r="J846" i="4" s="1"/>
  <c r="E846" i="4"/>
  <c r="D846" i="4"/>
  <c r="S845" i="4"/>
  <c r="H845" i="4"/>
  <c r="I845" i="4" s="1"/>
  <c r="J845" i="4" s="1"/>
  <c r="E845" i="4"/>
  <c r="D845" i="4"/>
  <c r="S844" i="4"/>
  <c r="H844" i="4"/>
  <c r="E844" i="4"/>
  <c r="D844" i="4"/>
  <c r="S843" i="4"/>
  <c r="H843" i="4"/>
  <c r="E843" i="4"/>
  <c r="D843" i="4"/>
  <c r="H842" i="4"/>
  <c r="I842" i="4" s="1"/>
  <c r="J842" i="4" s="1"/>
  <c r="E842" i="4"/>
  <c r="D842" i="4"/>
  <c r="H841" i="4"/>
  <c r="I841" i="4" s="1"/>
  <c r="J841" i="4" s="1"/>
  <c r="E841" i="4"/>
  <c r="D841" i="4"/>
  <c r="H840" i="4"/>
  <c r="I840" i="4" s="1"/>
  <c r="J840" i="4" s="1"/>
  <c r="E840" i="4"/>
  <c r="D840" i="4"/>
  <c r="H839" i="4"/>
  <c r="I839" i="4" s="1"/>
  <c r="J839" i="4" s="1"/>
  <c r="E839" i="4"/>
  <c r="D839" i="4"/>
  <c r="H838" i="4"/>
  <c r="I838" i="4" s="1"/>
  <c r="J838" i="4" s="1"/>
  <c r="E838" i="4"/>
  <c r="D838" i="4"/>
  <c r="H837" i="4"/>
  <c r="I837" i="4" s="1"/>
  <c r="J837" i="4" s="1"/>
  <c r="E837" i="4"/>
  <c r="D837" i="4"/>
  <c r="H836" i="4"/>
  <c r="I836" i="4" s="1"/>
  <c r="J836" i="4" s="1"/>
  <c r="E836" i="4"/>
  <c r="D836" i="4"/>
  <c r="H835" i="4"/>
  <c r="I835" i="4" s="1"/>
  <c r="J835" i="4" s="1"/>
  <c r="E835" i="4"/>
  <c r="D835" i="4"/>
  <c r="H834" i="4"/>
  <c r="I834" i="4" s="1"/>
  <c r="J834" i="4" s="1"/>
  <c r="E834" i="4"/>
  <c r="D834" i="4"/>
  <c r="H833" i="4"/>
  <c r="I833" i="4" s="1"/>
  <c r="J833" i="4" s="1"/>
  <c r="E833" i="4"/>
  <c r="D833" i="4"/>
  <c r="H832" i="4"/>
  <c r="I832" i="4" s="1"/>
  <c r="J832" i="4" s="1"/>
  <c r="E832" i="4"/>
  <c r="D832" i="4"/>
  <c r="H831" i="4"/>
  <c r="I831" i="4" s="1"/>
  <c r="J831" i="4" s="1"/>
  <c r="E831" i="4"/>
  <c r="D831" i="4"/>
  <c r="H830" i="4"/>
  <c r="I830" i="4" s="1"/>
  <c r="J830" i="4" s="1"/>
  <c r="E830" i="4"/>
  <c r="D830" i="4"/>
  <c r="H829" i="4"/>
  <c r="I829" i="4" s="1"/>
  <c r="J829" i="4" s="1"/>
  <c r="E829" i="4"/>
  <c r="D829" i="4"/>
  <c r="S828" i="4"/>
  <c r="H828" i="4"/>
  <c r="I828" i="4" s="1"/>
  <c r="J828" i="4" s="1"/>
  <c r="E828" i="4"/>
  <c r="D828" i="4"/>
  <c r="S827" i="4"/>
  <c r="H827" i="4"/>
  <c r="I827" i="4" s="1"/>
  <c r="J827" i="4" s="1"/>
  <c r="E827" i="4"/>
  <c r="D827" i="4"/>
  <c r="S826" i="4"/>
  <c r="H826" i="4"/>
  <c r="I826" i="4" s="1"/>
  <c r="J826" i="4" s="1"/>
  <c r="E826" i="4"/>
  <c r="D826" i="4"/>
  <c r="S825" i="4"/>
  <c r="H825" i="4"/>
  <c r="I825" i="4" s="1"/>
  <c r="J825" i="4" s="1"/>
  <c r="E825" i="4"/>
  <c r="D825" i="4"/>
  <c r="S824" i="4"/>
  <c r="H824" i="4"/>
  <c r="I824" i="4" s="1"/>
  <c r="J824" i="4" s="1"/>
  <c r="E824" i="4"/>
  <c r="D824" i="4"/>
  <c r="S823" i="4"/>
  <c r="H823" i="4"/>
  <c r="I823" i="4" s="1"/>
  <c r="J823" i="4" s="1"/>
  <c r="E823" i="4"/>
  <c r="D823" i="4"/>
  <c r="S822" i="4"/>
  <c r="H822" i="4"/>
  <c r="I822" i="4" s="1"/>
  <c r="J822" i="4" s="1"/>
  <c r="E822" i="4"/>
  <c r="D822" i="4"/>
  <c r="S821" i="4"/>
  <c r="H821" i="4"/>
  <c r="I821" i="4" s="1"/>
  <c r="J821" i="4" s="1"/>
  <c r="E821" i="4"/>
  <c r="D821" i="4"/>
  <c r="S820" i="4"/>
  <c r="H820" i="4"/>
  <c r="I820" i="4" s="1"/>
  <c r="J820" i="4" s="1"/>
  <c r="E820" i="4"/>
  <c r="D820" i="4"/>
  <c r="S819" i="4"/>
  <c r="H819" i="4"/>
  <c r="I819" i="4" s="1"/>
  <c r="J819" i="4" s="1"/>
  <c r="E819" i="4"/>
  <c r="D819" i="4"/>
  <c r="S818" i="4"/>
  <c r="H818" i="4"/>
  <c r="I818" i="4" s="1"/>
  <c r="J818" i="4" s="1"/>
  <c r="E818" i="4"/>
  <c r="D818" i="4"/>
  <c r="S817" i="4"/>
  <c r="H817" i="4"/>
  <c r="I817" i="4" s="1"/>
  <c r="J817" i="4" s="1"/>
  <c r="E817" i="4"/>
  <c r="D817" i="4"/>
  <c r="S816" i="4"/>
  <c r="H816" i="4"/>
  <c r="I816" i="4" s="1"/>
  <c r="J816" i="4" s="1"/>
  <c r="E816" i="4"/>
  <c r="D816" i="4"/>
  <c r="S815" i="4"/>
  <c r="H815" i="4"/>
  <c r="I815" i="4" s="1"/>
  <c r="J815" i="4" s="1"/>
  <c r="E815" i="4"/>
  <c r="D815" i="4"/>
  <c r="S814" i="4"/>
  <c r="H814" i="4"/>
  <c r="I814" i="4" s="1"/>
  <c r="J814" i="4" s="1"/>
  <c r="E814" i="4"/>
  <c r="D814" i="4"/>
  <c r="S813" i="4"/>
  <c r="H813" i="4"/>
  <c r="I813" i="4" s="1"/>
  <c r="J813" i="4" s="1"/>
  <c r="E813" i="4"/>
  <c r="D813" i="4"/>
  <c r="S812" i="4"/>
  <c r="H812" i="4"/>
  <c r="I812" i="4" s="1"/>
  <c r="J812" i="4" s="1"/>
  <c r="E812" i="4"/>
  <c r="D812" i="4"/>
  <c r="S811" i="4"/>
  <c r="H811" i="4"/>
  <c r="I811" i="4" s="1"/>
  <c r="J811" i="4" s="1"/>
  <c r="E811" i="4"/>
  <c r="D811" i="4"/>
  <c r="S810" i="4"/>
  <c r="H810" i="4"/>
  <c r="I810" i="4" s="1"/>
  <c r="J810" i="4" s="1"/>
  <c r="E810" i="4"/>
  <c r="D810" i="4"/>
  <c r="S809" i="4"/>
  <c r="H809" i="4"/>
  <c r="I809" i="4" s="1"/>
  <c r="J809" i="4" s="1"/>
  <c r="E809" i="4"/>
  <c r="D809" i="4"/>
  <c r="S808" i="4"/>
  <c r="H808" i="4"/>
  <c r="I808" i="4" s="1"/>
  <c r="J808" i="4" s="1"/>
  <c r="E808" i="4"/>
  <c r="D808" i="4"/>
  <c r="S807" i="4"/>
  <c r="H807" i="4"/>
  <c r="I807" i="4" s="1"/>
  <c r="J807" i="4" s="1"/>
  <c r="E807" i="4"/>
  <c r="D807" i="4"/>
  <c r="S806" i="4"/>
  <c r="H806" i="4"/>
  <c r="I806" i="4" s="1"/>
  <c r="J806" i="4" s="1"/>
  <c r="E806" i="4"/>
  <c r="D806" i="4"/>
  <c r="S805" i="4"/>
  <c r="H805" i="4"/>
  <c r="I805" i="4" s="1"/>
  <c r="J805" i="4" s="1"/>
  <c r="E805" i="4"/>
  <c r="D805" i="4"/>
  <c r="S804" i="4"/>
  <c r="H804" i="4"/>
  <c r="I804" i="4" s="1"/>
  <c r="J804" i="4" s="1"/>
  <c r="E804" i="4"/>
  <c r="D804" i="4"/>
  <c r="S803" i="4"/>
  <c r="H803" i="4"/>
  <c r="I803" i="4" s="1"/>
  <c r="J803" i="4" s="1"/>
  <c r="E803" i="4"/>
  <c r="D803" i="4"/>
  <c r="S802" i="4"/>
  <c r="H802" i="4"/>
  <c r="I802" i="4" s="1"/>
  <c r="J802" i="4" s="1"/>
  <c r="E802" i="4"/>
  <c r="D802" i="4"/>
  <c r="S801" i="4"/>
  <c r="H801" i="4"/>
  <c r="I801" i="4" s="1"/>
  <c r="J801" i="4" s="1"/>
  <c r="E801" i="4"/>
  <c r="D801" i="4"/>
  <c r="S800" i="4"/>
  <c r="H800" i="4"/>
  <c r="I800" i="4" s="1"/>
  <c r="J800" i="4" s="1"/>
  <c r="E800" i="4"/>
  <c r="D800" i="4"/>
  <c r="S799" i="4"/>
  <c r="H799" i="4"/>
  <c r="I799" i="4" s="1"/>
  <c r="J799" i="4" s="1"/>
  <c r="E799" i="4"/>
  <c r="D799" i="4"/>
  <c r="S798" i="4"/>
  <c r="H798" i="4"/>
  <c r="I798" i="4" s="1"/>
  <c r="J798" i="4" s="1"/>
  <c r="E798" i="4"/>
  <c r="D798" i="4"/>
  <c r="S797" i="4"/>
  <c r="H797" i="4"/>
  <c r="I797" i="4" s="1"/>
  <c r="J797" i="4" s="1"/>
  <c r="E797" i="4"/>
  <c r="D797" i="4"/>
  <c r="S796" i="4"/>
  <c r="H796" i="4"/>
  <c r="I796" i="4" s="1"/>
  <c r="J796" i="4" s="1"/>
  <c r="E796" i="4"/>
  <c r="D796" i="4"/>
  <c r="S795" i="4"/>
  <c r="E795" i="4"/>
  <c r="D795" i="4"/>
  <c r="S794" i="4"/>
  <c r="E794" i="4"/>
  <c r="D794" i="4"/>
  <c r="S793" i="4"/>
  <c r="E793" i="4"/>
  <c r="D793" i="4"/>
  <c r="S792" i="4"/>
  <c r="E792" i="4"/>
  <c r="D792" i="4"/>
  <c r="S791" i="4"/>
  <c r="H791" i="4"/>
  <c r="I791" i="4" s="1"/>
  <c r="J791" i="4" s="1"/>
  <c r="E791" i="4"/>
  <c r="D791" i="4"/>
  <c r="S790" i="4"/>
  <c r="H790" i="4"/>
  <c r="I790" i="4" s="1"/>
  <c r="J790" i="4" s="1"/>
  <c r="E790" i="4"/>
  <c r="D790" i="4"/>
  <c r="S789" i="4"/>
  <c r="H789" i="4"/>
  <c r="I789" i="4" s="1"/>
  <c r="J789" i="4" s="1"/>
  <c r="E789" i="4"/>
  <c r="D789" i="4"/>
  <c r="S788" i="4"/>
  <c r="H788" i="4"/>
  <c r="I788" i="4" s="1"/>
  <c r="J788" i="4" s="1"/>
  <c r="E788" i="4"/>
  <c r="D788" i="4"/>
  <c r="S787" i="4"/>
  <c r="H787" i="4"/>
  <c r="I787" i="4" s="1"/>
  <c r="J787" i="4" s="1"/>
  <c r="E787" i="4"/>
  <c r="D787" i="4"/>
  <c r="S786" i="4"/>
  <c r="H786" i="4"/>
  <c r="I786" i="4" s="1"/>
  <c r="J786" i="4" s="1"/>
  <c r="E786" i="4"/>
  <c r="D786" i="4"/>
  <c r="S785" i="4"/>
  <c r="H785" i="4"/>
  <c r="I785" i="4" s="1"/>
  <c r="J785" i="4" s="1"/>
  <c r="E785" i="4"/>
  <c r="D785" i="4"/>
  <c r="S784" i="4"/>
  <c r="H784" i="4"/>
  <c r="I784" i="4" s="1"/>
  <c r="J784" i="4" s="1"/>
  <c r="E784" i="4"/>
  <c r="D784" i="4"/>
  <c r="S783" i="4"/>
  <c r="H783" i="4"/>
  <c r="I783" i="4" s="1"/>
  <c r="J783" i="4" s="1"/>
  <c r="E783" i="4"/>
  <c r="D783" i="4"/>
  <c r="S782" i="4"/>
  <c r="H782" i="4"/>
  <c r="I782" i="4" s="1"/>
  <c r="J782" i="4" s="1"/>
  <c r="E782" i="4"/>
  <c r="D782" i="4"/>
  <c r="S781" i="4"/>
  <c r="H781" i="4"/>
  <c r="I781" i="4" s="1"/>
  <c r="J781" i="4" s="1"/>
  <c r="E781" i="4"/>
  <c r="D781" i="4"/>
  <c r="S780" i="4"/>
  <c r="H780" i="4"/>
  <c r="I780" i="4" s="1"/>
  <c r="J780" i="4" s="1"/>
  <c r="E780" i="4"/>
  <c r="D780" i="4"/>
  <c r="S779" i="4"/>
  <c r="H779" i="4"/>
  <c r="I779" i="4" s="1"/>
  <c r="J779" i="4" s="1"/>
  <c r="E779" i="4"/>
  <c r="D779" i="4"/>
  <c r="S778" i="4"/>
  <c r="H778" i="4"/>
  <c r="I778" i="4" s="1"/>
  <c r="J778" i="4" s="1"/>
  <c r="E778" i="4"/>
  <c r="D778" i="4"/>
  <c r="S777" i="4"/>
  <c r="H777" i="4"/>
  <c r="I777" i="4" s="1"/>
  <c r="J777" i="4" s="1"/>
  <c r="E777" i="4"/>
  <c r="D777" i="4"/>
  <c r="S776" i="4"/>
  <c r="H776" i="4"/>
  <c r="I776" i="4" s="1"/>
  <c r="J776" i="4" s="1"/>
  <c r="E776" i="4"/>
  <c r="D776" i="4"/>
  <c r="S775" i="4"/>
  <c r="H775" i="4"/>
  <c r="I775" i="4" s="1"/>
  <c r="J775" i="4" s="1"/>
  <c r="E775" i="4"/>
  <c r="D775" i="4"/>
  <c r="S774" i="4"/>
  <c r="H774" i="4"/>
  <c r="I774" i="4" s="1"/>
  <c r="J774" i="4" s="1"/>
  <c r="E774" i="4"/>
  <c r="D774" i="4"/>
  <c r="S773" i="4"/>
  <c r="H773" i="4"/>
  <c r="I773" i="4" s="1"/>
  <c r="J773" i="4" s="1"/>
  <c r="E773" i="4"/>
  <c r="D773" i="4"/>
  <c r="S772" i="4"/>
  <c r="H772" i="4"/>
  <c r="I772" i="4" s="1"/>
  <c r="J772" i="4" s="1"/>
  <c r="E772" i="4"/>
  <c r="D772" i="4"/>
  <c r="S771" i="4"/>
  <c r="H771" i="4"/>
  <c r="I771" i="4" s="1"/>
  <c r="J771" i="4" s="1"/>
  <c r="E771" i="4"/>
  <c r="D771" i="4"/>
  <c r="S770" i="4"/>
  <c r="H770" i="4"/>
  <c r="I770" i="4" s="1"/>
  <c r="J770" i="4" s="1"/>
  <c r="E770" i="4"/>
  <c r="D770" i="4"/>
  <c r="S769" i="4"/>
  <c r="H769" i="4"/>
  <c r="I769" i="4" s="1"/>
  <c r="J769" i="4" s="1"/>
  <c r="E769" i="4"/>
  <c r="D769" i="4"/>
  <c r="S768" i="4"/>
  <c r="H768" i="4"/>
  <c r="I768" i="4" s="1"/>
  <c r="J768" i="4" s="1"/>
  <c r="E768" i="4"/>
  <c r="D768" i="4"/>
  <c r="S767" i="4"/>
  <c r="H767" i="4"/>
  <c r="I767" i="4" s="1"/>
  <c r="J767" i="4" s="1"/>
  <c r="E767" i="4"/>
  <c r="D767" i="4"/>
  <c r="S766" i="4"/>
  <c r="H766" i="4"/>
  <c r="I766" i="4" s="1"/>
  <c r="J766" i="4" s="1"/>
  <c r="E766" i="4"/>
  <c r="D766" i="4"/>
  <c r="S765" i="4"/>
  <c r="H765" i="4"/>
  <c r="I765" i="4" s="1"/>
  <c r="J765" i="4" s="1"/>
  <c r="E765" i="4"/>
  <c r="D765" i="4"/>
  <c r="S764" i="4"/>
  <c r="H764" i="4"/>
  <c r="I764" i="4" s="1"/>
  <c r="J764" i="4" s="1"/>
  <c r="E764" i="4"/>
  <c r="D764" i="4"/>
  <c r="S763" i="4"/>
  <c r="H763" i="4"/>
  <c r="I763" i="4" s="1"/>
  <c r="J763" i="4" s="1"/>
  <c r="E763" i="4"/>
  <c r="D763" i="4"/>
  <c r="S762" i="4"/>
  <c r="H762" i="4"/>
  <c r="I762" i="4" s="1"/>
  <c r="J762" i="4" s="1"/>
  <c r="E762" i="4"/>
  <c r="D762" i="4"/>
  <c r="S761" i="4"/>
  <c r="H761" i="4"/>
  <c r="I761" i="4" s="1"/>
  <c r="J761" i="4" s="1"/>
  <c r="E761" i="4"/>
  <c r="D761" i="4"/>
  <c r="S760" i="4"/>
  <c r="H760" i="4"/>
  <c r="I760" i="4" s="1"/>
  <c r="J760" i="4" s="1"/>
  <c r="E760" i="4"/>
  <c r="D760" i="4"/>
  <c r="S759" i="4"/>
  <c r="H759" i="4"/>
  <c r="I759" i="4" s="1"/>
  <c r="J759" i="4" s="1"/>
  <c r="E759" i="4"/>
  <c r="D759" i="4"/>
  <c r="S758" i="4"/>
  <c r="H758" i="4"/>
  <c r="I758" i="4" s="1"/>
  <c r="J758" i="4" s="1"/>
  <c r="E758" i="4"/>
  <c r="D758" i="4"/>
  <c r="S757" i="4"/>
  <c r="H757" i="4"/>
  <c r="I757" i="4" s="1"/>
  <c r="J757" i="4" s="1"/>
  <c r="E757" i="4"/>
  <c r="D757" i="4"/>
  <c r="S756" i="4"/>
  <c r="H756" i="4"/>
  <c r="I756" i="4" s="1"/>
  <c r="J756" i="4" s="1"/>
  <c r="E756" i="4"/>
  <c r="D756" i="4"/>
  <c r="S755" i="4"/>
  <c r="H755" i="4"/>
  <c r="I755" i="4" s="1"/>
  <c r="J755" i="4" s="1"/>
  <c r="E755" i="4"/>
  <c r="D755" i="4"/>
  <c r="S754" i="4"/>
  <c r="H754" i="4"/>
  <c r="I754" i="4" s="1"/>
  <c r="J754" i="4" s="1"/>
  <c r="E754" i="4"/>
  <c r="D754" i="4"/>
  <c r="S753" i="4"/>
  <c r="H753" i="4"/>
  <c r="I753" i="4" s="1"/>
  <c r="J753" i="4" s="1"/>
  <c r="E753" i="4"/>
  <c r="D753" i="4"/>
  <c r="S752" i="4"/>
  <c r="H752" i="4"/>
  <c r="I752" i="4" s="1"/>
  <c r="J752" i="4" s="1"/>
  <c r="E752" i="4"/>
  <c r="D752" i="4"/>
  <c r="S751" i="4"/>
  <c r="H751" i="4"/>
  <c r="I751" i="4" s="1"/>
  <c r="J751" i="4" s="1"/>
  <c r="E751" i="4"/>
  <c r="D751" i="4"/>
  <c r="S750" i="4"/>
  <c r="H750" i="4"/>
  <c r="I750" i="4" s="1"/>
  <c r="J750" i="4" s="1"/>
  <c r="E750" i="4"/>
  <c r="D750" i="4"/>
  <c r="S749" i="4"/>
  <c r="H749" i="4"/>
  <c r="I749" i="4" s="1"/>
  <c r="J749" i="4" s="1"/>
  <c r="E749" i="4"/>
  <c r="D749" i="4"/>
  <c r="S748" i="4"/>
  <c r="H748" i="4"/>
  <c r="I748" i="4" s="1"/>
  <c r="J748" i="4" s="1"/>
  <c r="E748" i="4"/>
  <c r="D748" i="4"/>
  <c r="S747" i="4"/>
  <c r="H747" i="4"/>
  <c r="I747" i="4" s="1"/>
  <c r="J747" i="4" s="1"/>
  <c r="E747" i="4"/>
  <c r="D747" i="4"/>
  <c r="S746" i="4"/>
  <c r="H746" i="4"/>
  <c r="I746" i="4" s="1"/>
  <c r="J746" i="4" s="1"/>
  <c r="E746" i="4"/>
  <c r="D746" i="4"/>
  <c r="S745" i="4"/>
  <c r="H745" i="4"/>
  <c r="I745" i="4" s="1"/>
  <c r="J745" i="4" s="1"/>
  <c r="E745" i="4"/>
  <c r="D745" i="4"/>
  <c r="S744" i="4"/>
  <c r="H744" i="4"/>
  <c r="I744" i="4" s="1"/>
  <c r="J744" i="4" s="1"/>
  <c r="E744" i="4"/>
  <c r="D744" i="4"/>
  <c r="S743" i="4"/>
  <c r="H743" i="4"/>
  <c r="I743" i="4" s="1"/>
  <c r="J743" i="4" s="1"/>
  <c r="E743" i="4"/>
  <c r="D743" i="4"/>
  <c r="S742" i="4"/>
  <c r="H742" i="4"/>
  <c r="I742" i="4" s="1"/>
  <c r="J742" i="4" s="1"/>
  <c r="E742" i="4"/>
  <c r="D742" i="4"/>
  <c r="S741" i="4"/>
  <c r="H741" i="4"/>
  <c r="I741" i="4" s="1"/>
  <c r="J741" i="4" s="1"/>
  <c r="E741" i="4"/>
  <c r="D741" i="4"/>
  <c r="S740" i="4"/>
  <c r="H740" i="4"/>
  <c r="I740" i="4" s="1"/>
  <c r="J740" i="4" s="1"/>
  <c r="E740" i="4"/>
  <c r="D740" i="4"/>
  <c r="S739" i="4"/>
  <c r="H739" i="4"/>
  <c r="I739" i="4" s="1"/>
  <c r="J739" i="4" s="1"/>
  <c r="E739" i="4"/>
  <c r="D739" i="4"/>
  <c r="S738" i="4"/>
  <c r="H738" i="4"/>
  <c r="I738" i="4" s="1"/>
  <c r="J738" i="4" s="1"/>
  <c r="E738" i="4"/>
  <c r="D738" i="4"/>
  <c r="S737" i="4"/>
  <c r="H737" i="4"/>
  <c r="I737" i="4" s="1"/>
  <c r="J737" i="4" s="1"/>
  <c r="E737" i="4"/>
  <c r="D737" i="4"/>
  <c r="S736" i="4"/>
  <c r="H736" i="4"/>
  <c r="I736" i="4" s="1"/>
  <c r="J736" i="4" s="1"/>
  <c r="E736" i="4"/>
  <c r="D736" i="4"/>
  <c r="S735" i="4"/>
  <c r="H735" i="4"/>
  <c r="I735" i="4" s="1"/>
  <c r="J735" i="4" s="1"/>
  <c r="E735" i="4"/>
  <c r="D735" i="4"/>
  <c r="S734" i="4"/>
  <c r="H734" i="4"/>
  <c r="I734" i="4" s="1"/>
  <c r="J734" i="4" s="1"/>
  <c r="E734" i="4"/>
  <c r="D734" i="4"/>
  <c r="S733" i="4"/>
  <c r="H733" i="4"/>
  <c r="I733" i="4" s="1"/>
  <c r="J733" i="4" s="1"/>
  <c r="E733" i="4"/>
  <c r="D733" i="4"/>
  <c r="S732" i="4"/>
  <c r="H732" i="4"/>
  <c r="I732" i="4" s="1"/>
  <c r="J732" i="4" s="1"/>
  <c r="E732" i="4"/>
  <c r="D732" i="4"/>
  <c r="S731" i="4"/>
  <c r="H731" i="4"/>
  <c r="I731" i="4" s="1"/>
  <c r="J731" i="4" s="1"/>
  <c r="E731" i="4"/>
  <c r="D731" i="4"/>
  <c r="S730" i="4"/>
  <c r="H730" i="4"/>
  <c r="I730" i="4" s="1"/>
  <c r="J730" i="4" s="1"/>
  <c r="E730" i="4"/>
  <c r="D730" i="4"/>
  <c r="S729" i="4"/>
  <c r="H729" i="4"/>
  <c r="I729" i="4" s="1"/>
  <c r="J729" i="4" s="1"/>
  <c r="E729" i="4"/>
  <c r="D729" i="4"/>
  <c r="S728" i="4"/>
  <c r="H728" i="4"/>
  <c r="I728" i="4" s="1"/>
  <c r="J728" i="4" s="1"/>
  <c r="E728" i="4"/>
  <c r="D728" i="4"/>
  <c r="S727" i="4"/>
  <c r="H727" i="4"/>
  <c r="I727" i="4" s="1"/>
  <c r="J727" i="4" s="1"/>
  <c r="E727" i="4"/>
  <c r="D727" i="4"/>
  <c r="S726" i="4"/>
  <c r="H726" i="4"/>
  <c r="I726" i="4" s="1"/>
  <c r="J726" i="4" s="1"/>
  <c r="E726" i="4"/>
  <c r="D726" i="4"/>
  <c r="S725" i="4"/>
  <c r="H725" i="4"/>
  <c r="I725" i="4" s="1"/>
  <c r="J725" i="4" s="1"/>
  <c r="E725" i="4"/>
  <c r="D725" i="4"/>
  <c r="S724" i="4"/>
  <c r="H724" i="4"/>
  <c r="I724" i="4" s="1"/>
  <c r="J724" i="4" s="1"/>
  <c r="E724" i="4"/>
  <c r="D724" i="4"/>
  <c r="S723" i="4"/>
  <c r="H723" i="4"/>
  <c r="I723" i="4" s="1"/>
  <c r="J723" i="4" s="1"/>
  <c r="E723" i="4"/>
  <c r="D723" i="4"/>
  <c r="S722" i="4"/>
  <c r="H722" i="4"/>
  <c r="I722" i="4" s="1"/>
  <c r="J722" i="4" s="1"/>
  <c r="E722" i="4"/>
  <c r="D722" i="4"/>
  <c r="S721" i="4"/>
  <c r="H721" i="4"/>
  <c r="I721" i="4" s="1"/>
  <c r="J721" i="4" s="1"/>
  <c r="E721" i="4"/>
  <c r="D721" i="4"/>
  <c r="S720" i="4"/>
  <c r="H720" i="4"/>
  <c r="I720" i="4" s="1"/>
  <c r="J720" i="4" s="1"/>
  <c r="E720" i="4"/>
  <c r="D720" i="4"/>
  <c r="S719" i="4"/>
  <c r="H719" i="4"/>
  <c r="I719" i="4" s="1"/>
  <c r="J719" i="4" s="1"/>
  <c r="E719" i="4"/>
  <c r="D719" i="4"/>
  <c r="S718" i="4"/>
  <c r="H718" i="4"/>
  <c r="I718" i="4" s="1"/>
  <c r="J718" i="4" s="1"/>
  <c r="E718" i="4"/>
  <c r="D718" i="4"/>
  <c r="S717" i="4"/>
  <c r="H717" i="4"/>
  <c r="I717" i="4" s="1"/>
  <c r="J717" i="4" s="1"/>
  <c r="E717" i="4"/>
  <c r="D717" i="4"/>
  <c r="S716" i="4"/>
  <c r="H716" i="4"/>
  <c r="I716" i="4" s="1"/>
  <c r="J716" i="4" s="1"/>
  <c r="E716" i="4"/>
  <c r="D716" i="4"/>
  <c r="S715" i="4"/>
  <c r="H715" i="4"/>
  <c r="I715" i="4" s="1"/>
  <c r="J715" i="4" s="1"/>
  <c r="E715" i="4"/>
  <c r="D715" i="4"/>
  <c r="S714" i="4"/>
  <c r="H714" i="4"/>
  <c r="I714" i="4" s="1"/>
  <c r="J714" i="4" s="1"/>
  <c r="E714" i="4"/>
  <c r="D714" i="4"/>
  <c r="S713" i="4"/>
  <c r="H713" i="4"/>
  <c r="I713" i="4" s="1"/>
  <c r="J713" i="4" s="1"/>
  <c r="E713" i="4"/>
  <c r="D713" i="4"/>
  <c r="S712" i="4"/>
  <c r="H712" i="4"/>
  <c r="I712" i="4" s="1"/>
  <c r="J712" i="4" s="1"/>
  <c r="E712" i="4"/>
  <c r="D712" i="4"/>
  <c r="S711" i="4"/>
  <c r="H711" i="4"/>
  <c r="I711" i="4" s="1"/>
  <c r="J711" i="4" s="1"/>
  <c r="E711" i="4"/>
  <c r="D711" i="4"/>
  <c r="S710" i="4"/>
  <c r="H710" i="4"/>
  <c r="I710" i="4" s="1"/>
  <c r="J710" i="4" s="1"/>
  <c r="E710" i="4"/>
  <c r="D710" i="4"/>
  <c r="S709" i="4"/>
  <c r="H709" i="4"/>
  <c r="I709" i="4" s="1"/>
  <c r="J709" i="4" s="1"/>
  <c r="E709" i="4"/>
  <c r="D709" i="4"/>
  <c r="S708" i="4"/>
  <c r="H708" i="4"/>
  <c r="I708" i="4" s="1"/>
  <c r="J708" i="4" s="1"/>
  <c r="E708" i="4"/>
  <c r="D708" i="4"/>
  <c r="S707" i="4"/>
  <c r="H707" i="4"/>
  <c r="I707" i="4" s="1"/>
  <c r="J707" i="4" s="1"/>
  <c r="E707" i="4"/>
  <c r="D707" i="4"/>
  <c r="S706" i="4"/>
  <c r="H706" i="4"/>
  <c r="I706" i="4" s="1"/>
  <c r="J706" i="4" s="1"/>
  <c r="E706" i="4"/>
  <c r="D706" i="4"/>
  <c r="S705" i="4"/>
  <c r="H705" i="4"/>
  <c r="I705" i="4" s="1"/>
  <c r="J705" i="4" s="1"/>
  <c r="E705" i="4"/>
  <c r="D705" i="4"/>
  <c r="S704" i="4"/>
  <c r="H704" i="4"/>
  <c r="I704" i="4" s="1"/>
  <c r="J704" i="4" s="1"/>
  <c r="E704" i="4"/>
  <c r="D704" i="4"/>
  <c r="S703" i="4"/>
  <c r="H703" i="4"/>
  <c r="I703" i="4" s="1"/>
  <c r="J703" i="4" s="1"/>
  <c r="E703" i="4"/>
  <c r="D703" i="4"/>
  <c r="S702" i="4"/>
  <c r="H702" i="4"/>
  <c r="I702" i="4" s="1"/>
  <c r="J702" i="4" s="1"/>
  <c r="E702" i="4"/>
  <c r="D702" i="4"/>
  <c r="S701" i="4"/>
  <c r="H701" i="4"/>
  <c r="I701" i="4" s="1"/>
  <c r="J701" i="4" s="1"/>
  <c r="E701" i="4"/>
  <c r="D701" i="4"/>
  <c r="S700" i="4"/>
  <c r="H700" i="4"/>
  <c r="I700" i="4" s="1"/>
  <c r="J700" i="4" s="1"/>
  <c r="E700" i="4"/>
  <c r="D700" i="4"/>
  <c r="S699" i="4"/>
  <c r="H699" i="4"/>
  <c r="I699" i="4" s="1"/>
  <c r="J699" i="4" s="1"/>
  <c r="E699" i="4"/>
  <c r="D699" i="4"/>
  <c r="S698" i="4"/>
  <c r="H698" i="4"/>
  <c r="I698" i="4" s="1"/>
  <c r="J698" i="4" s="1"/>
  <c r="E698" i="4"/>
  <c r="D698" i="4"/>
  <c r="S697" i="4"/>
  <c r="H697" i="4"/>
  <c r="I697" i="4" s="1"/>
  <c r="J697" i="4" s="1"/>
  <c r="E697" i="4"/>
  <c r="D697" i="4"/>
  <c r="S696" i="4"/>
  <c r="H696" i="4"/>
  <c r="I696" i="4" s="1"/>
  <c r="J696" i="4" s="1"/>
  <c r="E696" i="4"/>
  <c r="D696" i="4"/>
  <c r="S695" i="4"/>
  <c r="H695" i="4"/>
  <c r="I695" i="4" s="1"/>
  <c r="J695" i="4" s="1"/>
  <c r="E695" i="4"/>
  <c r="D695" i="4"/>
  <c r="S694" i="4"/>
  <c r="H694" i="4"/>
  <c r="I694" i="4" s="1"/>
  <c r="J694" i="4" s="1"/>
  <c r="E694" i="4"/>
  <c r="D694" i="4"/>
  <c r="S693" i="4"/>
  <c r="H693" i="4"/>
  <c r="I693" i="4" s="1"/>
  <c r="J693" i="4" s="1"/>
  <c r="E693" i="4"/>
  <c r="D693" i="4"/>
  <c r="S692" i="4"/>
  <c r="H692" i="4"/>
  <c r="I692" i="4" s="1"/>
  <c r="J692" i="4" s="1"/>
  <c r="E692" i="4"/>
  <c r="D692" i="4"/>
  <c r="S691" i="4"/>
  <c r="H691" i="4"/>
  <c r="I691" i="4" s="1"/>
  <c r="J691" i="4" s="1"/>
  <c r="E691" i="4"/>
  <c r="D691" i="4"/>
  <c r="S690" i="4"/>
  <c r="H690" i="4"/>
  <c r="I690" i="4" s="1"/>
  <c r="J690" i="4" s="1"/>
  <c r="E690" i="4"/>
  <c r="D690" i="4"/>
  <c r="S689" i="4"/>
  <c r="H689" i="4"/>
  <c r="I689" i="4" s="1"/>
  <c r="J689" i="4" s="1"/>
  <c r="E689" i="4"/>
  <c r="D689" i="4"/>
  <c r="S688" i="4"/>
  <c r="H688" i="4"/>
  <c r="I688" i="4" s="1"/>
  <c r="J688" i="4" s="1"/>
  <c r="E688" i="4"/>
  <c r="D688" i="4"/>
  <c r="S687" i="4"/>
  <c r="H687" i="4"/>
  <c r="I687" i="4" s="1"/>
  <c r="J687" i="4" s="1"/>
  <c r="E687" i="4"/>
  <c r="D687" i="4"/>
  <c r="S686" i="4"/>
  <c r="H686" i="4"/>
  <c r="I686" i="4" s="1"/>
  <c r="J686" i="4" s="1"/>
  <c r="E686" i="4"/>
  <c r="D686" i="4"/>
  <c r="S685" i="4"/>
  <c r="H685" i="4"/>
  <c r="I685" i="4" s="1"/>
  <c r="J685" i="4" s="1"/>
  <c r="E685" i="4"/>
  <c r="D685" i="4"/>
  <c r="S684" i="4"/>
  <c r="H684" i="4"/>
  <c r="I684" i="4" s="1"/>
  <c r="J684" i="4" s="1"/>
  <c r="E684" i="4"/>
  <c r="D684" i="4"/>
  <c r="S683" i="4"/>
  <c r="H683" i="4"/>
  <c r="I683" i="4" s="1"/>
  <c r="J683" i="4" s="1"/>
  <c r="E683" i="4"/>
  <c r="D683" i="4"/>
  <c r="S682" i="4"/>
  <c r="H682" i="4"/>
  <c r="I682" i="4" s="1"/>
  <c r="J682" i="4" s="1"/>
  <c r="E682" i="4"/>
  <c r="D682" i="4"/>
  <c r="S681" i="4"/>
  <c r="H681" i="4"/>
  <c r="I681" i="4" s="1"/>
  <c r="J681" i="4" s="1"/>
  <c r="E681" i="4"/>
  <c r="D681" i="4"/>
  <c r="S680" i="4"/>
  <c r="H680" i="4"/>
  <c r="I680" i="4" s="1"/>
  <c r="J680" i="4" s="1"/>
  <c r="E680" i="4"/>
  <c r="D680" i="4"/>
  <c r="S679" i="4"/>
  <c r="H679" i="4"/>
  <c r="I679" i="4" s="1"/>
  <c r="J679" i="4" s="1"/>
  <c r="E679" i="4"/>
  <c r="D679" i="4"/>
  <c r="S678" i="4"/>
  <c r="H678" i="4"/>
  <c r="I678" i="4" s="1"/>
  <c r="J678" i="4" s="1"/>
  <c r="E678" i="4"/>
  <c r="D678" i="4"/>
  <c r="S677" i="4"/>
  <c r="H677" i="4"/>
  <c r="I677" i="4" s="1"/>
  <c r="J677" i="4" s="1"/>
  <c r="E677" i="4"/>
  <c r="D677" i="4"/>
  <c r="S676" i="4"/>
  <c r="H676" i="4"/>
  <c r="I676" i="4" s="1"/>
  <c r="J676" i="4" s="1"/>
  <c r="E676" i="4"/>
  <c r="D676" i="4"/>
  <c r="S675" i="4"/>
  <c r="H675" i="4"/>
  <c r="I675" i="4" s="1"/>
  <c r="J675" i="4" s="1"/>
  <c r="E675" i="4"/>
  <c r="D675" i="4"/>
  <c r="S674" i="4"/>
  <c r="H674" i="4"/>
  <c r="I674" i="4" s="1"/>
  <c r="J674" i="4" s="1"/>
  <c r="E674" i="4"/>
  <c r="D674" i="4"/>
  <c r="S673" i="4"/>
  <c r="H673" i="4"/>
  <c r="I673" i="4" s="1"/>
  <c r="J673" i="4" s="1"/>
  <c r="E673" i="4"/>
  <c r="D673" i="4"/>
  <c r="S672" i="4"/>
  <c r="H672" i="4"/>
  <c r="I672" i="4" s="1"/>
  <c r="J672" i="4" s="1"/>
  <c r="E672" i="4"/>
  <c r="D672" i="4"/>
  <c r="S671" i="4"/>
  <c r="H671" i="4"/>
  <c r="I671" i="4" s="1"/>
  <c r="J671" i="4" s="1"/>
  <c r="E671" i="4"/>
  <c r="D671" i="4"/>
  <c r="S670" i="4"/>
  <c r="H670" i="4"/>
  <c r="I670" i="4" s="1"/>
  <c r="J670" i="4" s="1"/>
  <c r="E670" i="4"/>
  <c r="D670" i="4"/>
  <c r="S669" i="4"/>
  <c r="H669" i="4"/>
  <c r="I669" i="4" s="1"/>
  <c r="J669" i="4" s="1"/>
  <c r="E669" i="4"/>
  <c r="D669" i="4"/>
  <c r="S668" i="4"/>
  <c r="H668" i="4"/>
  <c r="I668" i="4" s="1"/>
  <c r="J668" i="4" s="1"/>
  <c r="E668" i="4"/>
  <c r="D668" i="4"/>
  <c r="S667" i="4"/>
  <c r="H667" i="4"/>
  <c r="I667" i="4" s="1"/>
  <c r="J667" i="4" s="1"/>
  <c r="E667" i="4"/>
  <c r="D667" i="4"/>
  <c r="S666" i="4"/>
  <c r="H666" i="4"/>
  <c r="I666" i="4" s="1"/>
  <c r="J666" i="4" s="1"/>
  <c r="E666" i="4"/>
  <c r="D666" i="4"/>
  <c r="S665" i="4"/>
  <c r="H665" i="4"/>
  <c r="I665" i="4" s="1"/>
  <c r="J665" i="4" s="1"/>
  <c r="E665" i="4"/>
  <c r="D665" i="4"/>
  <c r="S664" i="4"/>
  <c r="H664" i="4"/>
  <c r="I664" i="4" s="1"/>
  <c r="J664" i="4" s="1"/>
  <c r="E664" i="4"/>
  <c r="D664" i="4"/>
  <c r="S663" i="4"/>
  <c r="H663" i="4"/>
  <c r="I663" i="4" s="1"/>
  <c r="J663" i="4" s="1"/>
  <c r="E663" i="4"/>
  <c r="D663" i="4"/>
  <c r="S662" i="4"/>
  <c r="H662" i="4"/>
  <c r="I662" i="4" s="1"/>
  <c r="J662" i="4" s="1"/>
  <c r="E662" i="4"/>
  <c r="D662" i="4"/>
  <c r="S661" i="4"/>
  <c r="H661" i="4"/>
  <c r="I661" i="4" s="1"/>
  <c r="J661" i="4" s="1"/>
  <c r="E661" i="4"/>
  <c r="D661" i="4"/>
  <c r="S660" i="4"/>
  <c r="H660" i="4"/>
  <c r="I660" i="4" s="1"/>
  <c r="J660" i="4" s="1"/>
  <c r="E660" i="4"/>
  <c r="D660" i="4"/>
  <c r="S659" i="4"/>
  <c r="H659" i="4"/>
  <c r="I659" i="4" s="1"/>
  <c r="J659" i="4" s="1"/>
  <c r="E659" i="4"/>
  <c r="D659" i="4"/>
  <c r="S658" i="4"/>
  <c r="H658" i="4"/>
  <c r="I658" i="4" s="1"/>
  <c r="J658" i="4" s="1"/>
  <c r="E658" i="4"/>
  <c r="D658" i="4"/>
  <c r="S657" i="4"/>
  <c r="H657" i="4"/>
  <c r="I657" i="4" s="1"/>
  <c r="J657" i="4" s="1"/>
  <c r="E657" i="4"/>
  <c r="D657" i="4"/>
  <c r="S656" i="4"/>
  <c r="H656" i="4"/>
  <c r="I656" i="4" s="1"/>
  <c r="J656" i="4" s="1"/>
  <c r="E656" i="4"/>
  <c r="D656" i="4"/>
  <c r="S655" i="4"/>
  <c r="H655" i="4"/>
  <c r="I655" i="4" s="1"/>
  <c r="J655" i="4" s="1"/>
  <c r="E655" i="4"/>
  <c r="D655" i="4"/>
  <c r="S654" i="4"/>
  <c r="H654" i="4"/>
  <c r="I654" i="4" s="1"/>
  <c r="J654" i="4" s="1"/>
  <c r="E654" i="4"/>
  <c r="D654" i="4"/>
  <c r="S653" i="4"/>
  <c r="H653" i="4"/>
  <c r="I653" i="4" s="1"/>
  <c r="J653" i="4" s="1"/>
  <c r="E653" i="4"/>
  <c r="D653" i="4"/>
  <c r="S652" i="4"/>
  <c r="H652" i="4"/>
  <c r="I652" i="4" s="1"/>
  <c r="J652" i="4" s="1"/>
  <c r="E652" i="4"/>
  <c r="D652" i="4"/>
  <c r="S651" i="4"/>
  <c r="H651" i="4"/>
  <c r="I651" i="4" s="1"/>
  <c r="J651" i="4" s="1"/>
  <c r="E651" i="4"/>
  <c r="D651" i="4"/>
  <c r="S650" i="4"/>
  <c r="H650" i="4"/>
  <c r="I650" i="4" s="1"/>
  <c r="J650" i="4" s="1"/>
  <c r="E650" i="4"/>
  <c r="D650" i="4"/>
  <c r="S649" i="4"/>
  <c r="H649" i="4"/>
  <c r="I649" i="4" s="1"/>
  <c r="J649" i="4" s="1"/>
  <c r="E649" i="4"/>
  <c r="D649" i="4"/>
  <c r="S648" i="4"/>
  <c r="H648" i="4"/>
  <c r="I648" i="4" s="1"/>
  <c r="J648" i="4" s="1"/>
  <c r="E648" i="4"/>
  <c r="D648" i="4"/>
  <c r="S647" i="4"/>
  <c r="H647" i="4"/>
  <c r="I647" i="4" s="1"/>
  <c r="J647" i="4" s="1"/>
  <c r="E647" i="4"/>
  <c r="D647" i="4"/>
  <c r="S646" i="4"/>
  <c r="H646" i="4"/>
  <c r="I646" i="4" s="1"/>
  <c r="J646" i="4" s="1"/>
  <c r="E646" i="4"/>
  <c r="D646" i="4"/>
  <c r="S645" i="4"/>
  <c r="H645" i="4"/>
  <c r="I645" i="4" s="1"/>
  <c r="J645" i="4" s="1"/>
  <c r="E645" i="4"/>
  <c r="D645" i="4"/>
  <c r="S644" i="4"/>
  <c r="H644" i="4"/>
  <c r="I644" i="4" s="1"/>
  <c r="J644" i="4" s="1"/>
  <c r="E644" i="4"/>
  <c r="D644" i="4"/>
  <c r="S643" i="4"/>
  <c r="H643" i="4"/>
  <c r="I643" i="4" s="1"/>
  <c r="J643" i="4" s="1"/>
  <c r="E643" i="4"/>
  <c r="D643" i="4"/>
  <c r="S642" i="4"/>
  <c r="H642" i="4"/>
  <c r="I642" i="4" s="1"/>
  <c r="J642" i="4" s="1"/>
  <c r="E642" i="4"/>
  <c r="D642" i="4"/>
  <c r="S641" i="4"/>
  <c r="H641" i="4"/>
  <c r="I641" i="4" s="1"/>
  <c r="J641" i="4" s="1"/>
  <c r="E641" i="4"/>
  <c r="D641" i="4"/>
  <c r="S640" i="4"/>
  <c r="H640" i="4"/>
  <c r="I640" i="4" s="1"/>
  <c r="J640" i="4" s="1"/>
  <c r="E640" i="4"/>
  <c r="D640" i="4"/>
  <c r="S639" i="4"/>
  <c r="H639" i="4"/>
  <c r="I639" i="4" s="1"/>
  <c r="J639" i="4" s="1"/>
  <c r="E639" i="4"/>
  <c r="D639" i="4"/>
  <c r="S638" i="4"/>
  <c r="H638" i="4"/>
  <c r="I638" i="4" s="1"/>
  <c r="J638" i="4" s="1"/>
  <c r="E638" i="4"/>
  <c r="D638" i="4"/>
  <c r="S637" i="4"/>
  <c r="H637" i="4"/>
  <c r="I637" i="4" s="1"/>
  <c r="J637" i="4" s="1"/>
  <c r="E637" i="4"/>
  <c r="D637" i="4"/>
  <c r="S636" i="4"/>
  <c r="H636" i="4"/>
  <c r="I636" i="4" s="1"/>
  <c r="J636" i="4" s="1"/>
  <c r="E636" i="4"/>
  <c r="D636" i="4"/>
  <c r="S635" i="4"/>
  <c r="H635" i="4"/>
  <c r="I635" i="4" s="1"/>
  <c r="J635" i="4" s="1"/>
  <c r="E635" i="4"/>
  <c r="D635" i="4"/>
  <c r="S634" i="4"/>
  <c r="H634" i="4"/>
  <c r="I634" i="4" s="1"/>
  <c r="J634" i="4" s="1"/>
  <c r="E634" i="4"/>
  <c r="D634" i="4"/>
  <c r="S633" i="4"/>
  <c r="H633" i="4"/>
  <c r="I633" i="4" s="1"/>
  <c r="J633" i="4" s="1"/>
  <c r="E633" i="4"/>
  <c r="D633" i="4"/>
  <c r="S632" i="4"/>
  <c r="H632" i="4"/>
  <c r="I632" i="4" s="1"/>
  <c r="J632" i="4" s="1"/>
  <c r="E632" i="4"/>
  <c r="D632" i="4"/>
  <c r="S631" i="4"/>
  <c r="H631" i="4"/>
  <c r="I631" i="4" s="1"/>
  <c r="J631" i="4" s="1"/>
  <c r="E631" i="4"/>
  <c r="D631" i="4"/>
  <c r="S630" i="4"/>
  <c r="H630" i="4"/>
  <c r="I630" i="4" s="1"/>
  <c r="J630" i="4" s="1"/>
  <c r="E630" i="4"/>
  <c r="D630" i="4"/>
  <c r="S629" i="4"/>
  <c r="H629" i="4"/>
  <c r="I629" i="4" s="1"/>
  <c r="J629" i="4" s="1"/>
  <c r="E629" i="4"/>
  <c r="D629" i="4"/>
  <c r="S628" i="4"/>
  <c r="H628" i="4"/>
  <c r="I628" i="4" s="1"/>
  <c r="J628" i="4" s="1"/>
  <c r="E628" i="4"/>
  <c r="D628" i="4"/>
  <c r="S627" i="4"/>
  <c r="H627" i="4"/>
  <c r="I627" i="4" s="1"/>
  <c r="J627" i="4" s="1"/>
  <c r="E627" i="4"/>
  <c r="D627" i="4"/>
  <c r="S626" i="4"/>
  <c r="H626" i="4"/>
  <c r="I626" i="4" s="1"/>
  <c r="J626" i="4" s="1"/>
  <c r="E626" i="4"/>
  <c r="D626" i="4"/>
  <c r="S625" i="4"/>
  <c r="H625" i="4"/>
  <c r="I625" i="4" s="1"/>
  <c r="J625" i="4" s="1"/>
  <c r="E625" i="4"/>
  <c r="D625" i="4"/>
  <c r="S624" i="4"/>
  <c r="H624" i="4"/>
  <c r="I624" i="4" s="1"/>
  <c r="J624" i="4" s="1"/>
  <c r="E624" i="4"/>
  <c r="D624" i="4"/>
  <c r="S623" i="4"/>
  <c r="H623" i="4"/>
  <c r="I623" i="4" s="1"/>
  <c r="J623" i="4" s="1"/>
  <c r="E623" i="4"/>
  <c r="D623" i="4"/>
  <c r="S622" i="4"/>
  <c r="H622" i="4"/>
  <c r="I622" i="4" s="1"/>
  <c r="J622" i="4" s="1"/>
  <c r="E622" i="4"/>
  <c r="D622" i="4"/>
  <c r="S621" i="4"/>
  <c r="H621" i="4"/>
  <c r="I621" i="4" s="1"/>
  <c r="J621" i="4" s="1"/>
  <c r="E621" i="4"/>
  <c r="D621" i="4"/>
  <c r="S620" i="4"/>
  <c r="H620" i="4"/>
  <c r="I620" i="4" s="1"/>
  <c r="J620" i="4" s="1"/>
  <c r="E620" i="4"/>
  <c r="D620" i="4"/>
  <c r="S619" i="4"/>
  <c r="H619" i="4"/>
  <c r="I619" i="4" s="1"/>
  <c r="J619" i="4" s="1"/>
  <c r="E619" i="4"/>
  <c r="D619" i="4"/>
  <c r="S618" i="4"/>
  <c r="H618" i="4"/>
  <c r="I618" i="4" s="1"/>
  <c r="J618" i="4" s="1"/>
  <c r="E618" i="4"/>
  <c r="D618" i="4"/>
  <c r="S617" i="4"/>
  <c r="H617" i="4"/>
  <c r="I617" i="4" s="1"/>
  <c r="J617" i="4" s="1"/>
  <c r="E617" i="4"/>
  <c r="D617" i="4"/>
  <c r="S616" i="4"/>
  <c r="H616" i="4"/>
  <c r="I616" i="4" s="1"/>
  <c r="J616" i="4" s="1"/>
  <c r="E616" i="4"/>
  <c r="D616" i="4"/>
  <c r="S615" i="4"/>
  <c r="H615" i="4"/>
  <c r="I615" i="4" s="1"/>
  <c r="J615" i="4" s="1"/>
  <c r="E615" i="4"/>
  <c r="D615" i="4"/>
  <c r="S614" i="4"/>
  <c r="H614" i="4"/>
  <c r="I614" i="4" s="1"/>
  <c r="J614" i="4" s="1"/>
  <c r="E614" i="4"/>
  <c r="D614" i="4"/>
  <c r="S613" i="4"/>
  <c r="H613" i="4"/>
  <c r="I613" i="4" s="1"/>
  <c r="J613" i="4" s="1"/>
  <c r="E613" i="4"/>
  <c r="D613" i="4"/>
  <c r="S612" i="4"/>
  <c r="H612" i="4"/>
  <c r="I612" i="4" s="1"/>
  <c r="J612" i="4" s="1"/>
  <c r="E612" i="4"/>
  <c r="D612" i="4"/>
  <c r="S611" i="4"/>
  <c r="H611" i="4"/>
  <c r="I611" i="4" s="1"/>
  <c r="J611" i="4" s="1"/>
  <c r="E611" i="4"/>
  <c r="D611" i="4"/>
  <c r="S610" i="4"/>
  <c r="H610" i="4"/>
  <c r="I610" i="4" s="1"/>
  <c r="J610" i="4" s="1"/>
  <c r="E610" i="4"/>
  <c r="D610" i="4"/>
  <c r="S609" i="4"/>
  <c r="H609" i="4"/>
  <c r="I609" i="4" s="1"/>
  <c r="J609" i="4" s="1"/>
  <c r="E609" i="4"/>
  <c r="D609" i="4"/>
  <c r="S608" i="4"/>
  <c r="H608" i="4"/>
  <c r="I608" i="4" s="1"/>
  <c r="J608" i="4" s="1"/>
  <c r="E608" i="4"/>
  <c r="D608" i="4"/>
  <c r="S607" i="4"/>
  <c r="H607" i="4"/>
  <c r="I607" i="4" s="1"/>
  <c r="J607" i="4" s="1"/>
  <c r="E607" i="4"/>
  <c r="D607" i="4"/>
  <c r="S606" i="4"/>
  <c r="H606" i="4"/>
  <c r="I606" i="4" s="1"/>
  <c r="J606" i="4" s="1"/>
  <c r="E606" i="4"/>
  <c r="D606" i="4"/>
  <c r="S605" i="4"/>
  <c r="H605" i="4"/>
  <c r="I605" i="4" s="1"/>
  <c r="J605" i="4" s="1"/>
  <c r="E605" i="4"/>
  <c r="D605" i="4"/>
  <c r="S604" i="4"/>
  <c r="H604" i="4"/>
  <c r="I604" i="4" s="1"/>
  <c r="J604" i="4" s="1"/>
  <c r="E604" i="4"/>
  <c r="D604" i="4"/>
  <c r="S603" i="4"/>
  <c r="H603" i="4"/>
  <c r="I603" i="4" s="1"/>
  <c r="J603" i="4" s="1"/>
  <c r="E603" i="4"/>
  <c r="D603" i="4"/>
  <c r="S602" i="4"/>
  <c r="H602" i="4"/>
  <c r="I602" i="4" s="1"/>
  <c r="J602" i="4" s="1"/>
  <c r="E602" i="4"/>
  <c r="D602" i="4"/>
  <c r="S601" i="4"/>
  <c r="H601" i="4"/>
  <c r="I601" i="4" s="1"/>
  <c r="J601" i="4" s="1"/>
  <c r="E601" i="4"/>
  <c r="D601" i="4"/>
  <c r="S600" i="4"/>
  <c r="H600" i="4"/>
  <c r="I600" i="4" s="1"/>
  <c r="J600" i="4" s="1"/>
  <c r="E600" i="4"/>
  <c r="D600" i="4"/>
  <c r="S599" i="4"/>
  <c r="H599" i="4"/>
  <c r="I599" i="4" s="1"/>
  <c r="J599" i="4" s="1"/>
  <c r="E599" i="4"/>
  <c r="D599" i="4"/>
  <c r="S598" i="4"/>
  <c r="H598" i="4"/>
  <c r="I598" i="4" s="1"/>
  <c r="J598" i="4" s="1"/>
  <c r="E598" i="4"/>
  <c r="D598" i="4"/>
  <c r="S597" i="4"/>
  <c r="H597" i="4"/>
  <c r="I597" i="4" s="1"/>
  <c r="J597" i="4" s="1"/>
  <c r="E597" i="4"/>
  <c r="D597" i="4"/>
  <c r="S596" i="4"/>
  <c r="H596" i="4"/>
  <c r="I596" i="4" s="1"/>
  <c r="J596" i="4" s="1"/>
  <c r="E596" i="4"/>
  <c r="D596" i="4"/>
  <c r="S595" i="4"/>
  <c r="H595" i="4"/>
  <c r="I595" i="4" s="1"/>
  <c r="J595" i="4" s="1"/>
  <c r="E595" i="4"/>
  <c r="D595" i="4"/>
  <c r="S594" i="4"/>
  <c r="H594" i="4"/>
  <c r="I594" i="4" s="1"/>
  <c r="J594" i="4" s="1"/>
  <c r="E594" i="4"/>
  <c r="D594" i="4"/>
  <c r="S593" i="4"/>
  <c r="H593" i="4"/>
  <c r="I593" i="4" s="1"/>
  <c r="J593" i="4" s="1"/>
  <c r="E593" i="4"/>
  <c r="D593" i="4"/>
  <c r="S592" i="4"/>
  <c r="H592" i="4"/>
  <c r="I592" i="4" s="1"/>
  <c r="J592" i="4" s="1"/>
  <c r="E592" i="4"/>
  <c r="D592" i="4"/>
  <c r="S591" i="4"/>
  <c r="H591" i="4"/>
  <c r="I591" i="4" s="1"/>
  <c r="J591" i="4" s="1"/>
  <c r="E591" i="4"/>
  <c r="D591" i="4"/>
  <c r="S590" i="4"/>
  <c r="H590" i="4"/>
  <c r="I590" i="4" s="1"/>
  <c r="J590" i="4" s="1"/>
  <c r="E590" i="4"/>
  <c r="D590" i="4"/>
  <c r="S589" i="4"/>
  <c r="H589" i="4"/>
  <c r="I589" i="4" s="1"/>
  <c r="J589" i="4" s="1"/>
  <c r="E589" i="4"/>
  <c r="D589" i="4"/>
  <c r="S588" i="4"/>
  <c r="H588" i="4"/>
  <c r="I588" i="4" s="1"/>
  <c r="J588" i="4" s="1"/>
  <c r="E588" i="4"/>
  <c r="D588" i="4"/>
  <c r="S587" i="4"/>
  <c r="H587" i="4"/>
  <c r="I587" i="4" s="1"/>
  <c r="J587" i="4" s="1"/>
  <c r="E587" i="4"/>
  <c r="D587" i="4"/>
  <c r="S586" i="4"/>
  <c r="H586" i="4"/>
  <c r="I586" i="4" s="1"/>
  <c r="J586" i="4" s="1"/>
  <c r="E586" i="4"/>
  <c r="D586" i="4"/>
  <c r="S585" i="4"/>
  <c r="H585" i="4"/>
  <c r="I585" i="4" s="1"/>
  <c r="J585" i="4" s="1"/>
  <c r="E585" i="4"/>
  <c r="D585" i="4"/>
  <c r="S584" i="4"/>
  <c r="H584" i="4"/>
  <c r="I584" i="4" s="1"/>
  <c r="J584" i="4" s="1"/>
  <c r="E584" i="4"/>
  <c r="D584" i="4"/>
  <c r="S583" i="4"/>
  <c r="H583" i="4"/>
  <c r="I583" i="4" s="1"/>
  <c r="J583" i="4" s="1"/>
  <c r="E583" i="4"/>
  <c r="D583" i="4"/>
  <c r="S582" i="4"/>
  <c r="H582" i="4"/>
  <c r="I582" i="4" s="1"/>
  <c r="J582" i="4" s="1"/>
  <c r="E582" i="4"/>
  <c r="D582" i="4"/>
  <c r="S581" i="4"/>
  <c r="H581" i="4"/>
  <c r="I581" i="4" s="1"/>
  <c r="J581" i="4" s="1"/>
  <c r="E581" i="4"/>
  <c r="D581" i="4"/>
  <c r="S580" i="4"/>
  <c r="H580" i="4"/>
  <c r="I580" i="4" s="1"/>
  <c r="J580" i="4" s="1"/>
  <c r="E580" i="4"/>
  <c r="D580" i="4"/>
  <c r="S579" i="4"/>
  <c r="H579" i="4"/>
  <c r="I579" i="4" s="1"/>
  <c r="J579" i="4" s="1"/>
  <c r="E579" i="4"/>
  <c r="D579" i="4"/>
  <c r="S578" i="4"/>
  <c r="H578" i="4"/>
  <c r="I578" i="4" s="1"/>
  <c r="J578" i="4" s="1"/>
  <c r="E578" i="4"/>
  <c r="D578" i="4"/>
  <c r="S577" i="4"/>
  <c r="H577" i="4"/>
  <c r="I577" i="4" s="1"/>
  <c r="J577" i="4" s="1"/>
  <c r="E577" i="4"/>
  <c r="D577" i="4"/>
  <c r="S576" i="4"/>
  <c r="H576" i="4"/>
  <c r="I576" i="4" s="1"/>
  <c r="J576" i="4" s="1"/>
  <c r="E576" i="4"/>
  <c r="D576" i="4"/>
  <c r="S575" i="4"/>
  <c r="H575" i="4"/>
  <c r="I575" i="4" s="1"/>
  <c r="J575" i="4" s="1"/>
  <c r="E575" i="4"/>
  <c r="D575" i="4"/>
  <c r="S574" i="4"/>
  <c r="H574" i="4"/>
  <c r="I574" i="4" s="1"/>
  <c r="J574" i="4" s="1"/>
  <c r="E574" i="4"/>
  <c r="D574" i="4"/>
  <c r="S573" i="4"/>
  <c r="H573" i="4"/>
  <c r="I573" i="4" s="1"/>
  <c r="J573" i="4" s="1"/>
  <c r="E573" i="4"/>
  <c r="D573" i="4"/>
  <c r="S572" i="4"/>
  <c r="H572" i="4"/>
  <c r="I572" i="4" s="1"/>
  <c r="J572" i="4" s="1"/>
  <c r="E572" i="4"/>
  <c r="D572" i="4"/>
  <c r="S571" i="4"/>
  <c r="H571" i="4"/>
  <c r="I571" i="4" s="1"/>
  <c r="J571" i="4" s="1"/>
  <c r="E571" i="4"/>
  <c r="D571" i="4"/>
  <c r="S570" i="4"/>
  <c r="H570" i="4"/>
  <c r="I570" i="4" s="1"/>
  <c r="J570" i="4" s="1"/>
  <c r="E570" i="4"/>
  <c r="D570" i="4"/>
  <c r="S569" i="4"/>
  <c r="H569" i="4"/>
  <c r="I569" i="4" s="1"/>
  <c r="J569" i="4" s="1"/>
  <c r="E569" i="4"/>
  <c r="D569" i="4"/>
  <c r="S568" i="4"/>
  <c r="H568" i="4"/>
  <c r="I568" i="4" s="1"/>
  <c r="J568" i="4" s="1"/>
  <c r="E568" i="4"/>
  <c r="D568" i="4"/>
  <c r="S567" i="4"/>
  <c r="H567" i="4"/>
  <c r="I567" i="4" s="1"/>
  <c r="J567" i="4" s="1"/>
  <c r="E567" i="4"/>
  <c r="D567" i="4"/>
  <c r="S566" i="4"/>
  <c r="H566" i="4"/>
  <c r="I566" i="4" s="1"/>
  <c r="J566" i="4" s="1"/>
  <c r="E566" i="4"/>
  <c r="D566" i="4"/>
  <c r="S565" i="4"/>
  <c r="H565" i="4"/>
  <c r="I565" i="4" s="1"/>
  <c r="J565" i="4" s="1"/>
  <c r="E565" i="4"/>
  <c r="D565" i="4"/>
  <c r="S564" i="4"/>
  <c r="H564" i="4"/>
  <c r="I564" i="4" s="1"/>
  <c r="J564" i="4" s="1"/>
  <c r="E564" i="4"/>
  <c r="D564" i="4"/>
  <c r="S563" i="4"/>
  <c r="H563" i="4"/>
  <c r="I563" i="4" s="1"/>
  <c r="J563" i="4" s="1"/>
  <c r="E563" i="4"/>
  <c r="D563" i="4"/>
  <c r="S562" i="4"/>
  <c r="H562" i="4"/>
  <c r="I562" i="4" s="1"/>
  <c r="J562" i="4" s="1"/>
  <c r="E562" i="4"/>
  <c r="D562" i="4"/>
  <c r="S561" i="4"/>
  <c r="H561" i="4"/>
  <c r="I561" i="4" s="1"/>
  <c r="J561" i="4" s="1"/>
  <c r="E561" i="4"/>
  <c r="D561" i="4"/>
  <c r="S560" i="4"/>
  <c r="H560" i="4"/>
  <c r="I560" i="4" s="1"/>
  <c r="J560" i="4" s="1"/>
  <c r="E560" i="4"/>
  <c r="D560" i="4"/>
  <c r="S559" i="4"/>
  <c r="H559" i="4"/>
  <c r="I559" i="4" s="1"/>
  <c r="J559" i="4" s="1"/>
  <c r="E559" i="4"/>
  <c r="D559" i="4"/>
  <c r="S558" i="4"/>
  <c r="H558" i="4"/>
  <c r="I558" i="4" s="1"/>
  <c r="J558" i="4" s="1"/>
  <c r="E558" i="4"/>
  <c r="D558" i="4"/>
  <c r="S557" i="4"/>
  <c r="H557" i="4"/>
  <c r="I557" i="4" s="1"/>
  <c r="J557" i="4" s="1"/>
  <c r="E557" i="4"/>
  <c r="D557" i="4"/>
  <c r="H556" i="4"/>
  <c r="I556" i="4" s="1"/>
  <c r="J556" i="4" s="1"/>
  <c r="E556" i="4"/>
  <c r="D556" i="4"/>
  <c r="S555" i="4"/>
  <c r="H555" i="4"/>
  <c r="I555" i="4" s="1"/>
  <c r="J555" i="4" s="1"/>
  <c r="E555" i="4"/>
  <c r="D555" i="4"/>
  <c r="S554" i="4"/>
  <c r="H554" i="4"/>
  <c r="I554" i="4" s="1"/>
  <c r="J554" i="4" s="1"/>
  <c r="E554" i="4"/>
  <c r="D554" i="4"/>
  <c r="S553" i="4"/>
  <c r="H553" i="4"/>
  <c r="I553" i="4" s="1"/>
  <c r="J553" i="4" s="1"/>
  <c r="E553" i="4"/>
  <c r="D553" i="4"/>
  <c r="S552" i="4"/>
  <c r="H552" i="4"/>
  <c r="I552" i="4" s="1"/>
  <c r="J552" i="4" s="1"/>
  <c r="E552" i="4"/>
  <c r="D552" i="4"/>
  <c r="S551" i="4"/>
  <c r="H551" i="4"/>
  <c r="I551" i="4" s="1"/>
  <c r="J551" i="4" s="1"/>
  <c r="E551" i="4"/>
  <c r="D551" i="4"/>
  <c r="S550" i="4"/>
  <c r="H550" i="4"/>
  <c r="I550" i="4" s="1"/>
  <c r="J550" i="4" s="1"/>
  <c r="E550" i="4"/>
  <c r="D550" i="4"/>
  <c r="S549" i="4"/>
  <c r="H549" i="4"/>
  <c r="I549" i="4" s="1"/>
  <c r="J549" i="4" s="1"/>
  <c r="E549" i="4"/>
  <c r="D549" i="4"/>
  <c r="S548" i="4"/>
  <c r="H548" i="4"/>
  <c r="I548" i="4" s="1"/>
  <c r="J548" i="4" s="1"/>
  <c r="E548" i="4"/>
  <c r="D548" i="4"/>
  <c r="S547" i="4"/>
  <c r="H547" i="4"/>
  <c r="I547" i="4" s="1"/>
  <c r="J547" i="4" s="1"/>
  <c r="E547" i="4"/>
  <c r="D547" i="4"/>
  <c r="S546" i="4"/>
  <c r="H546" i="4"/>
  <c r="I546" i="4" s="1"/>
  <c r="J546" i="4" s="1"/>
  <c r="E546" i="4"/>
  <c r="D546" i="4"/>
  <c r="S545" i="4"/>
  <c r="H545" i="4"/>
  <c r="I545" i="4" s="1"/>
  <c r="J545" i="4" s="1"/>
  <c r="E545" i="4"/>
  <c r="D545" i="4"/>
  <c r="S544" i="4"/>
  <c r="H544" i="4"/>
  <c r="I544" i="4" s="1"/>
  <c r="J544" i="4" s="1"/>
  <c r="E544" i="4"/>
  <c r="D544" i="4"/>
  <c r="S543" i="4"/>
  <c r="H543" i="4"/>
  <c r="I543" i="4" s="1"/>
  <c r="J543" i="4" s="1"/>
  <c r="E543" i="4"/>
  <c r="D543" i="4"/>
  <c r="S542" i="4"/>
  <c r="H542" i="4"/>
  <c r="I542" i="4" s="1"/>
  <c r="J542" i="4" s="1"/>
  <c r="E542" i="4"/>
  <c r="D542" i="4"/>
  <c r="S541" i="4"/>
  <c r="H541" i="4"/>
  <c r="I541" i="4" s="1"/>
  <c r="J541" i="4" s="1"/>
  <c r="E541" i="4"/>
  <c r="D541" i="4"/>
  <c r="S540" i="4"/>
  <c r="H540" i="4"/>
  <c r="I540" i="4" s="1"/>
  <c r="J540" i="4" s="1"/>
  <c r="E540" i="4"/>
  <c r="D540" i="4"/>
  <c r="S539" i="4"/>
  <c r="H539" i="4"/>
  <c r="I539" i="4" s="1"/>
  <c r="J539" i="4" s="1"/>
  <c r="E539" i="4"/>
  <c r="D539" i="4"/>
  <c r="S538" i="4"/>
  <c r="H538" i="4"/>
  <c r="I538" i="4" s="1"/>
  <c r="J538" i="4" s="1"/>
  <c r="E538" i="4"/>
  <c r="D538" i="4"/>
  <c r="S537" i="4"/>
  <c r="H537" i="4"/>
  <c r="I537" i="4" s="1"/>
  <c r="J537" i="4" s="1"/>
  <c r="E537" i="4"/>
  <c r="D537" i="4"/>
  <c r="S536" i="4"/>
  <c r="H536" i="4"/>
  <c r="I536" i="4" s="1"/>
  <c r="J536" i="4" s="1"/>
  <c r="E536" i="4"/>
  <c r="D536" i="4"/>
  <c r="S535" i="4"/>
  <c r="H535" i="4"/>
  <c r="I535" i="4" s="1"/>
  <c r="J535" i="4" s="1"/>
  <c r="E535" i="4"/>
  <c r="D535" i="4"/>
  <c r="S534" i="4"/>
  <c r="H534" i="4"/>
  <c r="I534" i="4" s="1"/>
  <c r="J534" i="4" s="1"/>
  <c r="E534" i="4"/>
  <c r="D534" i="4"/>
  <c r="S533" i="4"/>
  <c r="H533" i="4"/>
  <c r="I533" i="4" s="1"/>
  <c r="J533" i="4" s="1"/>
  <c r="E533" i="4"/>
  <c r="D533" i="4"/>
  <c r="S532" i="4"/>
  <c r="H532" i="4"/>
  <c r="I532" i="4" s="1"/>
  <c r="J532" i="4" s="1"/>
  <c r="E532" i="4"/>
  <c r="D532" i="4"/>
  <c r="S531" i="4"/>
  <c r="H531" i="4"/>
  <c r="I531" i="4" s="1"/>
  <c r="J531" i="4" s="1"/>
  <c r="E531" i="4"/>
  <c r="D531" i="4"/>
  <c r="S530" i="4"/>
  <c r="H530" i="4"/>
  <c r="I530" i="4" s="1"/>
  <c r="J530" i="4" s="1"/>
  <c r="E530" i="4"/>
  <c r="D530" i="4"/>
  <c r="S529" i="4"/>
  <c r="H529" i="4"/>
  <c r="I529" i="4" s="1"/>
  <c r="J529" i="4" s="1"/>
  <c r="E529" i="4"/>
  <c r="D529" i="4"/>
  <c r="S528" i="4"/>
  <c r="H528" i="4"/>
  <c r="I528" i="4" s="1"/>
  <c r="J528" i="4" s="1"/>
  <c r="E528" i="4"/>
  <c r="D528" i="4"/>
  <c r="S527" i="4"/>
  <c r="H527" i="4"/>
  <c r="I527" i="4" s="1"/>
  <c r="J527" i="4" s="1"/>
  <c r="E527" i="4"/>
  <c r="D527" i="4"/>
  <c r="S526" i="4"/>
  <c r="H526" i="4"/>
  <c r="I526" i="4" s="1"/>
  <c r="J526" i="4" s="1"/>
  <c r="E526" i="4"/>
  <c r="D526" i="4"/>
  <c r="S525" i="4"/>
  <c r="H525" i="4"/>
  <c r="I525" i="4" s="1"/>
  <c r="J525" i="4" s="1"/>
  <c r="E525" i="4"/>
  <c r="D525" i="4"/>
  <c r="S524" i="4"/>
  <c r="H524" i="4"/>
  <c r="I524" i="4" s="1"/>
  <c r="J524" i="4" s="1"/>
  <c r="E524" i="4"/>
  <c r="D524" i="4"/>
  <c r="S523" i="4"/>
  <c r="H523" i="4"/>
  <c r="I523" i="4" s="1"/>
  <c r="J523" i="4" s="1"/>
  <c r="E523" i="4"/>
  <c r="D523" i="4"/>
  <c r="S522" i="4"/>
  <c r="H522" i="4"/>
  <c r="I522" i="4" s="1"/>
  <c r="J522" i="4" s="1"/>
  <c r="E522" i="4"/>
  <c r="D522" i="4"/>
  <c r="S521" i="4"/>
  <c r="H521" i="4"/>
  <c r="I521" i="4" s="1"/>
  <c r="J521" i="4" s="1"/>
  <c r="E521" i="4"/>
  <c r="D521" i="4"/>
  <c r="S520" i="4"/>
  <c r="H520" i="4"/>
  <c r="I520" i="4" s="1"/>
  <c r="J520" i="4" s="1"/>
  <c r="E520" i="4"/>
  <c r="D520" i="4"/>
  <c r="S519" i="4"/>
  <c r="H519" i="4"/>
  <c r="I519" i="4" s="1"/>
  <c r="J519" i="4" s="1"/>
  <c r="E519" i="4"/>
  <c r="D519" i="4"/>
  <c r="S518" i="4"/>
  <c r="H518" i="4"/>
  <c r="I518" i="4" s="1"/>
  <c r="J518" i="4" s="1"/>
  <c r="E518" i="4"/>
  <c r="D518" i="4"/>
  <c r="S517" i="4"/>
  <c r="H517" i="4"/>
  <c r="I517" i="4" s="1"/>
  <c r="J517" i="4" s="1"/>
  <c r="E517" i="4"/>
  <c r="D517" i="4"/>
  <c r="S516" i="4"/>
  <c r="H516" i="4"/>
  <c r="I516" i="4" s="1"/>
  <c r="J516" i="4" s="1"/>
  <c r="E516" i="4"/>
  <c r="D516" i="4"/>
  <c r="S515" i="4"/>
  <c r="H515" i="4"/>
  <c r="I515" i="4" s="1"/>
  <c r="J515" i="4" s="1"/>
  <c r="E515" i="4"/>
  <c r="D515" i="4"/>
  <c r="S514" i="4"/>
  <c r="H514" i="4"/>
  <c r="I514" i="4" s="1"/>
  <c r="J514" i="4" s="1"/>
  <c r="E514" i="4"/>
  <c r="D514" i="4"/>
  <c r="S513" i="4"/>
  <c r="H513" i="4"/>
  <c r="I513" i="4" s="1"/>
  <c r="J513" i="4" s="1"/>
  <c r="E513" i="4"/>
  <c r="D513" i="4"/>
  <c r="S512" i="4"/>
  <c r="H512" i="4"/>
  <c r="I512" i="4" s="1"/>
  <c r="J512" i="4" s="1"/>
  <c r="E512" i="4"/>
  <c r="D512" i="4"/>
  <c r="S511" i="4"/>
  <c r="H511" i="4"/>
  <c r="I511" i="4" s="1"/>
  <c r="J511" i="4" s="1"/>
  <c r="E511" i="4"/>
  <c r="D511" i="4"/>
  <c r="S510" i="4"/>
  <c r="H510" i="4"/>
  <c r="I510" i="4" s="1"/>
  <c r="J510" i="4" s="1"/>
  <c r="E510" i="4"/>
  <c r="D510" i="4"/>
  <c r="S509" i="4"/>
  <c r="H509" i="4"/>
  <c r="I509" i="4" s="1"/>
  <c r="J509" i="4" s="1"/>
  <c r="E509" i="4"/>
  <c r="D509" i="4"/>
  <c r="S508" i="4"/>
  <c r="H508" i="4"/>
  <c r="I508" i="4" s="1"/>
  <c r="J508" i="4" s="1"/>
  <c r="E508" i="4"/>
  <c r="D508" i="4"/>
  <c r="S507" i="4"/>
  <c r="H507" i="4"/>
  <c r="I507" i="4" s="1"/>
  <c r="J507" i="4" s="1"/>
  <c r="E507" i="4"/>
  <c r="D507" i="4"/>
  <c r="S506" i="4"/>
  <c r="H506" i="4"/>
  <c r="I506" i="4" s="1"/>
  <c r="J506" i="4" s="1"/>
  <c r="E506" i="4"/>
  <c r="D506" i="4"/>
  <c r="S505" i="4"/>
  <c r="H505" i="4"/>
  <c r="I505" i="4" s="1"/>
  <c r="J505" i="4" s="1"/>
  <c r="E505" i="4"/>
  <c r="D505" i="4"/>
  <c r="S504" i="4"/>
  <c r="H504" i="4"/>
  <c r="I504" i="4" s="1"/>
  <c r="J504" i="4" s="1"/>
  <c r="E504" i="4"/>
  <c r="D504" i="4"/>
  <c r="S503" i="4"/>
  <c r="H503" i="4"/>
  <c r="I503" i="4" s="1"/>
  <c r="J503" i="4" s="1"/>
  <c r="E503" i="4"/>
  <c r="D503" i="4"/>
  <c r="S502" i="4"/>
  <c r="H502" i="4"/>
  <c r="I502" i="4" s="1"/>
  <c r="J502" i="4" s="1"/>
  <c r="E502" i="4"/>
  <c r="D502" i="4"/>
  <c r="S501" i="4"/>
  <c r="H501" i="4"/>
  <c r="I501" i="4" s="1"/>
  <c r="J501" i="4" s="1"/>
  <c r="E501" i="4"/>
  <c r="D501" i="4"/>
  <c r="S500" i="4"/>
  <c r="H500" i="4"/>
  <c r="I500" i="4" s="1"/>
  <c r="J500" i="4" s="1"/>
  <c r="E500" i="4"/>
  <c r="D500" i="4"/>
  <c r="S499" i="4"/>
  <c r="H499" i="4"/>
  <c r="I499" i="4" s="1"/>
  <c r="J499" i="4" s="1"/>
  <c r="E499" i="4"/>
  <c r="D499" i="4"/>
  <c r="S498" i="4"/>
  <c r="H498" i="4"/>
  <c r="I498" i="4" s="1"/>
  <c r="J498" i="4" s="1"/>
  <c r="E498" i="4"/>
  <c r="D498" i="4"/>
  <c r="S497" i="4"/>
  <c r="H497" i="4"/>
  <c r="I497" i="4" s="1"/>
  <c r="J497" i="4" s="1"/>
  <c r="E497" i="4"/>
  <c r="D497" i="4"/>
  <c r="S496" i="4"/>
  <c r="H496" i="4"/>
  <c r="I496" i="4" s="1"/>
  <c r="J496" i="4" s="1"/>
  <c r="E496" i="4"/>
  <c r="D496" i="4"/>
  <c r="S495" i="4"/>
  <c r="H495" i="4"/>
  <c r="I495" i="4" s="1"/>
  <c r="J495" i="4" s="1"/>
  <c r="E495" i="4"/>
  <c r="D495" i="4"/>
  <c r="S494" i="4"/>
  <c r="E494" i="4"/>
  <c r="D494" i="4"/>
  <c r="S493" i="4"/>
  <c r="H493" i="4"/>
  <c r="I493" i="4" s="1"/>
  <c r="J493" i="4" s="1"/>
  <c r="E493" i="4"/>
  <c r="D493" i="4"/>
  <c r="S492" i="4"/>
  <c r="E492" i="4"/>
  <c r="D492" i="4"/>
  <c r="S491" i="4"/>
  <c r="H491" i="4"/>
  <c r="I491" i="4" s="1"/>
  <c r="J491" i="4" s="1"/>
  <c r="E491" i="4"/>
  <c r="D491" i="4"/>
  <c r="S490" i="4"/>
  <c r="H490" i="4"/>
  <c r="I490" i="4" s="1"/>
  <c r="J490" i="4" s="1"/>
  <c r="E490" i="4"/>
  <c r="D490" i="4"/>
  <c r="S489" i="4"/>
  <c r="H489" i="4"/>
  <c r="I489" i="4" s="1"/>
  <c r="J489" i="4" s="1"/>
  <c r="E489" i="4"/>
  <c r="D489" i="4"/>
  <c r="S488" i="4"/>
  <c r="H488" i="4"/>
  <c r="I488" i="4" s="1"/>
  <c r="J488" i="4" s="1"/>
  <c r="E488" i="4"/>
  <c r="D488" i="4"/>
  <c r="S487" i="4"/>
  <c r="H487" i="4"/>
  <c r="I487" i="4" s="1"/>
  <c r="J487" i="4" s="1"/>
  <c r="E487" i="4"/>
  <c r="D487" i="4"/>
  <c r="S486" i="4"/>
  <c r="H486" i="4"/>
  <c r="I486" i="4" s="1"/>
  <c r="J486" i="4" s="1"/>
  <c r="E486" i="4"/>
  <c r="D486" i="4"/>
  <c r="S485" i="4"/>
  <c r="H485" i="4"/>
  <c r="I485" i="4" s="1"/>
  <c r="J485" i="4" s="1"/>
  <c r="E485" i="4"/>
  <c r="D485" i="4"/>
  <c r="S484" i="4"/>
  <c r="H484" i="4"/>
  <c r="I484" i="4" s="1"/>
  <c r="J484" i="4" s="1"/>
  <c r="E484" i="4"/>
  <c r="D484" i="4"/>
  <c r="S483" i="4"/>
  <c r="H483" i="4"/>
  <c r="I483" i="4" s="1"/>
  <c r="J483" i="4" s="1"/>
  <c r="E483" i="4"/>
  <c r="D483" i="4"/>
  <c r="S482" i="4"/>
  <c r="H482" i="4"/>
  <c r="I482" i="4" s="1"/>
  <c r="J482" i="4" s="1"/>
  <c r="E482" i="4"/>
  <c r="D482" i="4"/>
  <c r="S481" i="4"/>
  <c r="H481" i="4"/>
  <c r="I481" i="4" s="1"/>
  <c r="J481" i="4" s="1"/>
  <c r="E481" i="4"/>
  <c r="D481" i="4"/>
  <c r="S480" i="4"/>
  <c r="H480" i="4"/>
  <c r="I480" i="4" s="1"/>
  <c r="J480" i="4" s="1"/>
  <c r="E480" i="4"/>
  <c r="D480" i="4"/>
  <c r="S479" i="4"/>
  <c r="H479" i="4"/>
  <c r="I479" i="4" s="1"/>
  <c r="J479" i="4" s="1"/>
  <c r="E479" i="4"/>
  <c r="D479" i="4"/>
  <c r="S478" i="4"/>
  <c r="H478" i="4"/>
  <c r="I478" i="4" s="1"/>
  <c r="J478" i="4" s="1"/>
  <c r="E478" i="4"/>
  <c r="D478" i="4"/>
  <c r="S477" i="4"/>
  <c r="H477" i="4"/>
  <c r="I477" i="4" s="1"/>
  <c r="J477" i="4" s="1"/>
  <c r="E477" i="4"/>
  <c r="D477" i="4"/>
  <c r="S476" i="4"/>
  <c r="H476" i="4"/>
  <c r="I476" i="4" s="1"/>
  <c r="J476" i="4" s="1"/>
  <c r="E476" i="4"/>
  <c r="D476" i="4"/>
  <c r="S475" i="4"/>
  <c r="H475" i="4"/>
  <c r="I475" i="4" s="1"/>
  <c r="J475" i="4" s="1"/>
  <c r="E475" i="4"/>
  <c r="D475" i="4"/>
  <c r="S474" i="4"/>
  <c r="H474" i="4"/>
  <c r="I474" i="4" s="1"/>
  <c r="J474" i="4" s="1"/>
  <c r="E474" i="4"/>
  <c r="D474" i="4"/>
  <c r="S473" i="4"/>
  <c r="H473" i="4"/>
  <c r="I473" i="4" s="1"/>
  <c r="J473" i="4" s="1"/>
  <c r="E473" i="4"/>
  <c r="D473" i="4"/>
  <c r="S472" i="4"/>
  <c r="H472" i="4"/>
  <c r="I472" i="4" s="1"/>
  <c r="J472" i="4" s="1"/>
  <c r="E472" i="4"/>
  <c r="D472" i="4"/>
  <c r="S471" i="4"/>
  <c r="H471" i="4"/>
  <c r="I471" i="4" s="1"/>
  <c r="J471" i="4" s="1"/>
  <c r="E471" i="4"/>
  <c r="D471" i="4"/>
  <c r="S470" i="4"/>
  <c r="H470" i="4"/>
  <c r="I470" i="4" s="1"/>
  <c r="J470" i="4" s="1"/>
  <c r="E470" i="4"/>
  <c r="D470" i="4"/>
  <c r="S469" i="4"/>
  <c r="H469" i="4"/>
  <c r="I469" i="4" s="1"/>
  <c r="J469" i="4" s="1"/>
  <c r="E469" i="4"/>
  <c r="D469" i="4"/>
  <c r="S468" i="4"/>
  <c r="H468" i="4"/>
  <c r="I468" i="4" s="1"/>
  <c r="J468" i="4" s="1"/>
  <c r="E468" i="4"/>
  <c r="D468" i="4"/>
  <c r="S467" i="4"/>
  <c r="H467" i="4"/>
  <c r="I467" i="4" s="1"/>
  <c r="J467" i="4" s="1"/>
  <c r="E467" i="4"/>
  <c r="D467" i="4"/>
  <c r="S466" i="4"/>
  <c r="H466" i="4"/>
  <c r="I466" i="4" s="1"/>
  <c r="J466" i="4" s="1"/>
  <c r="E466" i="4"/>
  <c r="D466" i="4"/>
  <c r="S465" i="4"/>
  <c r="H465" i="4"/>
  <c r="I465" i="4" s="1"/>
  <c r="J465" i="4" s="1"/>
  <c r="E465" i="4"/>
  <c r="D465" i="4"/>
  <c r="S464" i="4"/>
  <c r="H464" i="4"/>
  <c r="I464" i="4" s="1"/>
  <c r="J464" i="4" s="1"/>
  <c r="E464" i="4"/>
  <c r="D464" i="4"/>
  <c r="S463" i="4"/>
  <c r="H463" i="4"/>
  <c r="I463" i="4" s="1"/>
  <c r="J463" i="4" s="1"/>
  <c r="E463" i="4"/>
  <c r="D463" i="4"/>
  <c r="S462" i="4"/>
  <c r="H462" i="4"/>
  <c r="I462" i="4" s="1"/>
  <c r="J462" i="4" s="1"/>
  <c r="E462" i="4"/>
  <c r="D462" i="4"/>
  <c r="S461" i="4"/>
  <c r="H461" i="4"/>
  <c r="I461" i="4" s="1"/>
  <c r="J461" i="4" s="1"/>
  <c r="E461" i="4"/>
  <c r="D461" i="4"/>
  <c r="S460" i="4"/>
  <c r="H460" i="4"/>
  <c r="I460" i="4" s="1"/>
  <c r="J460" i="4" s="1"/>
  <c r="E460" i="4"/>
  <c r="D460" i="4"/>
  <c r="S459" i="4"/>
  <c r="H459" i="4"/>
  <c r="I459" i="4" s="1"/>
  <c r="J459" i="4" s="1"/>
  <c r="E459" i="4"/>
  <c r="D459" i="4"/>
  <c r="S458" i="4"/>
  <c r="H458" i="4"/>
  <c r="I458" i="4" s="1"/>
  <c r="J458" i="4" s="1"/>
  <c r="E458" i="4"/>
  <c r="D458" i="4"/>
  <c r="S457" i="4"/>
  <c r="H457" i="4"/>
  <c r="I457" i="4" s="1"/>
  <c r="J457" i="4" s="1"/>
  <c r="E457" i="4"/>
  <c r="D457" i="4"/>
  <c r="S456" i="4"/>
  <c r="H456" i="4"/>
  <c r="I456" i="4" s="1"/>
  <c r="J456" i="4" s="1"/>
  <c r="E456" i="4"/>
  <c r="D456" i="4"/>
  <c r="S455" i="4"/>
  <c r="H455" i="4"/>
  <c r="I455" i="4" s="1"/>
  <c r="J455" i="4" s="1"/>
  <c r="E455" i="4"/>
  <c r="D455" i="4"/>
  <c r="S454" i="4"/>
  <c r="H454" i="4"/>
  <c r="I454" i="4" s="1"/>
  <c r="J454" i="4" s="1"/>
  <c r="E454" i="4"/>
  <c r="D454" i="4"/>
  <c r="S453" i="4"/>
  <c r="H453" i="4"/>
  <c r="I453" i="4" s="1"/>
  <c r="J453" i="4" s="1"/>
  <c r="E453" i="4"/>
  <c r="D453" i="4"/>
  <c r="S452" i="4"/>
  <c r="H452" i="4"/>
  <c r="I452" i="4" s="1"/>
  <c r="J452" i="4" s="1"/>
  <c r="E452" i="4"/>
  <c r="D452" i="4"/>
  <c r="S451" i="4"/>
  <c r="H451" i="4"/>
  <c r="I451" i="4" s="1"/>
  <c r="J451" i="4" s="1"/>
  <c r="E451" i="4"/>
  <c r="D451" i="4"/>
  <c r="S450" i="4"/>
  <c r="H450" i="4"/>
  <c r="I450" i="4" s="1"/>
  <c r="J450" i="4" s="1"/>
  <c r="E450" i="4"/>
  <c r="D450" i="4"/>
  <c r="S449" i="4"/>
  <c r="H449" i="4"/>
  <c r="I449" i="4" s="1"/>
  <c r="J449" i="4" s="1"/>
  <c r="E449" i="4"/>
  <c r="D449" i="4"/>
  <c r="S448" i="4"/>
  <c r="H448" i="4"/>
  <c r="I448" i="4" s="1"/>
  <c r="J448" i="4" s="1"/>
  <c r="E448" i="4"/>
  <c r="D448" i="4"/>
  <c r="S447" i="4"/>
  <c r="H447" i="4"/>
  <c r="I447" i="4" s="1"/>
  <c r="J447" i="4" s="1"/>
  <c r="E447" i="4"/>
  <c r="D447" i="4"/>
  <c r="S446" i="4"/>
  <c r="H446" i="4"/>
  <c r="I446" i="4" s="1"/>
  <c r="J446" i="4" s="1"/>
  <c r="E446" i="4"/>
  <c r="D446" i="4"/>
  <c r="S445" i="4"/>
  <c r="H445" i="4"/>
  <c r="I445" i="4" s="1"/>
  <c r="J445" i="4" s="1"/>
  <c r="E445" i="4"/>
  <c r="D445" i="4"/>
  <c r="S444" i="4"/>
  <c r="H444" i="4"/>
  <c r="I444" i="4" s="1"/>
  <c r="J444" i="4" s="1"/>
  <c r="E444" i="4"/>
  <c r="D444" i="4"/>
  <c r="S443" i="4"/>
  <c r="H443" i="4"/>
  <c r="I443" i="4" s="1"/>
  <c r="J443" i="4" s="1"/>
  <c r="E443" i="4"/>
  <c r="D443" i="4"/>
  <c r="S442" i="4"/>
  <c r="H442" i="4"/>
  <c r="I442" i="4" s="1"/>
  <c r="J442" i="4" s="1"/>
  <c r="E442" i="4"/>
  <c r="D442" i="4"/>
  <c r="S441" i="4"/>
  <c r="H441" i="4"/>
  <c r="I441" i="4" s="1"/>
  <c r="J441" i="4" s="1"/>
  <c r="E441" i="4"/>
  <c r="D441" i="4"/>
  <c r="S440" i="4"/>
  <c r="H440" i="4"/>
  <c r="I440" i="4" s="1"/>
  <c r="J440" i="4" s="1"/>
  <c r="E440" i="4"/>
  <c r="D440" i="4"/>
  <c r="S439" i="4"/>
  <c r="H439" i="4"/>
  <c r="I439" i="4" s="1"/>
  <c r="J439" i="4" s="1"/>
  <c r="E439" i="4"/>
  <c r="D439" i="4"/>
  <c r="S438" i="4"/>
  <c r="H438" i="4"/>
  <c r="I438" i="4" s="1"/>
  <c r="J438" i="4" s="1"/>
  <c r="E438" i="4"/>
  <c r="D438" i="4"/>
  <c r="S437" i="4"/>
  <c r="H437" i="4"/>
  <c r="I437" i="4" s="1"/>
  <c r="J437" i="4" s="1"/>
  <c r="E437" i="4"/>
  <c r="D437" i="4"/>
  <c r="S436" i="4"/>
  <c r="H436" i="4"/>
  <c r="I436" i="4" s="1"/>
  <c r="J436" i="4" s="1"/>
  <c r="E436" i="4"/>
  <c r="D436" i="4"/>
  <c r="S435" i="4"/>
  <c r="H435" i="4"/>
  <c r="I435" i="4" s="1"/>
  <c r="J435" i="4" s="1"/>
  <c r="E435" i="4"/>
  <c r="D435" i="4"/>
  <c r="S434" i="4"/>
  <c r="H434" i="4"/>
  <c r="I434" i="4" s="1"/>
  <c r="J434" i="4" s="1"/>
  <c r="E434" i="4"/>
  <c r="D434" i="4"/>
  <c r="S433" i="4"/>
  <c r="H433" i="4"/>
  <c r="I433" i="4" s="1"/>
  <c r="J433" i="4" s="1"/>
  <c r="E433" i="4"/>
  <c r="D433" i="4"/>
  <c r="S432" i="4"/>
  <c r="H432" i="4"/>
  <c r="I432" i="4" s="1"/>
  <c r="J432" i="4" s="1"/>
  <c r="E432" i="4"/>
  <c r="D432" i="4"/>
  <c r="S431" i="4"/>
  <c r="H431" i="4"/>
  <c r="I431" i="4" s="1"/>
  <c r="J431" i="4" s="1"/>
  <c r="E431" i="4"/>
  <c r="D431" i="4"/>
  <c r="S430" i="4"/>
  <c r="H430" i="4"/>
  <c r="I430" i="4" s="1"/>
  <c r="J430" i="4" s="1"/>
  <c r="E430" i="4"/>
  <c r="D430" i="4"/>
  <c r="S429" i="4"/>
  <c r="H429" i="4"/>
  <c r="I429" i="4" s="1"/>
  <c r="J429" i="4" s="1"/>
  <c r="E429" i="4"/>
  <c r="D429" i="4"/>
  <c r="S428" i="4"/>
  <c r="H428" i="4"/>
  <c r="I428" i="4" s="1"/>
  <c r="J428" i="4" s="1"/>
  <c r="E428" i="4"/>
  <c r="D428" i="4"/>
  <c r="S427" i="4"/>
  <c r="H427" i="4"/>
  <c r="I427" i="4" s="1"/>
  <c r="J427" i="4" s="1"/>
  <c r="E427" i="4"/>
  <c r="D427" i="4"/>
  <c r="S426" i="4"/>
  <c r="H426" i="4"/>
  <c r="I426" i="4" s="1"/>
  <c r="J426" i="4" s="1"/>
  <c r="E426" i="4"/>
  <c r="D426" i="4"/>
  <c r="S425" i="4"/>
  <c r="H425" i="4"/>
  <c r="I425" i="4" s="1"/>
  <c r="J425" i="4" s="1"/>
  <c r="E425" i="4"/>
  <c r="D425" i="4"/>
  <c r="S424" i="4"/>
  <c r="H424" i="4"/>
  <c r="I424" i="4" s="1"/>
  <c r="J424" i="4" s="1"/>
  <c r="E424" i="4"/>
  <c r="D424" i="4"/>
  <c r="S423" i="4"/>
  <c r="H423" i="4"/>
  <c r="I423" i="4" s="1"/>
  <c r="J423" i="4" s="1"/>
  <c r="E423" i="4"/>
  <c r="D423" i="4"/>
  <c r="S422" i="4"/>
  <c r="H422" i="4"/>
  <c r="I422" i="4" s="1"/>
  <c r="J422" i="4" s="1"/>
  <c r="E422" i="4"/>
  <c r="D422" i="4"/>
  <c r="S421" i="4"/>
  <c r="H421" i="4"/>
  <c r="I421" i="4" s="1"/>
  <c r="J421" i="4" s="1"/>
  <c r="E421" i="4"/>
  <c r="D421" i="4"/>
  <c r="S420" i="4"/>
  <c r="H420" i="4"/>
  <c r="I420" i="4" s="1"/>
  <c r="J420" i="4" s="1"/>
  <c r="E420" i="4"/>
  <c r="D420" i="4"/>
  <c r="S419" i="4"/>
  <c r="H419" i="4"/>
  <c r="I419" i="4" s="1"/>
  <c r="J419" i="4" s="1"/>
  <c r="E419" i="4"/>
  <c r="D419" i="4"/>
  <c r="S418" i="4"/>
  <c r="H418" i="4"/>
  <c r="I418" i="4" s="1"/>
  <c r="J418" i="4" s="1"/>
  <c r="E418" i="4"/>
  <c r="D418" i="4"/>
  <c r="S417" i="4"/>
  <c r="H417" i="4"/>
  <c r="I417" i="4" s="1"/>
  <c r="J417" i="4" s="1"/>
  <c r="E417" i="4"/>
  <c r="D417" i="4"/>
  <c r="S416" i="4"/>
  <c r="H416" i="4"/>
  <c r="I416" i="4" s="1"/>
  <c r="J416" i="4" s="1"/>
  <c r="E416" i="4"/>
  <c r="D416" i="4"/>
  <c r="S415" i="4"/>
  <c r="H415" i="4"/>
  <c r="I415" i="4" s="1"/>
  <c r="J415" i="4" s="1"/>
  <c r="E415" i="4"/>
  <c r="D415" i="4"/>
  <c r="S414" i="4"/>
  <c r="H414" i="4"/>
  <c r="I414" i="4" s="1"/>
  <c r="J414" i="4" s="1"/>
  <c r="E414" i="4"/>
  <c r="D414" i="4"/>
  <c r="S413" i="4"/>
  <c r="H413" i="4"/>
  <c r="I413" i="4" s="1"/>
  <c r="J413" i="4" s="1"/>
  <c r="E413" i="4"/>
  <c r="D413" i="4"/>
  <c r="S412" i="4"/>
  <c r="H412" i="4"/>
  <c r="I412" i="4" s="1"/>
  <c r="J412" i="4" s="1"/>
  <c r="E412" i="4"/>
  <c r="D412" i="4"/>
  <c r="S411" i="4"/>
  <c r="H411" i="4"/>
  <c r="I411" i="4" s="1"/>
  <c r="J411" i="4" s="1"/>
  <c r="E411" i="4"/>
  <c r="D411" i="4"/>
  <c r="S410" i="4"/>
  <c r="H410" i="4"/>
  <c r="I410" i="4" s="1"/>
  <c r="J410" i="4" s="1"/>
  <c r="E410" i="4"/>
  <c r="D410" i="4"/>
  <c r="S409" i="4"/>
  <c r="H409" i="4"/>
  <c r="I409" i="4" s="1"/>
  <c r="J409" i="4" s="1"/>
  <c r="E409" i="4"/>
  <c r="D409" i="4"/>
  <c r="S408" i="4"/>
  <c r="H408" i="4"/>
  <c r="I408" i="4" s="1"/>
  <c r="J408" i="4" s="1"/>
  <c r="E408" i="4"/>
  <c r="D408" i="4"/>
  <c r="S407" i="4"/>
  <c r="H407" i="4"/>
  <c r="I407" i="4" s="1"/>
  <c r="J407" i="4" s="1"/>
  <c r="E407" i="4"/>
  <c r="D407" i="4"/>
  <c r="S406" i="4"/>
  <c r="H406" i="4"/>
  <c r="I406" i="4" s="1"/>
  <c r="J406" i="4" s="1"/>
  <c r="E406" i="4"/>
  <c r="D406" i="4"/>
  <c r="S405" i="4"/>
  <c r="H405" i="4"/>
  <c r="I405" i="4" s="1"/>
  <c r="J405" i="4" s="1"/>
  <c r="E405" i="4"/>
  <c r="D405" i="4"/>
  <c r="S404" i="4"/>
  <c r="H404" i="4"/>
  <c r="I404" i="4" s="1"/>
  <c r="J404" i="4" s="1"/>
  <c r="E404" i="4"/>
  <c r="D404" i="4"/>
  <c r="S403" i="4"/>
  <c r="H403" i="4"/>
  <c r="I403" i="4" s="1"/>
  <c r="J403" i="4" s="1"/>
  <c r="E403" i="4"/>
  <c r="D403" i="4"/>
  <c r="S402" i="4"/>
  <c r="H402" i="4"/>
  <c r="I402" i="4" s="1"/>
  <c r="J402" i="4" s="1"/>
  <c r="E402" i="4"/>
  <c r="D402" i="4"/>
  <c r="S401" i="4"/>
  <c r="H401" i="4"/>
  <c r="I401" i="4" s="1"/>
  <c r="J401" i="4" s="1"/>
  <c r="E401" i="4"/>
  <c r="D401" i="4"/>
  <c r="S400" i="4"/>
  <c r="H400" i="4"/>
  <c r="I400" i="4" s="1"/>
  <c r="J400" i="4" s="1"/>
  <c r="E400" i="4"/>
  <c r="D400" i="4"/>
  <c r="S399" i="4"/>
  <c r="H399" i="4"/>
  <c r="I399" i="4" s="1"/>
  <c r="J399" i="4" s="1"/>
  <c r="E399" i="4"/>
  <c r="D399" i="4"/>
  <c r="S398" i="4"/>
  <c r="H398" i="4"/>
  <c r="I398" i="4" s="1"/>
  <c r="J398" i="4" s="1"/>
  <c r="E398" i="4"/>
  <c r="D398" i="4"/>
  <c r="S397" i="4"/>
  <c r="H397" i="4"/>
  <c r="I397" i="4" s="1"/>
  <c r="J397" i="4" s="1"/>
  <c r="E397" i="4"/>
  <c r="D397" i="4"/>
  <c r="S396" i="4"/>
  <c r="H396" i="4"/>
  <c r="I396" i="4" s="1"/>
  <c r="J396" i="4" s="1"/>
  <c r="E396" i="4"/>
  <c r="D396" i="4"/>
  <c r="S395" i="4"/>
  <c r="H395" i="4"/>
  <c r="I395" i="4" s="1"/>
  <c r="J395" i="4" s="1"/>
  <c r="E395" i="4"/>
  <c r="D395" i="4"/>
  <c r="S394" i="4"/>
  <c r="H394" i="4"/>
  <c r="I394" i="4" s="1"/>
  <c r="J394" i="4" s="1"/>
  <c r="E394" i="4"/>
  <c r="D394" i="4"/>
  <c r="S393" i="4"/>
  <c r="H393" i="4"/>
  <c r="I393" i="4" s="1"/>
  <c r="J393" i="4" s="1"/>
  <c r="E393" i="4"/>
  <c r="D393" i="4"/>
  <c r="S392" i="4"/>
  <c r="H392" i="4"/>
  <c r="I392" i="4" s="1"/>
  <c r="J392" i="4" s="1"/>
  <c r="E392" i="4"/>
  <c r="D392" i="4"/>
  <c r="S391" i="4"/>
  <c r="H391" i="4"/>
  <c r="I391" i="4" s="1"/>
  <c r="J391" i="4" s="1"/>
  <c r="E391" i="4"/>
  <c r="D391" i="4"/>
  <c r="S390" i="4"/>
  <c r="H390" i="4"/>
  <c r="I390" i="4" s="1"/>
  <c r="J390" i="4" s="1"/>
  <c r="E390" i="4"/>
  <c r="D390" i="4"/>
  <c r="S389" i="4"/>
  <c r="H389" i="4"/>
  <c r="I389" i="4" s="1"/>
  <c r="J389" i="4" s="1"/>
  <c r="E389" i="4"/>
  <c r="D389" i="4"/>
  <c r="S388" i="4"/>
  <c r="H388" i="4"/>
  <c r="I388" i="4" s="1"/>
  <c r="J388" i="4" s="1"/>
  <c r="E388" i="4"/>
  <c r="D388" i="4"/>
  <c r="S387" i="4"/>
  <c r="H387" i="4"/>
  <c r="I387" i="4" s="1"/>
  <c r="J387" i="4" s="1"/>
  <c r="E387" i="4"/>
  <c r="D387" i="4"/>
  <c r="S386" i="4"/>
  <c r="H386" i="4"/>
  <c r="I386" i="4" s="1"/>
  <c r="J386" i="4" s="1"/>
  <c r="E386" i="4"/>
  <c r="D386" i="4"/>
  <c r="S385" i="4"/>
  <c r="H385" i="4"/>
  <c r="I385" i="4" s="1"/>
  <c r="J385" i="4" s="1"/>
  <c r="E385" i="4"/>
  <c r="D385" i="4"/>
  <c r="S384" i="4"/>
  <c r="H384" i="4"/>
  <c r="I384" i="4" s="1"/>
  <c r="J384" i="4" s="1"/>
  <c r="E384" i="4"/>
  <c r="D384" i="4"/>
  <c r="S383" i="4"/>
  <c r="H383" i="4"/>
  <c r="I383" i="4" s="1"/>
  <c r="J383" i="4" s="1"/>
  <c r="E383" i="4"/>
  <c r="D383" i="4"/>
  <c r="S382" i="4"/>
  <c r="H382" i="4"/>
  <c r="I382" i="4" s="1"/>
  <c r="J382" i="4" s="1"/>
  <c r="E382" i="4"/>
  <c r="D382" i="4"/>
  <c r="S381" i="4"/>
  <c r="H381" i="4"/>
  <c r="I381" i="4" s="1"/>
  <c r="J381" i="4" s="1"/>
  <c r="E381" i="4"/>
  <c r="D381" i="4"/>
  <c r="S380" i="4"/>
  <c r="H380" i="4"/>
  <c r="I380" i="4" s="1"/>
  <c r="J380" i="4" s="1"/>
  <c r="E380" i="4"/>
  <c r="D380" i="4"/>
  <c r="S379" i="4"/>
  <c r="H379" i="4"/>
  <c r="I379" i="4" s="1"/>
  <c r="J379" i="4" s="1"/>
  <c r="E379" i="4"/>
  <c r="D379" i="4"/>
  <c r="S378" i="4"/>
  <c r="H378" i="4"/>
  <c r="I378" i="4" s="1"/>
  <c r="J378" i="4" s="1"/>
  <c r="E378" i="4"/>
  <c r="D378" i="4"/>
  <c r="S377" i="4"/>
  <c r="H377" i="4"/>
  <c r="I377" i="4" s="1"/>
  <c r="J377" i="4" s="1"/>
  <c r="E377" i="4"/>
  <c r="D377" i="4"/>
  <c r="S376" i="4"/>
  <c r="H376" i="4"/>
  <c r="I376" i="4" s="1"/>
  <c r="J376" i="4" s="1"/>
  <c r="E376" i="4"/>
  <c r="D376" i="4"/>
  <c r="S375" i="4"/>
  <c r="H375" i="4"/>
  <c r="I375" i="4" s="1"/>
  <c r="J375" i="4" s="1"/>
  <c r="E375" i="4"/>
  <c r="D375" i="4"/>
  <c r="S374" i="4"/>
  <c r="H374" i="4"/>
  <c r="I374" i="4" s="1"/>
  <c r="J374" i="4" s="1"/>
  <c r="E374" i="4"/>
  <c r="D374" i="4"/>
  <c r="S373" i="4"/>
  <c r="H373" i="4"/>
  <c r="I373" i="4" s="1"/>
  <c r="J373" i="4" s="1"/>
  <c r="E373" i="4"/>
  <c r="D373" i="4"/>
  <c r="S372" i="4"/>
  <c r="H372" i="4"/>
  <c r="I372" i="4" s="1"/>
  <c r="J372" i="4" s="1"/>
  <c r="E372" i="4"/>
  <c r="D372" i="4"/>
  <c r="S371" i="4"/>
  <c r="H371" i="4"/>
  <c r="I371" i="4" s="1"/>
  <c r="J371" i="4" s="1"/>
  <c r="E371" i="4"/>
  <c r="D371" i="4"/>
  <c r="S370" i="4"/>
  <c r="H370" i="4"/>
  <c r="I370" i="4" s="1"/>
  <c r="J370" i="4" s="1"/>
  <c r="E370" i="4"/>
  <c r="D370" i="4"/>
  <c r="S369" i="4"/>
  <c r="H369" i="4"/>
  <c r="I369" i="4" s="1"/>
  <c r="J369" i="4" s="1"/>
  <c r="E369" i="4"/>
  <c r="D369" i="4"/>
  <c r="S368" i="4"/>
  <c r="H368" i="4"/>
  <c r="I368" i="4" s="1"/>
  <c r="J368" i="4" s="1"/>
  <c r="E368" i="4"/>
  <c r="D368" i="4"/>
  <c r="S367" i="4"/>
  <c r="H367" i="4"/>
  <c r="I367" i="4" s="1"/>
  <c r="J367" i="4" s="1"/>
  <c r="E367" i="4"/>
  <c r="D367" i="4"/>
  <c r="S366" i="4"/>
  <c r="H366" i="4"/>
  <c r="I366" i="4" s="1"/>
  <c r="J366" i="4" s="1"/>
  <c r="E366" i="4"/>
  <c r="D366" i="4"/>
  <c r="S365" i="4"/>
  <c r="H365" i="4"/>
  <c r="I365" i="4" s="1"/>
  <c r="J365" i="4" s="1"/>
  <c r="E365" i="4"/>
  <c r="D365" i="4"/>
  <c r="S364" i="4"/>
  <c r="H364" i="4"/>
  <c r="I364" i="4" s="1"/>
  <c r="J364" i="4" s="1"/>
  <c r="E364" i="4"/>
  <c r="D364" i="4"/>
  <c r="S363" i="4"/>
  <c r="H363" i="4"/>
  <c r="I363" i="4" s="1"/>
  <c r="J363" i="4" s="1"/>
  <c r="E363" i="4"/>
  <c r="D363" i="4"/>
  <c r="S362" i="4"/>
  <c r="H362" i="4"/>
  <c r="I362" i="4" s="1"/>
  <c r="J362" i="4" s="1"/>
  <c r="E362" i="4"/>
  <c r="D362" i="4"/>
  <c r="S361" i="4"/>
  <c r="H361" i="4"/>
  <c r="I361" i="4" s="1"/>
  <c r="J361" i="4" s="1"/>
  <c r="E361" i="4"/>
  <c r="D361" i="4"/>
  <c r="S360" i="4"/>
  <c r="H360" i="4"/>
  <c r="I360" i="4" s="1"/>
  <c r="J360" i="4" s="1"/>
  <c r="E360" i="4"/>
  <c r="D360" i="4"/>
  <c r="S359" i="4"/>
  <c r="H359" i="4"/>
  <c r="I359" i="4" s="1"/>
  <c r="J359" i="4" s="1"/>
  <c r="E359" i="4"/>
  <c r="D359" i="4"/>
  <c r="S358" i="4"/>
  <c r="H358" i="4"/>
  <c r="I358" i="4" s="1"/>
  <c r="J358" i="4" s="1"/>
  <c r="E358" i="4"/>
  <c r="D358" i="4"/>
  <c r="S357" i="4"/>
  <c r="H357" i="4"/>
  <c r="I357" i="4" s="1"/>
  <c r="J357" i="4" s="1"/>
  <c r="E357" i="4"/>
  <c r="D357" i="4"/>
  <c r="S356" i="4"/>
  <c r="H356" i="4"/>
  <c r="I356" i="4" s="1"/>
  <c r="J356" i="4" s="1"/>
  <c r="E356" i="4"/>
  <c r="D356" i="4"/>
  <c r="S355" i="4"/>
  <c r="H355" i="4"/>
  <c r="I355" i="4" s="1"/>
  <c r="J355" i="4" s="1"/>
  <c r="E355" i="4"/>
  <c r="D355" i="4"/>
  <c r="S354" i="4"/>
  <c r="H354" i="4"/>
  <c r="I354" i="4" s="1"/>
  <c r="J354" i="4" s="1"/>
  <c r="E354" i="4"/>
  <c r="D354" i="4"/>
  <c r="S353" i="4"/>
  <c r="H353" i="4"/>
  <c r="I353" i="4" s="1"/>
  <c r="J353" i="4" s="1"/>
  <c r="E353" i="4"/>
  <c r="D353" i="4"/>
  <c r="S352" i="4"/>
  <c r="H352" i="4"/>
  <c r="I352" i="4" s="1"/>
  <c r="J352" i="4" s="1"/>
  <c r="E352" i="4"/>
  <c r="D352" i="4"/>
  <c r="S351" i="4"/>
  <c r="H351" i="4"/>
  <c r="I351" i="4" s="1"/>
  <c r="J351" i="4" s="1"/>
  <c r="E351" i="4"/>
  <c r="D351" i="4"/>
  <c r="S350" i="4"/>
  <c r="H350" i="4"/>
  <c r="I350" i="4" s="1"/>
  <c r="J350" i="4" s="1"/>
  <c r="E350" i="4"/>
  <c r="D350" i="4"/>
  <c r="S349" i="4"/>
  <c r="H349" i="4"/>
  <c r="I349" i="4" s="1"/>
  <c r="J349" i="4" s="1"/>
  <c r="E349" i="4"/>
  <c r="D349" i="4"/>
  <c r="S348" i="4"/>
  <c r="H348" i="4"/>
  <c r="I348" i="4" s="1"/>
  <c r="J348" i="4" s="1"/>
  <c r="E348" i="4"/>
  <c r="D348" i="4"/>
  <c r="S347" i="4"/>
  <c r="H347" i="4"/>
  <c r="I347" i="4" s="1"/>
  <c r="J347" i="4" s="1"/>
  <c r="E347" i="4"/>
  <c r="D347" i="4"/>
  <c r="S346" i="4"/>
  <c r="H346" i="4"/>
  <c r="I346" i="4" s="1"/>
  <c r="J346" i="4" s="1"/>
  <c r="E346" i="4"/>
  <c r="D346" i="4"/>
  <c r="S345" i="4"/>
  <c r="H345" i="4"/>
  <c r="I345" i="4" s="1"/>
  <c r="J345" i="4" s="1"/>
  <c r="E345" i="4"/>
  <c r="D345" i="4"/>
  <c r="S344" i="4"/>
  <c r="H344" i="4"/>
  <c r="I344" i="4" s="1"/>
  <c r="J344" i="4" s="1"/>
  <c r="E344" i="4"/>
  <c r="D344" i="4"/>
  <c r="S343" i="4"/>
  <c r="H343" i="4"/>
  <c r="I343" i="4" s="1"/>
  <c r="J343" i="4" s="1"/>
  <c r="E343" i="4"/>
  <c r="D343" i="4"/>
  <c r="S342" i="4"/>
  <c r="H342" i="4"/>
  <c r="I342" i="4" s="1"/>
  <c r="J342" i="4" s="1"/>
  <c r="E342" i="4"/>
  <c r="D342" i="4"/>
  <c r="S341" i="4"/>
  <c r="H341" i="4"/>
  <c r="I341" i="4" s="1"/>
  <c r="J341" i="4" s="1"/>
  <c r="E341" i="4"/>
  <c r="D341" i="4"/>
  <c r="S340" i="4"/>
  <c r="H340" i="4"/>
  <c r="I340" i="4" s="1"/>
  <c r="J340" i="4" s="1"/>
  <c r="E340" i="4"/>
  <c r="D340" i="4"/>
  <c r="S339" i="4"/>
  <c r="H339" i="4"/>
  <c r="I339" i="4" s="1"/>
  <c r="J339" i="4" s="1"/>
  <c r="E339" i="4"/>
  <c r="D339" i="4"/>
  <c r="S338" i="4"/>
  <c r="H338" i="4"/>
  <c r="I338" i="4" s="1"/>
  <c r="J338" i="4" s="1"/>
  <c r="E338" i="4"/>
  <c r="D338" i="4"/>
  <c r="S337" i="4"/>
  <c r="H337" i="4"/>
  <c r="I337" i="4" s="1"/>
  <c r="J337" i="4" s="1"/>
  <c r="E337" i="4"/>
  <c r="D337" i="4"/>
  <c r="S336" i="4"/>
  <c r="H336" i="4"/>
  <c r="I336" i="4" s="1"/>
  <c r="J336" i="4" s="1"/>
  <c r="E336" i="4"/>
  <c r="D336" i="4"/>
  <c r="S335" i="4"/>
  <c r="H335" i="4"/>
  <c r="I335" i="4" s="1"/>
  <c r="J335" i="4" s="1"/>
  <c r="E335" i="4"/>
  <c r="D335" i="4"/>
  <c r="S334" i="4"/>
  <c r="H334" i="4"/>
  <c r="I334" i="4" s="1"/>
  <c r="J334" i="4" s="1"/>
  <c r="E334" i="4"/>
  <c r="D334" i="4"/>
  <c r="S333" i="4"/>
  <c r="H333" i="4"/>
  <c r="I333" i="4" s="1"/>
  <c r="J333" i="4" s="1"/>
  <c r="E333" i="4"/>
  <c r="D333" i="4"/>
  <c r="S332" i="4"/>
  <c r="H332" i="4"/>
  <c r="I332" i="4" s="1"/>
  <c r="J332" i="4" s="1"/>
  <c r="E332" i="4"/>
  <c r="D332" i="4"/>
  <c r="S331" i="4"/>
  <c r="H331" i="4"/>
  <c r="I331" i="4" s="1"/>
  <c r="J331" i="4" s="1"/>
  <c r="E331" i="4"/>
  <c r="D331" i="4"/>
  <c r="S330" i="4"/>
  <c r="H330" i="4"/>
  <c r="I330" i="4" s="1"/>
  <c r="J330" i="4" s="1"/>
  <c r="E330" i="4"/>
  <c r="D330" i="4"/>
  <c r="S329" i="4"/>
  <c r="H329" i="4"/>
  <c r="I329" i="4" s="1"/>
  <c r="J329" i="4" s="1"/>
  <c r="E329" i="4"/>
  <c r="D329" i="4"/>
  <c r="S328" i="4"/>
  <c r="H328" i="4"/>
  <c r="I328" i="4" s="1"/>
  <c r="J328" i="4" s="1"/>
  <c r="E328" i="4"/>
  <c r="D328" i="4"/>
  <c r="S327" i="4"/>
  <c r="H327" i="4"/>
  <c r="I327" i="4" s="1"/>
  <c r="J327" i="4" s="1"/>
  <c r="E327" i="4"/>
  <c r="D327" i="4"/>
  <c r="S326" i="4"/>
  <c r="H326" i="4"/>
  <c r="I326" i="4" s="1"/>
  <c r="J326" i="4" s="1"/>
  <c r="E326" i="4"/>
  <c r="D326" i="4"/>
  <c r="S325" i="4"/>
  <c r="H325" i="4"/>
  <c r="I325" i="4" s="1"/>
  <c r="J325" i="4" s="1"/>
  <c r="E325" i="4"/>
  <c r="D325" i="4"/>
  <c r="S324" i="4"/>
  <c r="H324" i="4"/>
  <c r="I324" i="4" s="1"/>
  <c r="J324" i="4" s="1"/>
  <c r="E324" i="4"/>
  <c r="D324" i="4"/>
  <c r="S323" i="4"/>
  <c r="H323" i="4"/>
  <c r="I323" i="4" s="1"/>
  <c r="J323" i="4" s="1"/>
  <c r="E323" i="4"/>
  <c r="D323" i="4"/>
  <c r="S322" i="4"/>
  <c r="H322" i="4"/>
  <c r="I322" i="4" s="1"/>
  <c r="J322" i="4" s="1"/>
  <c r="E322" i="4"/>
  <c r="D322" i="4"/>
  <c r="S321" i="4"/>
  <c r="H321" i="4"/>
  <c r="I321" i="4" s="1"/>
  <c r="J321" i="4" s="1"/>
  <c r="E321" i="4"/>
  <c r="D321" i="4"/>
  <c r="S320" i="4"/>
  <c r="H320" i="4"/>
  <c r="I320" i="4" s="1"/>
  <c r="J320" i="4" s="1"/>
  <c r="E320" i="4"/>
  <c r="D320" i="4"/>
  <c r="S319" i="4"/>
  <c r="H319" i="4"/>
  <c r="I319" i="4" s="1"/>
  <c r="J319" i="4" s="1"/>
  <c r="E319" i="4"/>
  <c r="D319" i="4"/>
  <c r="S318" i="4"/>
  <c r="H318" i="4"/>
  <c r="I318" i="4" s="1"/>
  <c r="J318" i="4" s="1"/>
  <c r="E318" i="4"/>
  <c r="D318" i="4"/>
  <c r="S317" i="4"/>
  <c r="H317" i="4"/>
  <c r="I317" i="4" s="1"/>
  <c r="J317" i="4" s="1"/>
  <c r="E317" i="4"/>
  <c r="D317" i="4"/>
  <c r="S316" i="4"/>
  <c r="H316" i="4"/>
  <c r="I316" i="4" s="1"/>
  <c r="J316" i="4" s="1"/>
  <c r="E316" i="4"/>
  <c r="D316" i="4"/>
  <c r="S315" i="4"/>
  <c r="H315" i="4"/>
  <c r="I315" i="4" s="1"/>
  <c r="J315" i="4" s="1"/>
  <c r="E315" i="4"/>
  <c r="D315" i="4"/>
  <c r="S314" i="4"/>
  <c r="H314" i="4"/>
  <c r="I314" i="4" s="1"/>
  <c r="J314" i="4" s="1"/>
  <c r="E314" i="4"/>
  <c r="D314" i="4"/>
  <c r="S313" i="4"/>
  <c r="H313" i="4"/>
  <c r="I313" i="4" s="1"/>
  <c r="J313" i="4" s="1"/>
  <c r="E313" i="4"/>
  <c r="D313" i="4"/>
  <c r="S312" i="4"/>
  <c r="H312" i="4"/>
  <c r="I312" i="4" s="1"/>
  <c r="J312" i="4" s="1"/>
  <c r="E312" i="4"/>
  <c r="D312" i="4"/>
  <c r="S311" i="4"/>
  <c r="H311" i="4"/>
  <c r="I311" i="4" s="1"/>
  <c r="J311" i="4" s="1"/>
  <c r="E311" i="4"/>
  <c r="D311" i="4"/>
  <c r="S310" i="4"/>
  <c r="H310" i="4"/>
  <c r="I310" i="4" s="1"/>
  <c r="J310" i="4" s="1"/>
  <c r="E310" i="4"/>
  <c r="D310" i="4"/>
  <c r="S309" i="4"/>
  <c r="H309" i="4"/>
  <c r="I309" i="4" s="1"/>
  <c r="J309" i="4" s="1"/>
  <c r="E309" i="4"/>
  <c r="D309" i="4"/>
  <c r="S308" i="4"/>
  <c r="H308" i="4"/>
  <c r="I308" i="4" s="1"/>
  <c r="J308" i="4" s="1"/>
  <c r="E308" i="4"/>
  <c r="D308" i="4"/>
  <c r="S307" i="4"/>
  <c r="H307" i="4"/>
  <c r="I307" i="4" s="1"/>
  <c r="J307" i="4" s="1"/>
  <c r="E307" i="4"/>
  <c r="D307" i="4"/>
  <c r="S306" i="4"/>
  <c r="H306" i="4"/>
  <c r="I306" i="4" s="1"/>
  <c r="J306" i="4" s="1"/>
  <c r="E306" i="4"/>
  <c r="D306" i="4"/>
  <c r="S305" i="4"/>
  <c r="H305" i="4"/>
  <c r="I305" i="4" s="1"/>
  <c r="J305" i="4" s="1"/>
  <c r="E305" i="4"/>
  <c r="D305" i="4"/>
  <c r="S304" i="4"/>
  <c r="H304" i="4"/>
  <c r="I304" i="4" s="1"/>
  <c r="J304" i="4" s="1"/>
  <c r="E304" i="4"/>
  <c r="D304" i="4"/>
  <c r="S303" i="4"/>
  <c r="H303" i="4"/>
  <c r="I303" i="4" s="1"/>
  <c r="J303" i="4" s="1"/>
  <c r="E303" i="4"/>
  <c r="D303" i="4"/>
  <c r="S302" i="4"/>
  <c r="H302" i="4"/>
  <c r="I302" i="4" s="1"/>
  <c r="J302" i="4" s="1"/>
  <c r="E302" i="4"/>
  <c r="D302" i="4"/>
  <c r="S301" i="4"/>
  <c r="H301" i="4"/>
  <c r="I301" i="4" s="1"/>
  <c r="J301" i="4" s="1"/>
  <c r="E301" i="4"/>
  <c r="D301" i="4"/>
  <c r="S300" i="4"/>
  <c r="H300" i="4"/>
  <c r="I300" i="4" s="1"/>
  <c r="J300" i="4" s="1"/>
  <c r="E300" i="4"/>
  <c r="D300" i="4"/>
  <c r="S299" i="4"/>
  <c r="H299" i="4"/>
  <c r="I299" i="4" s="1"/>
  <c r="J299" i="4" s="1"/>
  <c r="E299" i="4"/>
  <c r="D299" i="4"/>
  <c r="S298" i="4"/>
  <c r="H298" i="4"/>
  <c r="I298" i="4" s="1"/>
  <c r="J298" i="4" s="1"/>
  <c r="E298" i="4"/>
  <c r="D298" i="4"/>
  <c r="S297" i="4"/>
  <c r="H297" i="4"/>
  <c r="I297" i="4" s="1"/>
  <c r="J297" i="4" s="1"/>
  <c r="E297" i="4"/>
  <c r="D297" i="4"/>
  <c r="S296" i="4"/>
  <c r="H296" i="4"/>
  <c r="I296" i="4" s="1"/>
  <c r="J296" i="4" s="1"/>
  <c r="E296" i="4"/>
  <c r="D296" i="4"/>
  <c r="S295" i="4"/>
  <c r="H295" i="4"/>
  <c r="I295" i="4" s="1"/>
  <c r="J295" i="4" s="1"/>
  <c r="E295" i="4"/>
  <c r="D295" i="4"/>
  <c r="S294" i="4"/>
  <c r="H294" i="4"/>
  <c r="I294" i="4" s="1"/>
  <c r="J294" i="4" s="1"/>
  <c r="E294" i="4"/>
  <c r="D294" i="4"/>
  <c r="S293" i="4"/>
  <c r="H293" i="4"/>
  <c r="I293" i="4" s="1"/>
  <c r="J293" i="4" s="1"/>
  <c r="E293" i="4"/>
  <c r="D293" i="4"/>
  <c r="S292" i="4"/>
  <c r="H292" i="4"/>
  <c r="I292" i="4" s="1"/>
  <c r="J292" i="4" s="1"/>
  <c r="E292" i="4"/>
  <c r="D292" i="4"/>
  <c r="S291" i="4"/>
  <c r="H291" i="4"/>
  <c r="I291" i="4" s="1"/>
  <c r="J291" i="4" s="1"/>
  <c r="E291" i="4"/>
  <c r="D291" i="4"/>
  <c r="S290" i="4"/>
  <c r="H290" i="4"/>
  <c r="I290" i="4" s="1"/>
  <c r="J290" i="4" s="1"/>
  <c r="E290" i="4"/>
  <c r="D290" i="4"/>
  <c r="S289" i="4"/>
  <c r="H289" i="4"/>
  <c r="I289" i="4" s="1"/>
  <c r="J289" i="4" s="1"/>
  <c r="E289" i="4"/>
  <c r="D289" i="4"/>
  <c r="S288" i="4"/>
  <c r="H288" i="4"/>
  <c r="I288" i="4" s="1"/>
  <c r="J288" i="4" s="1"/>
  <c r="E288" i="4"/>
  <c r="D288" i="4"/>
  <c r="S287" i="4"/>
  <c r="H287" i="4"/>
  <c r="I287" i="4" s="1"/>
  <c r="J287" i="4" s="1"/>
  <c r="E287" i="4"/>
  <c r="D287" i="4"/>
  <c r="S286" i="4"/>
  <c r="H286" i="4"/>
  <c r="I286" i="4" s="1"/>
  <c r="J286" i="4" s="1"/>
  <c r="E286" i="4"/>
  <c r="D286" i="4"/>
  <c r="S285" i="4"/>
  <c r="H285" i="4"/>
  <c r="I285" i="4" s="1"/>
  <c r="J285" i="4" s="1"/>
  <c r="E285" i="4"/>
  <c r="D285" i="4"/>
  <c r="S284" i="4"/>
  <c r="H284" i="4"/>
  <c r="I284" i="4" s="1"/>
  <c r="J284" i="4" s="1"/>
  <c r="E284" i="4"/>
  <c r="D284" i="4"/>
  <c r="S283" i="4"/>
  <c r="H283" i="4"/>
  <c r="I283" i="4" s="1"/>
  <c r="J283" i="4" s="1"/>
  <c r="E283" i="4"/>
  <c r="D283" i="4"/>
  <c r="S282" i="4"/>
  <c r="H282" i="4"/>
  <c r="I282" i="4" s="1"/>
  <c r="J282" i="4" s="1"/>
  <c r="E282" i="4"/>
  <c r="D282" i="4"/>
  <c r="S281" i="4"/>
  <c r="H281" i="4"/>
  <c r="I281" i="4" s="1"/>
  <c r="J281" i="4" s="1"/>
  <c r="E281" i="4"/>
  <c r="D281" i="4"/>
  <c r="S280" i="4"/>
  <c r="H280" i="4"/>
  <c r="I280" i="4" s="1"/>
  <c r="J280" i="4" s="1"/>
  <c r="E280" i="4"/>
  <c r="D280" i="4"/>
  <c r="S279" i="4"/>
  <c r="H279" i="4"/>
  <c r="I279" i="4" s="1"/>
  <c r="J279" i="4" s="1"/>
  <c r="E279" i="4"/>
  <c r="D279" i="4"/>
  <c r="S278" i="4"/>
  <c r="H278" i="4"/>
  <c r="I278" i="4" s="1"/>
  <c r="J278" i="4" s="1"/>
  <c r="E278" i="4"/>
  <c r="D278" i="4"/>
  <c r="S277" i="4"/>
  <c r="H277" i="4"/>
  <c r="I277" i="4" s="1"/>
  <c r="J277" i="4" s="1"/>
  <c r="E277" i="4"/>
  <c r="D277" i="4"/>
  <c r="S276" i="4"/>
  <c r="H276" i="4"/>
  <c r="I276" i="4" s="1"/>
  <c r="J276" i="4" s="1"/>
  <c r="E276" i="4"/>
  <c r="D276" i="4"/>
  <c r="S275" i="4"/>
  <c r="H275" i="4"/>
  <c r="I275" i="4" s="1"/>
  <c r="J275" i="4" s="1"/>
  <c r="E275" i="4"/>
  <c r="D275" i="4"/>
  <c r="S274" i="4"/>
  <c r="H274" i="4"/>
  <c r="I274" i="4" s="1"/>
  <c r="J274" i="4" s="1"/>
  <c r="E274" i="4"/>
  <c r="D274" i="4"/>
  <c r="S273" i="4"/>
  <c r="H273" i="4"/>
  <c r="I273" i="4" s="1"/>
  <c r="J273" i="4" s="1"/>
  <c r="E273" i="4"/>
  <c r="D273" i="4"/>
  <c r="S272" i="4"/>
  <c r="H272" i="4"/>
  <c r="I272" i="4" s="1"/>
  <c r="J272" i="4" s="1"/>
  <c r="E272" i="4"/>
  <c r="D272" i="4"/>
  <c r="S271" i="4"/>
  <c r="H271" i="4"/>
  <c r="I271" i="4" s="1"/>
  <c r="J271" i="4" s="1"/>
  <c r="E271" i="4"/>
  <c r="D271" i="4"/>
  <c r="S270" i="4"/>
  <c r="H270" i="4"/>
  <c r="I270" i="4" s="1"/>
  <c r="J270" i="4" s="1"/>
  <c r="E270" i="4"/>
  <c r="D270" i="4"/>
  <c r="S269" i="4"/>
  <c r="H269" i="4"/>
  <c r="I269" i="4" s="1"/>
  <c r="J269" i="4" s="1"/>
  <c r="E269" i="4"/>
  <c r="D269" i="4"/>
  <c r="S268" i="4"/>
  <c r="H268" i="4"/>
  <c r="I268" i="4" s="1"/>
  <c r="J268" i="4" s="1"/>
  <c r="E268" i="4"/>
  <c r="D268" i="4"/>
  <c r="S267" i="4"/>
  <c r="H267" i="4"/>
  <c r="I267" i="4" s="1"/>
  <c r="J267" i="4" s="1"/>
  <c r="E267" i="4"/>
  <c r="D267" i="4"/>
  <c r="S266" i="4"/>
  <c r="H266" i="4"/>
  <c r="I266" i="4" s="1"/>
  <c r="J266" i="4" s="1"/>
  <c r="E266" i="4"/>
  <c r="D266" i="4"/>
  <c r="S265" i="4"/>
  <c r="H265" i="4"/>
  <c r="I265" i="4" s="1"/>
  <c r="J265" i="4" s="1"/>
  <c r="E265" i="4"/>
  <c r="D265" i="4"/>
  <c r="S264" i="4"/>
  <c r="H264" i="4"/>
  <c r="I264" i="4" s="1"/>
  <c r="J264" i="4" s="1"/>
  <c r="E264" i="4"/>
  <c r="D264" i="4"/>
  <c r="S263" i="4"/>
  <c r="H263" i="4"/>
  <c r="I263" i="4" s="1"/>
  <c r="J263" i="4" s="1"/>
  <c r="E263" i="4"/>
  <c r="D263" i="4"/>
  <c r="S262" i="4"/>
  <c r="H262" i="4"/>
  <c r="I262" i="4" s="1"/>
  <c r="J262" i="4" s="1"/>
  <c r="E262" i="4"/>
  <c r="D262" i="4"/>
  <c r="S261" i="4"/>
  <c r="H261" i="4"/>
  <c r="I261" i="4" s="1"/>
  <c r="J261" i="4" s="1"/>
  <c r="E261" i="4"/>
  <c r="D261" i="4"/>
  <c r="S260" i="4"/>
  <c r="H260" i="4"/>
  <c r="I260" i="4" s="1"/>
  <c r="J260" i="4" s="1"/>
  <c r="E260" i="4"/>
  <c r="D260" i="4"/>
  <c r="S259" i="4"/>
  <c r="H259" i="4"/>
  <c r="I259" i="4" s="1"/>
  <c r="J259" i="4" s="1"/>
  <c r="E259" i="4"/>
  <c r="D259" i="4"/>
  <c r="S258" i="4"/>
  <c r="H258" i="4"/>
  <c r="I258" i="4" s="1"/>
  <c r="J258" i="4" s="1"/>
  <c r="E258" i="4"/>
  <c r="D258" i="4"/>
  <c r="S257" i="4"/>
  <c r="H257" i="4"/>
  <c r="I257" i="4" s="1"/>
  <c r="J257" i="4" s="1"/>
  <c r="E257" i="4"/>
  <c r="D257" i="4"/>
  <c r="S256" i="4"/>
  <c r="H256" i="4"/>
  <c r="I256" i="4" s="1"/>
  <c r="J256" i="4" s="1"/>
  <c r="E256" i="4"/>
  <c r="D256" i="4"/>
  <c r="S255" i="4"/>
  <c r="H255" i="4"/>
  <c r="I255" i="4" s="1"/>
  <c r="J255" i="4" s="1"/>
  <c r="E255" i="4"/>
  <c r="D255" i="4"/>
  <c r="S254" i="4"/>
  <c r="H254" i="4"/>
  <c r="I254" i="4" s="1"/>
  <c r="J254" i="4" s="1"/>
  <c r="E254" i="4"/>
  <c r="D254" i="4"/>
  <c r="S253" i="4"/>
  <c r="H253" i="4"/>
  <c r="I253" i="4" s="1"/>
  <c r="J253" i="4" s="1"/>
  <c r="E253" i="4"/>
  <c r="D253" i="4"/>
  <c r="S252" i="4"/>
  <c r="H252" i="4"/>
  <c r="I252" i="4" s="1"/>
  <c r="J252" i="4" s="1"/>
  <c r="E252" i="4"/>
  <c r="D252" i="4"/>
  <c r="S251" i="4"/>
  <c r="H251" i="4"/>
  <c r="I251" i="4" s="1"/>
  <c r="J251" i="4" s="1"/>
  <c r="E251" i="4"/>
  <c r="D251" i="4"/>
  <c r="S250" i="4"/>
  <c r="H250" i="4"/>
  <c r="I250" i="4" s="1"/>
  <c r="J250" i="4" s="1"/>
  <c r="E250" i="4"/>
  <c r="D250" i="4"/>
  <c r="S249" i="4"/>
  <c r="H249" i="4"/>
  <c r="I249" i="4" s="1"/>
  <c r="J249" i="4" s="1"/>
  <c r="E249" i="4"/>
  <c r="D249" i="4"/>
  <c r="S248" i="4"/>
  <c r="H248" i="4"/>
  <c r="I248" i="4" s="1"/>
  <c r="J248" i="4" s="1"/>
  <c r="E248" i="4"/>
  <c r="D248" i="4"/>
  <c r="S247" i="4"/>
  <c r="H247" i="4"/>
  <c r="I247" i="4" s="1"/>
  <c r="J247" i="4" s="1"/>
  <c r="E247" i="4"/>
  <c r="D247" i="4"/>
  <c r="S246" i="4"/>
  <c r="H246" i="4"/>
  <c r="I246" i="4" s="1"/>
  <c r="J246" i="4" s="1"/>
  <c r="E246" i="4"/>
  <c r="D246" i="4"/>
  <c r="S245" i="4"/>
  <c r="H245" i="4"/>
  <c r="I245" i="4" s="1"/>
  <c r="J245" i="4" s="1"/>
  <c r="E245" i="4"/>
  <c r="D245" i="4"/>
  <c r="S244" i="4"/>
  <c r="H244" i="4"/>
  <c r="I244" i="4" s="1"/>
  <c r="J244" i="4" s="1"/>
  <c r="E244" i="4"/>
  <c r="D244" i="4"/>
  <c r="S243" i="4"/>
  <c r="H243" i="4"/>
  <c r="I243" i="4" s="1"/>
  <c r="J243" i="4" s="1"/>
  <c r="E243" i="4"/>
  <c r="D243" i="4"/>
  <c r="S242" i="4"/>
  <c r="H242" i="4"/>
  <c r="I242" i="4" s="1"/>
  <c r="J242" i="4" s="1"/>
  <c r="E242" i="4"/>
  <c r="D242" i="4"/>
  <c r="S241" i="4"/>
  <c r="H241" i="4"/>
  <c r="I241" i="4" s="1"/>
  <c r="J241" i="4" s="1"/>
  <c r="E241" i="4"/>
  <c r="D241" i="4"/>
  <c r="S240" i="4"/>
  <c r="H240" i="4"/>
  <c r="I240" i="4" s="1"/>
  <c r="J240" i="4" s="1"/>
  <c r="E240" i="4"/>
  <c r="D240" i="4"/>
  <c r="S239" i="4"/>
  <c r="H239" i="4"/>
  <c r="I239" i="4" s="1"/>
  <c r="J239" i="4" s="1"/>
  <c r="E239" i="4"/>
  <c r="D239" i="4"/>
  <c r="S238" i="4"/>
  <c r="H238" i="4"/>
  <c r="I238" i="4" s="1"/>
  <c r="J238" i="4" s="1"/>
  <c r="E238" i="4"/>
  <c r="D238" i="4"/>
  <c r="S237" i="4"/>
  <c r="H237" i="4"/>
  <c r="I237" i="4" s="1"/>
  <c r="J237" i="4" s="1"/>
  <c r="E237" i="4"/>
  <c r="D237" i="4"/>
  <c r="S236" i="4"/>
  <c r="H236" i="4"/>
  <c r="I236" i="4" s="1"/>
  <c r="J236" i="4" s="1"/>
  <c r="E236" i="4"/>
  <c r="D236" i="4"/>
  <c r="S235" i="4"/>
  <c r="H235" i="4"/>
  <c r="I235" i="4" s="1"/>
  <c r="J235" i="4" s="1"/>
  <c r="E235" i="4"/>
  <c r="D235" i="4"/>
  <c r="S234" i="4"/>
  <c r="H234" i="4"/>
  <c r="I234" i="4" s="1"/>
  <c r="J234" i="4" s="1"/>
  <c r="E234" i="4"/>
  <c r="D234" i="4"/>
  <c r="S233" i="4"/>
  <c r="H233" i="4"/>
  <c r="I233" i="4" s="1"/>
  <c r="J233" i="4" s="1"/>
  <c r="E233" i="4"/>
  <c r="D233" i="4"/>
  <c r="S232" i="4"/>
  <c r="H232" i="4"/>
  <c r="I232" i="4" s="1"/>
  <c r="J232" i="4" s="1"/>
  <c r="E232" i="4"/>
  <c r="D232" i="4"/>
  <c r="S231" i="4"/>
  <c r="H231" i="4"/>
  <c r="I231" i="4" s="1"/>
  <c r="J231" i="4" s="1"/>
  <c r="E231" i="4"/>
  <c r="D231" i="4"/>
  <c r="S230" i="4"/>
  <c r="H230" i="4"/>
  <c r="I230" i="4" s="1"/>
  <c r="J230" i="4" s="1"/>
  <c r="E230" i="4"/>
  <c r="D230" i="4"/>
  <c r="S229" i="4"/>
  <c r="H229" i="4"/>
  <c r="I229" i="4" s="1"/>
  <c r="J229" i="4" s="1"/>
  <c r="E229" i="4"/>
  <c r="D229" i="4"/>
  <c r="S228" i="4"/>
  <c r="H228" i="4"/>
  <c r="I228" i="4" s="1"/>
  <c r="J228" i="4" s="1"/>
  <c r="E228" i="4"/>
  <c r="D228" i="4"/>
  <c r="S227" i="4"/>
  <c r="H227" i="4"/>
  <c r="I227" i="4" s="1"/>
  <c r="J227" i="4" s="1"/>
  <c r="E227" i="4"/>
  <c r="D227" i="4"/>
  <c r="S226" i="4"/>
  <c r="H226" i="4"/>
  <c r="I226" i="4" s="1"/>
  <c r="J226" i="4" s="1"/>
  <c r="E226" i="4"/>
  <c r="D226" i="4"/>
  <c r="S225" i="4"/>
  <c r="H225" i="4"/>
  <c r="I225" i="4" s="1"/>
  <c r="J225" i="4" s="1"/>
  <c r="E225" i="4"/>
  <c r="D225" i="4"/>
  <c r="S224" i="4"/>
  <c r="H224" i="4"/>
  <c r="I224" i="4" s="1"/>
  <c r="J224" i="4" s="1"/>
  <c r="E224" i="4"/>
  <c r="D224" i="4"/>
  <c r="S223" i="4"/>
  <c r="H223" i="4"/>
  <c r="I223" i="4" s="1"/>
  <c r="J223" i="4" s="1"/>
  <c r="E223" i="4"/>
  <c r="D223" i="4"/>
  <c r="S222" i="4"/>
  <c r="H222" i="4"/>
  <c r="I222" i="4" s="1"/>
  <c r="J222" i="4" s="1"/>
  <c r="E222" i="4"/>
  <c r="D222" i="4"/>
  <c r="S221" i="4"/>
  <c r="H221" i="4"/>
  <c r="I221" i="4" s="1"/>
  <c r="J221" i="4" s="1"/>
  <c r="E221" i="4"/>
  <c r="D221" i="4"/>
  <c r="S220" i="4"/>
  <c r="H220" i="4"/>
  <c r="I220" i="4" s="1"/>
  <c r="J220" i="4" s="1"/>
  <c r="E220" i="4"/>
  <c r="D220" i="4"/>
  <c r="S219" i="4"/>
  <c r="H219" i="4"/>
  <c r="I219" i="4" s="1"/>
  <c r="J219" i="4" s="1"/>
  <c r="E219" i="4"/>
  <c r="D219" i="4"/>
  <c r="S218" i="4"/>
  <c r="H218" i="4"/>
  <c r="I218" i="4" s="1"/>
  <c r="J218" i="4" s="1"/>
  <c r="E218" i="4"/>
  <c r="D218" i="4"/>
  <c r="S217" i="4"/>
  <c r="H217" i="4"/>
  <c r="I217" i="4" s="1"/>
  <c r="J217" i="4" s="1"/>
  <c r="E217" i="4"/>
  <c r="D217" i="4"/>
  <c r="S216" i="4"/>
  <c r="H216" i="4"/>
  <c r="I216" i="4" s="1"/>
  <c r="J216" i="4" s="1"/>
  <c r="E216" i="4"/>
  <c r="D216" i="4"/>
  <c r="S215" i="4"/>
  <c r="H215" i="4"/>
  <c r="I215" i="4" s="1"/>
  <c r="J215" i="4" s="1"/>
  <c r="E215" i="4"/>
  <c r="D215" i="4"/>
  <c r="S214" i="4"/>
  <c r="H214" i="4"/>
  <c r="I214" i="4" s="1"/>
  <c r="J214" i="4" s="1"/>
  <c r="E214" i="4"/>
  <c r="D214" i="4"/>
  <c r="S213" i="4"/>
  <c r="H213" i="4"/>
  <c r="I213" i="4" s="1"/>
  <c r="J213" i="4" s="1"/>
  <c r="E213" i="4"/>
  <c r="D213" i="4"/>
  <c r="S212" i="4"/>
  <c r="H212" i="4"/>
  <c r="I212" i="4" s="1"/>
  <c r="J212" i="4" s="1"/>
  <c r="E212" i="4"/>
  <c r="D212" i="4"/>
  <c r="S211" i="4"/>
  <c r="H211" i="4"/>
  <c r="I211" i="4" s="1"/>
  <c r="J211" i="4" s="1"/>
  <c r="E211" i="4"/>
  <c r="D211" i="4"/>
  <c r="S210" i="4"/>
  <c r="H210" i="4"/>
  <c r="I210" i="4" s="1"/>
  <c r="J210" i="4" s="1"/>
  <c r="E210" i="4"/>
  <c r="D210" i="4"/>
  <c r="S209" i="4"/>
  <c r="H209" i="4"/>
  <c r="I209" i="4" s="1"/>
  <c r="J209" i="4" s="1"/>
  <c r="E209" i="4"/>
  <c r="D209" i="4"/>
  <c r="S208" i="4"/>
  <c r="H208" i="4"/>
  <c r="I208" i="4" s="1"/>
  <c r="J208" i="4" s="1"/>
  <c r="E208" i="4"/>
  <c r="D208" i="4"/>
  <c r="S207" i="4"/>
  <c r="H207" i="4"/>
  <c r="I207" i="4" s="1"/>
  <c r="J207" i="4" s="1"/>
  <c r="E207" i="4"/>
  <c r="D207" i="4"/>
  <c r="S206" i="4"/>
  <c r="H206" i="4"/>
  <c r="I206" i="4" s="1"/>
  <c r="J206" i="4" s="1"/>
  <c r="E206" i="4"/>
  <c r="D206" i="4"/>
  <c r="S205" i="4"/>
  <c r="H205" i="4"/>
  <c r="I205" i="4" s="1"/>
  <c r="J205" i="4" s="1"/>
  <c r="E205" i="4"/>
  <c r="D205" i="4"/>
  <c r="S204" i="4"/>
  <c r="H204" i="4"/>
  <c r="I204" i="4" s="1"/>
  <c r="J204" i="4" s="1"/>
  <c r="E204" i="4"/>
  <c r="D204" i="4"/>
  <c r="S203" i="4"/>
  <c r="H203" i="4"/>
  <c r="I203" i="4" s="1"/>
  <c r="J203" i="4" s="1"/>
  <c r="E203" i="4"/>
  <c r="D203" i="4"/>
  <c r="S202" i="4"/>
  <c r="H202" i="4"/>
  <c r="I202" i="4" s="1"/>
  <c r="J202" i="4" s="1"/>
  <c r="E202" i="4"/>
  <c r="D202" i="4"/>
  <c r="S201" i="4"/>
  <c r="H201" i="4"/>
  <c r="I201" i="4" s="1"/>
  <c r="J201" i="4" s="1"/>
  <c r="E201" i="4"/>
  <c r="D201" i="4"/>
  <c r="S200" i="4"/>
  <c r="H200" i="4"/>
  <c r="I200" i="4" s="1"/>
  <c r="J200" i="4" s="1"/>
  <c r="E200" i="4"/>
  <c r="D200" i="4"/>
  <c r="S199" i="4"/>
  <c r="H199" i="4"/>
  <c r="I199" i="4" s="1"/>
  <c r="J199" i="4" s="1"/>
  <c r="E199" i="4"/>
  <c r="D199" i="4"/>
  <c r="S198" i="4"/>
  <c r="H198" i="4"/>
  <c r="I198" i="4" s="1"/>
  <c r="J198" i="4" s="1"/>
  <c r="E198" i="4"/>
  <c r="D198" i="4"/>
  <c r="S197" i="4"/>
  <c r="H197" i="4"/>
  <c r="I197" i="4" s="1"/>
  <c r="J197" i="4" s="1"/>
  <c r="E197" i="4"/>
  <c r="D197" i="4"/>
  <c r="S196" i="4"/>
  <c r="H196" i="4"/>
  <c r="I196" i="4" s="1"/>
  <c r="J196" i="4" s="1"/>
  <c r="E196" i="4"/>
  <c r="D196" i="4"/>
  <c r="S195" i="4"/>
  <c r="H195" i="4"/>
  <c r="I195" i="4" s="1"/>
  <c r="J195" i="4" s="1"/>
  <c r="E195" i="4"/>
  <c r="D195" i="4"/>
  <c r="S194" i="4"/>
  <c r="H194" i="4"/>
  <c r="I194" i="4" s="1"/>
  <c r="J194" i="4" s="1"/>
  <c r="E194" i="4"/>
  <c r="D194" i="4"/>
  <c r="S193" i="4"/>
  <c r="H193" i="4"/>
  <c r="I193" i="4" s="1"/>
  <c r="J193" i="4" s="1"/>
  <c r="E193" i="4"/>
  <c r="D193" i="4"/>
  <c r="S192" i="4"/>
  <c r="H192" i="4"/>
  <c r="I192" i="4" s="1"/>
  <c r="J192" i="4" s="1"/>
  <c r="E192" i="4"/>
  <c r="D192" i="4"/>
  <c r="S191" i="4"/>
  <c r="H191" i="4"/>
  <c r="I191" i="4" s="1"/>
  <c r="J191" i="4" s="1"/>
  <c r="E191" i="4"/>
  <c r="D191" i="4"/>
  <c r="S190" i="4"/>
  <c r="H190" i="4"/>
  <c r="I190" i="4" s="1"/>
  <c r="J190" i="4" s="1"/>
  <c r="E190" i="4"/>
  <c r="D190" i="4"/>
  <c r="S189" i="4"/>
  <c r="H189" i="4"/>
  <c r="I189" i="4" s="1"/>
  <c r="J189" i="4" s="1"/>
  <c r="E189" i="4"/>
  <c r="D189" i="4"/>
  <c r="S188" i="4"/>
  <c r="H188" i="4"/>
  <c r="I188" i="4" s="1"/>
  <c r="J188" i="4" s="1"/>
  <c r="E188" i="4"/>
  <c r="D188" i="4"/>
  <c r="S187" i="4"/>
  <c r="H187" i="4"/>
  <c r="I187" i="4" s="1"/>
  <c r="J187" i="4" s="1"/>
  <c r="E187" i="4"/>
  <c r="D187" i="4"/>
  <c r="S186" i="4"/>
  <c r="H186" i="4"/>
  <c r="I186" i="4" s="1"/>
  <c r="J186" i="4" s="1"/>
  <c r="E186" i="4"/>
  <c r="D186" i="4"/>
  <c r="S185" i="4"/>
  <c r="H185" i="4"/>
  <c r="I185" i="4" s="1"/>
  <c r="J185" i="4" s="1"/>
  <c r="E185" i="4"/>
  <c r="D185" i="4"/>
  <c r="S184" i="4"/>
  <c r="H184" i="4"/>
  <c r="I184" i="4" s="1"/>
  <c r="J184" i="4" s="1"/>
  <c r="E184" i="4"/>
  <c r="D184" i="4"/>
  <c r="S183" i="4"/>
  <c r="H183" i="4"/>
  <c r="I183" i="4" s="1"/>
  <c r="J183" i="4" s="1"/>
  <c r="E183" i="4"/>
  <c r="D183" i="4"/>
  <c r="S182" i="4"/>
  <c r="H182" i="4"/>
  <c r="I182" i="4" s="1"/>
  <c r="J182" i="4" s="1"/>
  <c r="E182" i="4"/>
  <c r="D182" i="4"/>
  <c r="S181" i="4"/>
  <c r="H181" i="4"/>
  <c r="I181" i="4" s="1"/>
  <c r="J181" i="4" s="1"/>
  <c r="E181" i="4"/>
  <c r="D181" i="4"/>
  <c r="S180" i="4"/>
  <c r="H180" i="4"/>
  <c r="I180" i="4" s="1"/>
  <c r="J180" i="4" s="1"/>
  <c r="E180" i="4"/>
  <c r="D180" i="4"/>
  <c r="S179" i="4"/>
  <c r="H179" i="4"/>
  <c r="I179" i="4" s="1"/>
  <c r="J179" i="4" s="1"/>
  <c r="E179" i="4"/>
  <c r="D179" i="4"/>
  <c r="S178" i="4"/>
  <c r="H178" i="4"/>
  <c r="I178" i="4" s="1"/>
  <c r="J178" i="4" s="1"/>
  <c r="E178" i="4"/>
  <c r="D178" i="4"/>
  <c r="S177" i="4"/>
  <c r="H177" i="4"/>
  <c r="I177" i="4" s="1"/>
  <c r="J177" i="4" s="1"/>
  <c r="E177" i="4"/>
  <c r="D177" i="4"/>
  <c r="S176" i="4"/>
  <c r="H176" i="4"/>
  <c r="I176" i="4" s="1"/>
  <c r="J176" i="4" s="1"/>
  <c r="E176" i="4"/>
  <c r="D176" i="4"/>
  <c r="S175" i="4"/>
  <c r="H175" i="4"/>
  <c r="I175" i="4" s="1"/>
  <c r="J175" i="4" s="1"/>
  <c r="E175" i="4"/>
  <c r="D175" i="4"/>
  <c r="S174" i="4"/>
  <c r="H174" i="4"/>
  <c r="I174" i="4" s="1"/>
  <c r="J174" i="4" s="1"/>
  <c r="E174" i="4"/>
  <c r="D174" i="4"/>
  <c r="S173" i="4"/>
  <c r="H173" i="4"/>
  <c r="I173" i="4" s="1"/>
  <c r="J173" i="4" s="1"/>
  <c r="E173" i="4"/>
  <c r="D173" i="4"/>
  <c r="S172" i="4"/>
  <c r="H172" i="4"/>
  <c r="I172" i="4" s="1"/>
  <c r="J172" i="4" s="1"/>
  <c r="E172" i="4"/>
  <c r="D172" i="4"/>
  <c r="S171" i="4"/>
  <c r="H171" i="4"/>
  <c r="I171" i="4" s="1"/>
  <c r="J171" i="4" s="1"/>
  <c r="E171" i="4"/>
  <c r="D171" i="4"/>
  <c r="S170" i="4"/>
  <c r="H170" i="4"/>
  <c r="I170" i="4" s="1"/>
  <c r="J170" i="4" s="1"/>
  <c r="E170" i="4"/>
  <c r="D170" i="4"/>
  <c r="S169" i="4"/>
  <c r="H169" i="4"/>
  <c r="I169" i="4" s="1"/>
  <c r="J169" i="4" s="1"/>
  <c r="E169" i="4"/>
  <c r="D169" i="4"/>
  <c r="S168" i="4"/>
  <c r="H168" i="4"/>
  <c r="I168" i="4" s="1"/>
  <c r="J168" i="4" s="1"/>
  <c r="E168" i="4"/>
  <c r="D168" i="4"/>
  <c r="S167" i="4"/>
  <c r="H167" i="4"/>
  <c r="I167" i="4" s="1"/>
  <c r="J167" i="4" s="1"/>
  <c r="E167" i="4"/>
  <c r="D167" i="4"/>
  <c r="S166" i="4"/>
  <c r="H166" i="4"/>
  <c r="I166" i="4" s="1"/>
  <c r="J166" i="4" s="1"/>
  <c r="E166" i="4"/>
  <c r="D166" i="4"/>
  <c r="S165" i="4"/>
  <c r="H165" i="4"/>
  <c r="I165" i="4" s="1"/>
  <c r="J165" i="4" s="1"/>
  <c r="E165" i="4"/>
  <c r="D165" i="4"/>
  <c r="S164" i="4"/>
  <c r="H164" i="4"/>
  <c r="I164" i="4" s="1"/>
  <c r="J164" i="4" s="1"/>
  <c r="E164" i="4"/>
  <c r="D164" i="4"/>
  <c r="S163" i="4"/>
  <c r="H163" i="4"/>
  <c r="I163" i="4" s="1"/>
  <c r="J163" i="4" s="1"/>
  <c r="E163" i="4"/>
  <c r="D163" i="4"/>
  <c r="S162" i="4"/>
  <c r="H162" i="4"/>
  <c r="I162" i="4" s="1"/>
  <c r="J162" i="4" s="1"/>
  <c r="E162" i="4"/>
  <c r="D162" i="4"/>
  <c r="S161" i="4"/>
  <c r="H161" i="4"/>
  <c r="I161" i="4" s="1"/>
  <c r="J161" i="4" s="1"/>
  <c r="E161" i="4"/>
  <c r="D161" i="4"/>
  <c r="S160" i="4"/>
  <c r="H160" i="4"/>
  <c r="I160" i="4" s="1"/>
  <c r="J160" i="4" s="1"/>
  <c r="E160" i="4"/>
  <c r="D160" i="4"/>
  <c r="S159" i="4"/>
  <c r="H159" i="4"/>
  <c r="I159" i="4" s="1"/>
  <c r="J159" i="4" s="1"/>
  <c r="E159" i="4"/>
  <c r="D159" i="4"/>
  <c r="S158" i="4"/>
  <c r="H158" i="4"/>
  <c r="I158" i="4" s="1"/>
  <c r="J158" i="4" s="1"/>
  <c r="E158" i="4"/>
  <c r="D158" i="4"/>
  <c r="S157" i="4"/>
  <c r="H157" i="4"/>
  <c r="I157" i="4" s="1"/>
  <c r="J157" i="4" s="1"/>
  <c r="E157" i="4"/>
  <c r="D157" i="4"/>
  <c r="S156" i="4"/>
  <c r="H156" i="4"/>
  <c r="I156" i="4" s="1"/>
  <c r="J156" i="4" s="1"/>
  <c r="E156" i="4"/>
  <c r="D156" i="4"/>
  <c r="S155" i="4"/>
  <c r="H155" i="4"/>
  <c r="I155" i="4" s="1"/>
  <c r="J155" i="4" s="1"/>
  <c r="E155" i="4"/>
  <c r="D155" i="4"/>
  <c r="S154" i="4"/>
  <c r="H154" i="4"/>
  <c r="I154" i="4" s="1"/>
  <c r="J154" i="4" s="1"/>
  <c r="E154" i="4"/>
  <c r="D154" i="4"/>
  <c r="S153" i="4"/>
  <c r="H153" i="4"/>
  <c r="I153" i="4" s="1"/>
  <c r="J153" i="4" s="1"/>
  <c r="E153" i="4"/>
  <c r="D153" i="4"/>
  <c r="S152" i="4"/>
  <c r="H152" i="4"/>
  <c r="I152" i="4" s="1"/>
  <c r="J152" i="4" s="1"/>
  <c r="E152" i="4"/>
  <c r="D152" i="4"/>
  <c r="S151" i="4"/>
  <c r="H151" i="4"/>
  <c r="I151" i="4" s="1"/>
  <c r="J151" i="4" s="1"/>
  <c r="E151" i="4"/>
  <c r="D151" i="4"/>
  <c r="S150" i="4"/>
  <c r="H150" i="4"/>
  <c r="I150" i="4" s="1"/>
  <c r="J150" i="4" s="1"/>
  <c r="E150" i="4"/>
  <c r="D150" i="4"/>
  <c r="S149" i="4"/>
  <c r="H149" i="4"/>
  <c r="I149" i="4" s="1"/>
  <c r="J149" i="4" s="1"/>
  <c r="E149" i="4"/>
  <c r="D149" i="4"/>
  <c r="S148" i="4"/>
  <c r="H148" i="4"/>
  <c r="I148" i="4" s="1"/>
  <c r="J148" i="4" s="1"/>
  <c r="E148" i="4"/>
  <c r="D148" i="4"/>
  <c r="S147" i="4"/>
  <c r="H147" i="4"/>
  <c r="I147" i="4" s="1"/>
  <c r="J147" i="4" s="1"/>
  <c r="E147" i="4"/>
  <c r="D147" i="4"/>
  <c r="S146" i="4"/>
  <c r="H146" i="4"/>
  <c r="I146" i="4" s="1"/>
  <c r="J146" i="4" s="1"/>
  <c r="E146" i="4"/>
  <c r="D146" i="4"/>
  <c r="S145" i="4"/>
  <c r="H145" i="4"/>
  <c r="I145" i="4" s="1"/>
  <c r="J145" i="4" s="1"/>
  <c r="E145" i="4"/>
  <c r="D145" i="4"/>
  <c r="S144" i="4"/>
  <c r="H144" i="4"/>
  <c r="I144" i="4" s="1"/>
  <c r="J144" i="4" s="1"/>
  <c r="E144" i="4"/>
  <c r="D144" i="4"/>
  <c r="S143" i="4"/>
  <c r="H143" i="4"/>
  <c r="I143" i="4" s="1"/>
  <c r="J143" i="4" s="1"/>
  <c r="E143" i="4"/>
  <c r="D143" i="4"/>
  <c r="S142" i="4"/>
  <c r="H142" i="4"/>
  <c r="I142" i="4" s="1"/>
  <c r="J142" i="4" s="1"/>
  <c r="E142" i="4"/>
  <c r="D142" i="4"/>
  <c r="S141" i="4"/>
  <c r="H141" i="4"/>
  <c r="I141" i="4" s="1"/>
  <c r="J141" i="4" s="1"/>
  <c r="E141" i="4"/>
  <c r="D141" i="4"/>
  <c r="S140" i="4"/>
  <c r="H140" i="4"/>
  <c r="I140" i="4" s="1"/>
  <c r="J140" i="4" s="1"/>
  <c r="E140" i="4"/>
  <c r="D140" i="4"/>
  <c r="S139" i="4"/>
  <c r="H139" i="4"/>
  <c r="I139" i="4" s="1"/>
  <c r="J139" i="4" s="1"/>
  <c r="E139" i="4"/>
  <c r="D139" i="4"/>
  <c r="S138" i="4"/>
  <c r="H138" i="4"/>
  <c r="I138" i="4" s="1"/>
  <c r="J138" i="4" s="1"/>
  <c r="E138" i="4"/>
  <c r="D138" i="4"/>
  <c r="S137" i="4"/>
  <c r="H137" i="4"/>
  <c r="I137" i="4" s="1"/>
  <c r="J137" i="4" s="1"/>
  <c r="E137" i="4"/>
  <c r="D137" i="4"/>
  <c r="S136" i="4"/>
  <c r="H136" i="4"/>
  <c r="I136" i="4" s="1"/>
  <c r="J136" i="4" s="1"/>
  <c r="E136" i="4"/>
  <c r="D136" i="4"/>
  <c r="S135" i="4"/>
  <c r="H135" i="4"/>
  <c r="I135" i="4" s="1"/>
  <c r="J135" i="4" s="1"/>
  <c r="E135" i="4"/>
  <c r="D135" i="4"/>
  <c r="S134" i="4"/>
  <c r="H134" i="4"/>
  <c r="I134" i="4" s="1"/>
  <c r="J134" i="4" s="1"/>
  <c r="E134" i="4"/>
  <c r="D134" i="4"/>
  <c r="S133" i="4"/>
  <c r="H133" i="4"/>
  <c r="I133" i="4" s="1"/>
  <c r="J133" i="4" s="1"/>
  <c r="E133" i="4"/>
  <c r="D133" i="4"/>
  <c r="S132" i="4"/>
  <c r="H132" i="4"/>
  <c r="I132" i="4" s="1"/>
  <c r="J132" i="4" s="1"/>
  <c r="E132" i="4"/>
  <c r="D132" i="4"/>
  <c r="S131" i="4"/>
  <c r="H131" i="4"/>
  <c r="I131" i="4" s="1"/>
  <c r="J131" i="4" s="1"/>
  <c r="E131" i="4"/>
  <c r="D131" i="4"/>
  <c r="S130" i="4"/>
  <c r="H130" i="4"/>
  <c r="I130" i="4" s="1"/>
  <c r="J130" i="4" s="1"/>
  <c r="E130" i="4"/>
  <c r="D130" i="4"/>
  <c r="S129" i="4"/>
  <c r="H129" i="4"/>
  <c r="I129" i="4" s="1"/>
  <c r="J129" i="4" s="1"/>
  <c r="E129" i="4"/>
  <c r="D129" i="4"/>
  <c r="S128" i="4"/>
  <c r="H128" i="4"/>
  <c r="I128" i="4" s="1"/>
  <c r="J128" i="4" s="1"/>
  <c r="E128" i="4"/>
  <c r="D128" i="4"/>
  <c r="S127" i="4"/>
  <c r="H127" i="4"/>
  <c r="I127" i="4" s="1"/>
  <c r="J127" i="4" s="1"/>
  <c r="E127" i="4"/>
  <c r="D127" i="4"/>
  <c r="S126" i="4"/>
  <c r="H126" i="4"/>
  <c r="I126" i="4" s="1"/>
  <c r="J126" i="4" s="1"/>
  <c r="E126" i="4"/>
  <c r="D126" i="4"/>
  <c r="S125" i="4"/>
  <c r="H125" i="4"/>
  <c r="I125" i="4" s="1"/>
  <c r="J125" i="4" s="1"/>
  <c r="E125" i="4"/>
  <c r="D125" i="4"/>
  <c r="S124" i="4"/>
  <c r="H124" i="4"/>
  <c r="I124" i="4" s="1"/>
  <c r="J124" i="4" s="1"/>
  <c r="E124" i="4"/>
  <c r="D124" i="4"/>
  <c r="S123" i="4"/>
  <c r="H123" i="4"/>
  <c r="I123" i="4" s="1"/>
  <c r="J123" i="4" s="1"/>
  <c r="E123" i="4"/>
  <c r="D123" i="4"/>
  <c r="S122" i="4"/>
  <c r="H122" i="4"/>
  <c r="I122" i="4" s="1"/>
  <c r="J122" i="4" s="1"/>
  <c r="E122" i="4"/>
  <c r="D122" i="4"/>
  <c r="S121" i="4"/>
  <c r="H121" i="4"/>
  <c r="I121" i="4" s="1"/>
  <c r="J121" i="4" s="1"/>
  <c r="E121" i="4"/>
  <c r="D121" i="4"/>
  <c r="S120" i="4"/>
  <c r="H120" i="4"/>
  <c r="I120" i="4" s="1"/>
  <c r="J120" i="4" s="1"/>
  <c r="E120" i="4"/>
  <c r="D120" i="4"/>
  <c r="S119" i="4"/>
  <c r="H119" i="4"/>
  <c r="I119" i="4" s="1"/>
  <c r="J119" i="4" s="1"/>
  <c r="E119" i="4"/>
  <c r="D119" i="4"/>
  <c r="S118" i="4"/>
  <c r="H118" i="4"/>
  <c r="I118" i="4" s="1"/>
  <c r="J118" i="4" s="1"/>
  <c r="E118" i="4"/>
  <c r="D118" i="4"/>
  <c r="S117" i="4"/>
  <c r="H117" i="4"/>
  <c r="I117" i="4" s="1"/>
  <c r="J117" i="4" s="1"/>
  <c r="E117" i="4"/>
  <c r="D117" i="4"/>
  <c r="S116" i="4"/>
  <c r="H116" i="4"/>
  <c r="I116" i="4" s="1"/>
  <c r="J116" i="4" s="1"/>
  <c r="E116" i="4"/>
  <c r="D116" i="4"/>
  <c r="S115" i="4"/>
  <c r="H115" i="4"/>
  <c r="I115" i="4" s="1"/>
  <c r="J115" i="4" s="1"/>
  <c r="E115" i="4"/>
  <c r="D115" i="4"/>
  <c r="S114" i="4"/>
  <c r="H114" i="4"/>
  <c r="I114" i="4" s="1"/>
  <c r="J114" i="4" s="1"/>
  <c r="E114" i="4"/>
  <c r="D114" i="4"/>
  <c r="S113" i="4"/>
  <c r="H113" i="4"/>
  <c r="I113" i="4" s="1"/>
  <c r="J113" i="4" s="1"/>
  <c r="E113" i="4"/>
  <c r="D113" i="4"/>
  <c r="S112" i="4"/>
  <c r="H112" i="4"/>
  <c r="I112" i="4" s="1"/>
  <c r="J112" i="4" s="1"/>
  <c r="E112" i="4"/>
  <c r="D112" i="4"/>
  <c r="S111" i="4"/>
  <c r="H111" i="4"/>
  <c r="I111" i="4" s="1"/>
  <c r="J111" i="4" s="1"/>
  <c r="E111" i="4"/>
  <c r="D111" i="4"/>
  <c r="S110" i="4"/>
  <c r="H110" i="4"/>
  <c r="I110" i="4" s="1"/>
  <c r="J110" i="4" s="1"/>
  <c r="E110" i="4"/>
  <c r="D110" i="4"/>
  <c r="S109" i="4"/>
  <c r="H109" i="4"/>
  <c r="I109" i="4" s="1"/>
  <c r="J109" i="4" s="1"/>
  <c r="E109" i="4"/>
  <c r="D109" i="4"/>
  <c r="S108" i="4"/>
  <c r="H108" i="4"/>
  <c r="I108" i="4" s="1"/>
  <c r="J108" i="4" s="1"/>
  <c r="E108" i="4"/>
  <c r="D108" i="4"/>
  <c r="S107" i="4"/>
  <c r="H107" i="4"/>
  <c r="I107" i="4" s="1"/>
  <c r="J107" i="4" s="1"/>
  <c r="E107" i="4"/>
  <c r="D107" i="4"/>
  <c r="S106" i="4"/>
  <c r="H106" i="4"/>
  <c r="I106" i="4" s="1"/>
  <c r="J106" i="4" s="1"/>
  <c r="E106" i="4"/>
  <c r="D106" i="4"/>
  <c r="S105" i="4"/>
  <c r="H105" i="4"/>
  <c r="I105" i="4" s="1"/>
  <c r="J105" i="4" s="1"/>
  <c r="E105" i="4"/>
  <c r="D105" i="4"/>
  <c r="S104" i="4"/>
  <c r="H104" i="4"/>
  <c r="I104" i="4" s="1"/>
  <c r="J104" i="4" s="1"/>
  <c r="E104" i="4"/>
  <c r="D104" i="4"/>
  <c r="S103" i="4"/>
  <c r="H103" i="4"/>
  <c r="I103" i="4" s="1"/>
  <c r="J103" i="4" s="1"/>
  <c r="E103" i="4"/>
  <c r="D103" i="4"/>
  <c r="S102" i="4"/>
  <c r="H102" i="4"/>
  <c r="I102" i="4" s="1"/>
  <c r="J102" i="4" s="1"/>
  <c r="E102" i="4"/>
  <c r="D102" i="4"/>
  <c r="S101" i="4"/>
  <c r="H101" i="4"/>
  <c r="I101" i="4" s="1"/>
  <c r="J101" i="4" s="1"/>
  <c r="E101" i="4"/>
  <c r="D101" i="4"/>
  <c r="S100" i="4"/>
  <c r="H100" i="4"/>
  <c r="I100" i="4" s="1"/>
  <c r="J100" i="4" s="1"/>
  <c r="E100" i="4"/>
  <c r="D100" i="4"/>
  <c r="S99" i="4"/>
  <c r="H99" i="4"/>
  <c r="I99" i="4" s="1"/>
  <c r="J99" i="4" s="1"/>
  <c r="E99" i="4"/>
  <c r="D99" i="4"/>
  <c r="S98" i="4"/>
  <c r="H98" i="4"/>
  <c r="I98" i="4" s="1"/>
  <c r="J98" i="4" s="1"/>
  <c r="E98" i="4"/>
  <c r="D98" i="4"/>
  <c r="S97" i="4"/>
  <c r="H97" i="4"/>
  <c r="I97" i="4" s="1"/>
  <c r="J97" i="4" s="1"/>
  <c r="E97" i="4"/>
  <c r="D97" i="4"/>
  <c r="S96" i="4"/>
  <c r="H96" i="4"/>
  <c r="I96" i="4" s="1"/>
  <c r="J96" i="4" s="1"/>
  <c r="E96" i="4"/>
  <c r="D96" i="4"/>
  <c r="S95" i="4"/>
  <c r="H95" i="4"/>
  <c r="I95" i="4" s="1"/>
  <c r="J95" i="4" s="1"/>
  <c r="E95" i="4"/>
  <c r="D95" i="4"/>
  <c r="S94" i="4"/>
  <c r="H94" i="4"/>
  <c r="I94" i="4" s="1"/>
  <c r="J94" i="4" s="1"/>
  <c r="E94" i="4"/>
  <c r="D94" i="4"/>
  <c r="S93" i="4"/>
  <c r="H93" i="4"/>
  <c r="I93" i="4" s="1"/>
  <c r="J93" i="4" s="1"/>
  <c r="E93" i="4"/>
  <c r="D93" i="4"/>
  <c r="S92" i="4"/>
  <c r="H92" i="4"/>
  <c r="I92" i="4" s="1"/>
  <c r="J92" i="4" s="1"/>
  <c r="E92" i="4"/>
  <c r="D92" i="4"/>
  <c r="S91" i="4"/>
  <c r="H91" i="4"/>
  <c r="I91" i="4" s="1"/>
  <c r="J91" i="4" s="1"/>
  <c r="E91" i="4"/>
  <c r="D91" i="4"/>
  <c r="S90" i="4"/>
  <c r="H90" i="4"/>
  <c r="I90" i="4" s="1"/>
  <c r="J90" i="4" s="1"/>
  <c r="E90" i="4"/>
  <c r="D90" i="4"/>
  <c r="S89" i="4"/>
  <c r="H89" i="4"/>
  <c r="I89" i="4" s="1"/>
  <c r="J89" i="4" s="1"/>
  <c r="E89" i="4"/>
  <c r="D89" i="4"/>
  <c r="S88" i="4"/>
  <c r="H88" i="4"/>
  <c r="I88" i="4" s="1"/>
  <c r="J88" i="4" s="1"/>
  <c r="E88" i="4"/>
  <c r="D88" i="4"/>
  <c r="S87" i="4"/>
  <c r="H87" i="4"/>
  <c r="I87" i="4" s="1"/>
  <c r="J87" i="4" s="1"/>
  <c r="E87" i="4"/>
  <c r="D87" i="4"/>
  <c r="S86" i="4"/>
  <c r="H86" i="4"/>
  <c r="I86" i="4" s="1"/>
  <c r="J86" i="4" s="1"/>
  <c r="E86" i="4"/>
  <c r="D86" i="4"/>
  <c r="S85" i="4"/>
  <c r="H85" i="4"/>
  <c r="I85" i="4" s="1"/>
  <c r="J85" i="4" s="1"/>
  <c r="E85" i="4"/>
  <c r="D85" i="4"/>
  <c r="S84" i="4"/>
  <c r="H84" i="4"/>
  <c r="I84" i="4" s="1"/>
  <c r="J84" i="4" s="1"/>
  <c r="E84" i="4"/>
  <c r="D84" i="4"/>
  <c r="S83" i="4"/>
  <c r="H83" i="4"/>
  <c r="I83" i="4" s="1"/>
  <c r="J83" i="4" s="1"/>
  <c r="E83" i="4"/>
  <c r="D83" i="4"/>
  <c r="S82" i="4"/>
  <c r="H82" i="4"/>
  <c r="I82" i="4" s="1"/>
  <c r="J82" i="4" s="1"/>
  <c r="E82" i="4"/>
  <c r="D82" i="4"/>
  <c r="S81" i="4"/>
  <c r="H81" i="4"/>
  <c r="I81" i="4" s="1"/>
  <c r="J81" i="4" s="1"/>
  <c r="E81" i="4"/>
  <c r="D81" i="4"/>
  <c r="S80" i="4"/>
  <c r="H80" i="4"/>
  <c r="I80" i="4" s="1"/>
  <c r="J80" i="4" s="1"/>
  <c r="E80" i="4"/>
  <c r="D80" i="4"/>
  <c r="S79" i="4"/>
  <c r="H79" i="4"/>
  <c r="I79" i="4" s="1"/>
  <c r="J79" i="4" s="1"/>
  <c r="E79" i="4"/>
  <c r="D79" i="4"/>
  <c r="S78" i="4"/>
  <c r="H78" i="4"/>
  <c r="I78" i="4" s="1"/>
  <c r="J78" i="4" s="1"/>
  <c r="E78" i="4"/>
  <c r="D78" i="4"/>
  <c r="S77" i="4"/>
  <c r="H77" i="4"/>
  <c r="I77" i="4" s="1"/>
  <c r="J77" i="4" s="1"/>
  <c r="E77" i="4"/>
  <c r="D77" i="4"/>
  <c r="S76" i="4"/>
  <c r="H76" i="4"/>
  <c r="I76" i="4" s="1"/>
  <c r="J76" i="4" s="1"/>
  <c r="E76" i="4"/>
  <c r="D76" i="4"/>
  <c r="S75" i="4"/>
  <c r="H75" i="4"/>
  <c r="I75" i="4" s="1"/>
  <c r="J75" i="4" s="1"/>
  <c r="E75" i="4"/>
  <c r="D75" i="4"/>
  <c r="S74" i="4"/>
  <c r="H74" i="4"/>
  <c r="I74" i="4" s="1"/>
  <c r="J74" i="4" s="1"/>
  <c r="E74" i="4"/>
  <c r="D74" i="4"/>
  <c r="S73" i="4"/>
  <c r="H73" i="4"/>
  <c r="I73" i="4" s="1"/>
  <c r="J73" i="4" s="1"/>
  <c r="E73" i="4"/>
  <c r="D73" i="4"/>
  <c r="S72" i="4"/>
  <c r="H72" i="4"/>
  <c r="I72" i="4" s="1"/>
  <c r="J72" i="4" s="1"/>
  <c r="E72" i="4"/>
  <c r="D72" i="4"/>
  <c r="S71" i="4"/>
  <c r="H71" i="4"/>
  <c r="I71" i="4" s="1"/>
  <c r="J71" i="4" s="1"/>
  <c r="E71" i="4"/>
  <c r="D71" i="4"/>
  <c r="S70" i="4"/>
  <c r="H70" i="4"/>
  <c r="I70" i="4" s="1"/>
  <c r="J70" i="4" s="1"/>
  <c r="E70" i="4"/>
  <c r="D70" i="4"/>
  <c r="S69" i="4"/>
  <c r="H69" i="4"/>
  <c r="I69" i="4" s="1"/>
  <c r="J69" i="4" s="1"/>
  <c r="E69" i="4"/>
  <c r="D69" i="4"/>
  <c r="S68" i="4"/>
  <c r="H68" i="4"/>
  <c r="I68" i="4" s="1"/>
  <c r="J68" i="4" s="1"/>
  <c r="E68" i="4"/>
  <c r="D68" i="4"/>
  <c r="S67" i="4"/>
  <c r="H67" i="4"/>
  <c r="I67" i="4" s="1"/>
  <c r="J67" i="4" s="1"/>
  <c r="E67" i="4"/>
  <c r="D67" i="4"/>
  <c r="S66" i="4"/>
  <c r="H66" i="4"/>
  <c r="I66" i="4" s="1"/>
  <c r="J66" i="4" s="1"/>
  <c r="E66" i="4"/>
  <c r="D66" i="4"/>
  <c r="S65" i="4"/>
  <c r="H65" i="4"/>
  <c r="I65" i="4" s="1"/>
  <c r="J65" i="4" s="1"/>
  <c r="E65" i="4"/>
  <c r="D65" i="4"/>
  <c r="S64" i="4"/>
  <c r="H64" i="4"/>
  <c r="I64" i="4" s="1"/>
  <c r="J64" i="4" s="1"/>
  <c r="E64" i="4"/>
  <c r="D64" i="4"/>
  <c r="S63" i="4"/>
  <c r="H63" i="4"/>
  <c r="I63" i="4" s="1"/>
  <c r="J63" i="4" s="1"/>
  <c r="E63" i="4"/>
  <c r="D63" i="4"/>
  <c r="S62" i="4"/>
  <c r="H62" i="4"/>
  <c r="I62" i="4" s="1"/>
  <c r="J62" i="4" s="1"/>
  <c r="E62" i="4"/>
  <c r="D62" i="4"/>
  <c r="S61" i="4"/>
  <c r="H61" i="4"/>
  <c r="I61" i="4" s="1"/>
  <c r="J61" i="4" s="1"/>
  <c r="E61" i="4"/>
  <c r="D61" i="4"/>
  <c r="S60" i="4"/>
  <c r="H60" i="4"/>
  <c r="I60" i="4" s="1"/>
  <c r="J60" i="4" s="1"/>
  <c r="E60" i="4"/>
  <c r="D60" i="4"/>
  <c r="S59" i="4"/>
  <c r="H59" i="4"/>
  <c r="I59" i="4" s="1"/>
  <c r="J59" i="4" s="1"/>
  <c r="E59" i="4"/>
  <c r="D59" i="4"/>
  <c r="S58" i="4"/>
  <c r="H58" i="4"/>
  <c r="I58" i="4" s="1"/>
  <c r="J58" i="4" s="1"/>
  <c r="E58" i="4"/>
  <c r="D58" i="4"/>
  <c r="S57" i="4"/>
  <c r="H57" i="4"/>
  <c r="I57" i="4" s="1"/>
  <c r="J57" i="4" s="1"/>
  <c r="E57" i="4"/>
  <c r="D57" i="4"/>
  <c r="S56" i="4"/>
  <c r="H56" i="4"/>
  <c r="I56" i="4" s="1"/>
  <c r="J56" i="4" s="1"/>
  <c r="E56" i="4"/>
  <c r="D56" i="4"/>
  <c r="S55" i="4"/>
  <c r="H55" i="4"/>
  <c r="I55" i="4" s="1"/>
  <c r="J55" i="4" s="1"/>
  <c r="E55" i="4"/>
  <c r="D55" i="4"/>
  <c r="S54" i="4"/>
  <c r="H54" i="4"/>
  <c r="I54" i="4" s="1"/>
  <c r="J54" i="4" s="1"/>
  <c r="E54" i="4"/>
  <c r="D54" i="4"/>
  <c r="S53" i="4"/>
  <c r="H53" i="4"/>
  <c r="I53" i="4" s="1"/>
  <c r="J53" i="4" s="1"/>
  <c r="E53" i="4"/>
  <c r="D53" i="4"/>
  <c r="S52" i="4"/>
  <c r="H52" i="4"/>
  <c r="I52" i="4" s="1"/>
  <c r="J52" i="4" s="1"/>
  <c r="E52" i="4"/>
  <c r="D52" i="4"/>
  <c r="S51" i="4"/>
  <c r="H51" i="4"/>
  <c r="I51" i="4" s="1"/>
  <c r="J51" i="4" s="1"/>
  <c r="E51" i="4"/>
  <c r="D51" i="4"/>
  <c r="S50" i="4"/>
  <c r="H50" i="4"/>
  <c r="I50" i="4" s="1"/>
  <c r="J50" i="4" s="1"/>
  <c r="E50" i="4"/>
  <c r="D50" i="4"/>
  <c r="S49" i="4"/>
  <c r="H49" i="4"/>
  <c r="I49" i="4" s="1"/>
  <c r="J49" i="4" s="1"/>
  <c r="E49" i="4"/>
  <c r="D49" i="4"/>
  <c r="S48" i="4"/>
  <c r="H48" i="4"/>
  <c r="I48" i="4" s="1"/>
  <c r="J48" i="4" s="1"/>
  <c r="E48" i="4"/>
  <c r="D48" i="4"/>
  <c r="S47" i="4"/>
  <c r="H47" i="4"/>
  <c r="I47" i="4" s="1"/>
  <c r="J47" i="4" s="1"/>
  <c r="E47" i="4"/>
  <c r="D47" i="4"/>
  <c r="S46" i="4"/>
  <c r="H46" i="4"/>
  <c r="I46" i="4" s="1"/>
  <c r="J46" i="4" s="1"/>
  <c r="E46" i="4"/>
  <c r="D46" i="4"/>
  <c r="S45" i="4"/>
  <c r="H45" i="4"/>
  <c r="I45" i="4" s="1"/>
  <c r="J45" i="4" s="1"/>
  <c r="E45" i="4"/>
  <c r="D45" i="4"/>
  <c r="S44" i="4"/>
  <c r="H44" i="4"/>
  <c r="I44" i="4" s="1"/>
  <c r="J44" i="4" s="1"/>
  <c r="E44" i="4"/>
  <c r="D44" i="4"/>
  <c r="S43" i="4"/>
  <c r="H43" i="4"/>
  <c r="I43" i="4" s="1"/>
  <c r="J43" i="4" s="1"/>
  <c r="E43" i="4"/>
  <c r="D43" i="4"/>
  <c r="S42" i="4"/>
  <c r="H42" i="4"/>
  <c r="I42" i="4" s="1"/>
  <c r="J42" i="4" s="1"/>
  <c r="E42" i="4"/>
  <c r="D42" i="4"/>
  <c r="S41" i="4"/>
  <c r="H41" i="4"/>
  <c r="I41" i="4" s="1"/>
  <c r="J41" i="4" s="1"/>
  <c r="E41" i="4"/>
  <c r="D41" i="4"/>
  <c r="S40" i="4"/>
  <c r="H40" i="4"/>
  <c r="I40" i="4" s="1"/>
  <c r="J40" i="4" s="1"/>
  <c r="E40" i="4"/>
  <c r="D40" i="4"/>
  <c r="S39" i="4"/>
  <c r="H39" i="4"/>
  <c r="I39" i="4" s="1"/>
  <c r="J39" i="4" s="1"/>
  <c r="E39" i="4"/>
  <c r="D39" i="4"/>
  <c r="S38" i="4"/>
  <c r="H38" i="4"/>
  <c r="I38" i="4" s="1"/>
  <c r="J38" i="4" s="1"/>
  <c r="E38" i="4"/>
  <c r="D38" i="4"/>
  <c r="S37" i="4"/>
  <c r="H37" i="4"/>
  <c r="I37" i="4" s="1"/>
  <c r="J37" i="4" s="1"/>
  <c r="E37" i="4"/>
  <c r="D37" i="4"/>
  <c r="S36" i="4"/>
  <c r="H36" i="4"/>
  <c r="I36" i="4" s="1"/>
  <c r="J36" i="4" s="1"/>
  <c r="E36" i="4"/>
  <c r="D36" i="4"/>
  <c r="S35" i="4"/>
  <c r="H35" i="4"/>
  <c r="I35" i="4" s="1"/>
  <c r="J35" i="4" s="1"/>
  <c r="E35" i="4"/>
  <c r="D35" i="4"/>
  <c r="S34" i="4"/>
  <c r="H34" i="4"/>
  <c r="I34" i="4" s="1"/>
  <c r="J34" i="4" s="1"/>
  <c r="E34" i="4"/>
  <c r="D34" i="4"/>
  <c r="S33" i="4"/>
  <c r="H33" i="4"/>
  <c r="I33" i="4" s="1"/>
  <c r="J33" i="4" s="1"/>
  <c r="E33" i="4"/>
  <c r="D33" i="4"/>
  <c r="S32" i="4"/>
  <c r="H32" i="4"/>
  <c r="I32" i="4" s="1"/>
  <c r="J32" i="4" s="1"/>
  <c r="E32" i="4"/>
  <c r="D32" i="4"/>
  <c r="S31" i="4"/>
  <c r="H31" i="4"/>
  <c r="I31" i="4" s="1"/>
  <c r="J31" i="4" s="1"/>
  <c r="E31" i="4"/>
  <c r="D31" i="4"/>
  <c r="S30" i="4"/>
  <c r="H30" i="4"/>
  <c r="I30" i="4" s="1"/>
  <c r="J30" i="4" s="1"/>
  <c r="E30" i="4"/>
  <c r="D30" i="4"/>
  <c r="S29" i="4"/>
  <c r="H29" i="4"/>
  <c r="I29" i="4" s="1"/>
  <c r="J29" i="4" s="1"/>
  <c r="E29" i="4"/>
  <c r="D29" i="4"/>
  <c r="S28" i="4"/>
  <c r="H28" i="4"/>
  <c r="I28" i="4" s="1"/>
  <c r="J28" i="4" s="1"/>
  <c r="E28" i="4"/>
  <c r="D28" i="4"/>
  <c r="S27" i="4"/>
  <c r="H27" i="4"/>
  <c r="I27" i="4" s="1"/>
  <c r="J27" i="4" s="1"/>
  <c r="E27" i="4"/>
  <c r="D27" i="4"/>
  <c r="S26" i="4"/>
  <c r="H26" i="4"/>
  <c r="I26" i="4" s="1"/>
  <c r="J26" i="4" s="1"/>
  <c r="E26" i="4"/>
  <c r="D26" i="4"/>
  <c r="S25" i="4"/>
  <c r="H25" i="4"/>
  <c r="I25" i="4" s="1"/>
  <c r="J25" i="4" s="1"/>
  <c r="E25" i="4"/>
  <c r="D25" i="4"/>
  <c r="S24" i="4"/>
  <c r="H24" i="4"/>
  <c r="I24" i="4" s="1"/>
  <c r="J24" i="4" s="1"/>
  <c r="E24" i="4"/>
  <c r="D24" i="4"/>
  <c r="S23" i="4"/>
  <c r="H23" i="4"/>
  <c r="I23" i="4" s="1"/>
  <c r="J23" i="4" s="1"/>
  <c r="E23" i="4"/>
  <c r="D23" i="4"/>
  <c r="S22" i="4"/>
  <c r="H22" i="4"/>
  <c r="I22" i="4" s="1"/>
  <c r="J22" i="4" s="1"/>
  <c r="E22" i="4"/>
  <c r="D22" i="4"/>
  <c r="S21" i="4"/>
  <c r="H21" i="4"/>
  <c r="I21" i="4" s="1"/>
  <c r="J21" i="4" s="1"/>
  <c r="E21" i="4"/>
  <c r="D21" i="4"/>
  <c r="S20" i="4"/>
  <c r="H20" i="4"/>
  <c r="I20" i="4" s="1"/>
  <c r="J20" i="4" s="1"/>
  <c r="E20" i="4"/>
  <c r="D20" i="4"/>
  <c r="S19" i="4"/>
  <c r="H19" i="4"/>
  <c r="I19" i="4" s="1"/>
  <c r="J19" i="4" s="1"/>
  <c r="E19" i="4"/>
  <c r="D19" i="4"/>
  <c r="S18" i="4"/>
  <c r="H18" i="4"/>
  <c r="I18" i="4" s="1"/>
  <c r="J18" i="4" s="1"/>
  <c r="E18" i="4"/>
  <c r="D18" i="4"/>
  <c r="S17" i="4"/>
  <c r="H17" i="4"/>
  <c r="I17" i="4" s="1"/>
  <c r="J17" i="4" s="1"/>
  <c r="E17" i="4"/>
  <c r="D17" i="4"/>
  <c r="S16" i="4"/>
  <c r="H16" i="4"/>
  <c r="I16" i="4" s="1"/>
  <c r="J16" i="4" s="1"/>
  <c r="E16" i="4"/>
  <c r="D16" i="4"/>
  <c r="S15" i="4"/>
  <c r="H15" i="4"/>
  <c r="I15" i="4" s="1"/>
  <c r="J15" i="4" s="1"/>
  <c r="E15" i="4"/>
  <c r="D15" i="4"/>
  <c r="S14" i="4"/>
  <c r="H14" i="4"/>
  <c r="I14" i="4" s="1"/>
  <c r="J14" i="4" s="1"/>
  <c r="E14" i="4"/>
  <c r="D14" i="4"/>
  <c r="S13" i="4"/>
  <c r="H13" i="4"/>
  <c r="I13" i="4" s="1"/>
  <c r="J13" i="4" s="1"/>
  <c r="E13" i="4"/>
  <c r="D13" i="4"/>
  <c r="S12" i="4"/>
  <c r="H12" i="4"/>
  <c r="I12" i="4" s="1"/>
  <c r="J12" i="4" s="1"/>
  <c r="E12" i="4"/>
  <c r="D12" i="4"/>
  <c r="S11" i="4"/>
  <c r="H11" i="4"/>
  <c r="I11" i="4" s="1"/>
  <c r="J11" i="4" s="1"/>
  <c r="D11" i="4"/>
  <c r="S10" i="4"/>
  <c r="H10" i="4"/>
  <c r="I10" i="4" s="1"/>
  <c r="J10" i="4" s="1"/>
  <c r="E10" i="4"/>
  <c r="D10" i="4"/>
  <c r="S9" i="4"/>
  <c r="H9" i="4"/>
  <c r="I9" i="4" s="1"/>
  <c r="J9" i="4" s="1"/>
  <c r="E9" i="4"/>
  <c r="D9" i="4"/>
  <c r="S8" i="4"/>
  <c r="H8" i="4"/>
  <c r="I8" i="4" s="1"/>
  <c r="J8" i="4" s="1"/>
  <c r="E8" i="4"/>
  <c r="D8" i="4"/>
  <c r="S7" i="4"/>
  <c r="H7" i="4"/>
  <c r="I7" i="4" s="1"/>
  <c r="E7" i="4"/>
  <c r="D7" i="4"/>
  <c r="S6" i="4"/>
  <c r="H6" i="4"/>
  <c r="I6" i="4" s="1"/>
  <c r="J6" i="4" s="1"/>
  <c r="E6" i="4"/>
  <c r="D6" i="4"/>
  <c r="M2907" i="3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J7" i="4" l="1"/>
  <c r="T844" i="4"/>
  <c r="T843" i="4"/>
  <c r="I844" i="4"/>
  <c r="J844" i="4" s="1"/>
  <c r="T845" i="4"/>
  <c r="T847" i="4"/>
  <c r="T846" i="4"/>
  <c r="H793" i="4"/>
  <c r="I793" i="4" s="1"/>
  <c r="J793" i="4" s="1"/>
  <c r="H794" i="4"/>
  <c r="I794" i="4" s="1"/>
  <c r="J794" i="4" s="1"/>
  <c r="M1819" i="3"/>
  <c r="H494" i="4"/>
  <c r="I494" i="4" s="1"/>
  <c r="J494" i="4" s="1"/>
  <c r="H792" i="4"/>
  <c r="I792" i="4" s="1"/>
  <c r="J792" i="4" s="1"/>
  <c r="H492" i="4"/>
  <c r="I492" i="4" s="1"/>
  <c r="J492" i="4" s="1"/>
  <c r="M1817" i="3"/>
  <c r="H795" i="4"/>
  <c r="I795" i="4" s="1"/>
  <c r="J795" i="4" s="1"/>
  <c r="M2184" i="3"/>
  <c r="I843" i="4"/>
  <c r="J843" i="4" s="1"/>
  <c r="F1913" i="3"/>
  <c r="F1794" i="3"/>
  <c r="F1368" i="3"/>
  <c r="F1054" i="3"/>
  <c r="F873" i="3"/>
  <c r="F1990" i="3"/>
  <c r="F2094" i="3"/>
  <c r="F1792" i="3"/>
  <c r="F871" i="3"/>
  <c r="F445" i="3"/>
  <c r="F483" i="3"/>
  <c r="F1069" i="3"/>
  <c r="F874" i="3"/>
  <c r="F860" i="3"/>
  <c r="F870" i="3"/>
  <c r="F872" i="3"/>
  <c r="F115" i="3"/>
  <c r="F1346" i="3"/>
  <c r="F14" i="3"/>
  <c r="F1796" i="3"/>
  <c r="F711" i="3"/>
  <c r="F2093" i="3"/>
  <c r="F708" i="3"/>
  <c r="F1321" i="3"/>
  <c r="F268" i="3"/>
  <c r="F1793" i="3"/>
  <c r="F967" i="3"/>
  <c r="F2092" i="3"/>
  <c r="F1329" i="3"/>
  <c r="F1053" i="3"/>
  <c r="F2088" i="3"/>
  <c r="F769" i="3"/>
  <c r="F2089" i="3"/>
  <c r="F857" i="3"/>
  <c r="F2090" i="3"/>
  <c r="F896" i="3"/>
  <c r="F189" i="3"/>
  <c r="F1068" i="3"/>
  <c r="F2091" i="3"/>
  <c r="F1989" i="3"/>
  <c r="F1795" i="3"/>
  <c r="F710" i="3"/>
  <c r="F1791" i="3"/>
  <c r="F869" i="3"/>
  <c r="F269" i="3"/>
  <c r="F1067" i="3"/>
  <c r="F1066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9" i="3"/>
  <c r="F1838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8" i="3"/>
  <c r="F1867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 s="1"/>
  <c r="F2904" i="3"/>
  <c r="F2905" i="3"/>
  <c r="F2906" i="3"/>
  <c r="H2212" i="3" l="1"/>
  <c r="H2785" i="3"/>
  <c r="H2290" i="3"/>
  <c r="H2338" i="3"/>
  <c r="H2406" i="3"/>
  <c r="H2744" i="3"/>
  <c r="H2695" i="3"/>
  <c r="H2552" i="3"/>
  <c r="H2626" i="3"/>
  <c r="H2445" i="3"/>
  <c r="H2434" i="3"/>
  <c r="H2740" i="3"/>
  <c r="H2713" i="3"/>
  <c r="H2266" i="3"/>
  <c r="H2525" i="3"/>
  <c r="H2322" i="3"/>
  <c r="H2411" i="3"/>
  <c r="H2541" i="3"/>
  <c r="H2414" i="3"/>
  <c r="H2606" i="3"/>
  <c r="H2582" i="3"/>
  <c r="H2316" i="3"/>
  <c r="H2469" i="3"/>
  <c r="H2874" i="3"/>
  <c r="H2392" i="3"/>
  <c r="H2778" i="3"/>
  <c r="H2862" i="3"/>
  <c r="H2776" i="3"/>
  <c r="H2567" i="3"/>
  <c r="H2149" i="3"/>
  <c r="H2347" i="3"/>
  <c r="H2300" i="3"/>
  <c r="H2637" i="3"/>
  <c r="H2342" i="3"/>
  <c r="H2117" i="3"/>
  <c r="H2513" i="3"/>
  <c r="H2481" i="3"/>
  <c r="H2394" i="3"/>
  <c r="H2760" i="3"/>
  <c r="H2507" i="3"/>
  <c r="H2600" i="3"/>
  <c r="H2148" i="3"/>
  <c r="H2464" i="3"/>
  <c r="H2550" i="3"/>
  <c r="H2730" i="3"/>
  <c r="H2872" i="3"/>
  <c r="H2375" i="3"/>
  <c r="H2894" i="3"/>
  <c r="H2497" i="3"/>
  <c r="H2087" i="3"/>
  <c r="H2499" i="3"/>
  <c r="H2294" i="3"/>
  <c r="H2903" i="3"/>
  <c r="H2084" i="3"/>
  <c r="H2103" i="3"/>
  <c r="H2723" i="3"/>
  <c r="H2318" i="3"/>
  <c r="H2848" i="3"/>
  <c r="H2029" i="3"/>
  <c r="H2887" i="3"/>
  <c r="H2701" i="3"/>
  <c r="H2367" i="3"/>
  <c r="H2514" i="3"/>
  <c r="H2619" i="3"/>
  <c r="H2187" i="3"/>
  <c r="H2124" i="3"/>
  <c r="H2134" i="3"/>
  <c r="H2681" i="3"/>
  <c r="H2588" i="3"/>
  <c r="H2449" i="3"/>
  <c r="H2625" i="3"/>
  <c r="H2879" i="3"/>
  <c r="H2802" i="3"/>
  <c r="H2460" i="3"/>
  <c r="H2684" i="3"/>
  <c r="H2556" i="3"/>
  <c r="H2854" i="3"/>
  <c r="H2293" i="3"/>
  <c r="H2746" i="3"/>
  <c r="H2308" i="3"/>
  <c r="H2217" i="3"/>
  <c r="H2845" i="3"/>
  <c r="H2314" i="3"/>
  <c r="H2162" i="3"/>
  <c r="H2562" i="3"/>
  <c r="H2477" i="3"/>
  <c r="H2623" i="3"/>
  <c r="H2105" i="3"/>
  <c r="H2369" i="3"/>
  <c r="H2826" i="3"/>
  <c r="H2651" i="3"/>
  <c r="H2043" i="3"/>
  <c r="H2846" i="3"/>
  <c r="H2403" i="3"/>
  <c r="H2844" i="3"/>
  <c r="H2527" i="3"/>
  <c r="H2330" i="3"/>
  <c r="H2270" i="3"/>
  <c r="H2714" i="3"/>
  <c r="H2835" i="3"/>
  <c r="H2741" i="3"/>
  <c r="H2137" i="3"/>
  <c r="H2257" i="3"/>
  <c r="H2869" i="3"/>
  <c r="H2891" i="3"/>
  <c r="H2160" i="3"/>
  <c r="H2831" i="3"/>
  <c r="H2716" i="3"/>
  <c r="H2176" i="3"/>
  <c r="H2192" i="3"/>
  <c r="H2799" i="3"/>
  <c r="H2200" i="3"/>
  <c r="H2462" i="3"/>
  <c r="H2285" i="3"/>
  <c r="H2685" i="3"/>
  <c r="H2512" i="3"/>
  <c r="H2236" i="3"/>
  <c r="H2213" i="3"/>
  <c r="H2357" i="3"/>
  <c r="H2321" i="3"/>
  <c r="H2517" i="3"/>
  <c r="H2544" i="3"/>
  <c r="H2052" i="3"/>
  <c r="H2214" i="3"/>
  <c r="H2427" i="3"/>
  <c r="H2429" i="3"/>
  <c r="H2195" i="3"/>
  <c r="H2372" i="3"/>
  <c r="H2458" i="3"/>
  <c r="H2498" i="3"/>
  <c r="H2725" i="3"/>
  <c r="H2031" i="3"/>
  <c r="H2081" i="3"/>
  <c r="H2603" i="3"/>
  <c r="H2631" i="3"/>
  <c r="H2795" i="3"/>
  <c r="H2284" i="3"/>
  <c r="H2039" i="3"/>
  <c r="H2560" i="3"/>
  <c r="H2126" i="3"/>
  <c r="H2572" i="3"/>
  <c r="H2821" i="3"/>
  <c r="H2100" i="3"/>
  <c r="H2203" i="3"/>
  <c r="H2519" i="3"/>
  <c r="H2112" i="3"/>
  <c r="H2569" i="3"/>
  <c r="H2276" i="3"/>
  <c r="H2409" i="3"/>
  <c r="H2385" i="3"/>
  <c r="H2615" i="3"/>
  <c r="H2524" i="3"/>
  <c r="H2413" i="3"/>
  <c r="H2732" i="3"/>
  <c r="H2531" i="3"/>
  <c r="H2847" i="3"/>
  <c r="H2115" i="3"/>
  <c r="H2142" i="3"/>
  <c r="H2349" i="3"/>
  <c r="H2309" i="3"/>
  <c r="H2570" i="3"/>
  <c r="H2683" i="3"/>
  <c r="H2098" i="3"/>
  <c r="H2364" i="3"/>
  <c r="H2814" i="3"/>
  <c r="H2764" i="3"/>
  <c r="H2371" i="3"/>
  <c r="H2251" i="3"/>
  <c r="H2771" i="3"/>
  <c r="H2227" i="3"/>
  <c r="H2733" i="3"/>
  <c r="H2422" i="3"/>
  <c r="H2211" i="3"/>
  <c r="H2062" i="3"/>
  <c r="H2668" i="3"/>
  <c r="H2275" i="3"/>
  <c r="H2075" i="3"/>
  <c r="H2709" i="3"/>
  <c r="H2208" i="3"/>
  <c r="H2447" i="3"/>
  <c r="H2028" i="3"/>
  <c r="H2717" i="3"/>
  <c r="H2641" i="3"/>
  <c r="H2359" i="3"/>
  <c r="H2242" i="3"/>
  <c r="H2888" i="3"/>
  <c r="H2728" i="3"/>
  <c r="H2591" i="3"/>
  <c r="H2586" i="3"/>
  <c r="H2395" i="3"/>
  <c r="H2248" i="3"/>
  <c r="H2870" i="3"/>
  <c r="H2865" i="3"/>
  <c r="H2327" i="3"/>
  <c r="H2830" i="3"/>
  <c r="H2457" i="3"/>
  <c r="H2596" i="3"/>
  <c r="H2186" i="3"/>
  <c r="H2209" i="3"/>
  <c r="H2510" i="3"/>
  <c r="H2153" i="3"/>
  <c r="H2528" i="3"/>
  <c r="H2045" i="3"/>
  <c r="H2636" i="3"/>
  <c r="H2898" i="3"/>
  <c r="H2697" i="3"/>
  <c r="H2751" i="3"/>
  <c r="H2551" i="3"/>
  <c r="H2722" i="3"/>
  <c r="H2131" i="3"/>
  <c r="H2078" i="3"/>
  <c r="H2807" i="3"/>
  <c r="H2833" i="3"/>
  <c r="H2254" i="3"/>
  <c r="H2390" i="3"/>
  <c r="H2335" i="3"/>
  <c r="H2273" i="3"/>
  <c r="H2539" i="3"/>
  <c r="H2724" i="3"/>
  <c r="H2296" i="3"/>
  <c r="H2672" i="3"/>
  <c r="H2693" i="3"/>
  <c r="H2593" i="3"/>
  <c r="H2766" i="3"/>
  <c r="H2381" i="3"/>
  <c r="H2440" i="3"/>
  <c r="H2061" i="3"/>
  <c r="H2710" i="3"/>
  <c r="H2878" i="3"/>
  <c r="H2097" i="3"/>
  <c r="H2806" i="3"/>
  <c r="H2532" i="3"/>
  <c r="H2288" i="3"/>
  <c r="H2554" i="3"/>
  <c r="H2450" i="3"/>
  <c r="H2877" i="3"/>
  <c r="H2734" i="3"/>
  <c r="H2750" i="3"/>
  <c r="H2798" i="3"/>
  <c r="H2207" i="3"/>
  <c r="H2629" i="3"/>
  <c r="H2188" i="3"/>
  <c r="H2201" i="3"/>
  <c r="H2106" i="3"/>
  <c r="H2455" i="3"/>
  <c r="H2278" i="3"/>
  <c r="H2864" i="3"/>
  <c r="H2815" i="3"/>
  <c r="H2158" i="3"/>
  <c r="H2700" i="3"/>
  <c r="H2196" i="3"/>
  <c r="H2561" i="3"/>
  <c r="H2104" i="3"/>
  <c r="H2480" i="3"/>
  <c r="H2624" i="3"/>
  <c r="H2295" i="3"/>
  <c r="H2763" i="3"/>
  <c r="H2808" i="3"/>
  <c r="H2858" i="3"/>
  <c r="H2119" i="3"/>
  <c r="H2529" i="3"/>
  <c r="H2620" i="3"/>
  <c r="H2657" i="3"/>
  <c r="H2396" i="3"/>
  <c r="H2703" i="3"/>
  <c r="H2653" i="3"/>
  <c r="H2640" i="3"/>
  <c r="H2423" i="3"/>
  <c r="H2363" i="3"/>
  <c r="H2538" i="3"/>
  <c r="H2471" i="3"/>
  <c r="H2264" i="3"/>
  <c r="H2520" i="3"/>
  <c r="H2820" i="3"/>
  <c r="H2665" i="3"/>
  <c r="H2470" i="3"/>
  <c r="H2645" i="3"/>
  <c r="H2144" i="3"/>
  <c r="H2534" i="3"/>
  <c r="H2143" i="3"/>
  <c r="H2511" i="3"/>
  <c r="H2690" i="3"/>
  <c r="H2548" i="3"/>
  <c r="H2465" i="3"/>
  <c r="H2305" i="3"/>
  <c r="H2752" i="3"/>
  <c r="H2304" i="3"/>
  <c r="H2793" i="3"/>
  <c r="H2729" i="3"/>
  <c r="H2365" i="3"/>
  <c r="H2515" i="3"/>
  <c r="H2426" i="3"/>
  <c r="H2805" i="3"/>
  <c r="H2383" i="3"/>
  <c r="H2735" i="3"/>
  <c r="H2540" i="3"/>
  <c r="H2533" i="3"/>
  <c r="H2530" i="3"/>
  <c r="H2202" i="3"/>
  <c r="H2585" i="3"/>
  <c r="H2731" i="3"/>
  <c r="H2859" i="3"/>
  <c r="H2194" i="3"/>
  <c r="H2861" i="3"/>
  <c r="H2301" i="3"/>
  <c r="H2522" i="3"/>
  <c r="H2590" i="3"/>
  <c r="H2687" i="3"/>
  <c r="H2537" i="3"/>
  <c r="H2473" i="3"/>
  <c r="H2867" i="3"/>
  <c r="H2777" i="3"/>
  <c r="H2803" i="3"/>
  <c r="H2057" i="3"/>
  <c r="H2185" i="3"/>
  <c r="H2866" i="3"/>
  <c r="H2610" i="3"/>
  <c r="H2415" i="3"/>
  <c r="H2189" i="3"/>
  <c r="H2145" i="3"/>
  <c r="H2289" i="3"/>
  <c r="H2329" i="3"/>
  <c r="H2193" i="3"/>
  <c r="H2622" i="3"/>
  <c r="H2326" i="3"/>
  <c r="H2611" i="3"/>
  <c r="H2817" i="3"/>
  <c r="H2417" i="3"/>
  <c r="H2163" i="3"/>
  <c r="H2430" i="3"/>
  <c r="H2616" i="3"/>
  <c r="H2823" i="3"/>
  <c r="H2260" i="3"/>
  <c r="H2834" i="3"/>
  <c r="H2136" i="3"/>
  <c r="H2483" i="3"/>
  <c r="H2171" i="3"/>
  <c r="H2493" i="3"/>
  <c r="H2658" i="3"/>
  <c r="H2842" i="3"/>
  <c r="H2228" i="3"/>
  <c r="H2738" i="3"/>
  <c r="H2076" i="3"/>
  <c r="H2673" i="3"/>
  <c r="H2643" i="3"/>
  <c r="H2038" i="3"/>
  <c r="H2027" i="3"/>
  <c r="H2762" i="3"/>
  <c r="H2579" i="3"/>
  <c r="H2274" i="3"/>
  <c r="H2073" i="3"/>
  <c r="H2431" i="3"/>
  <c r="H2281" i="3"/>
  <c r="H2140" i="3"/>
  <c r="H2101" i="3"/>
  <c r="H2770" i="3"/>
  <c r="H2654" i="3"/>
  <c r="H2452" i="3"/>
  <c r="H2756" i="3"/>
  <c r="H2646" i="3"/>
  <c r="H2437" i="3"/>
  <c r="H2635" i="3"/>
  <c r="H2159" i="3"/>
  <c r="H2066" i="3"/>
  <c r="H2070" i="3"/>
  <c r="H2056" i="3"/>
  <c r="H2812" i="3"/>
  <c r="H2781" i="3"/>
  <c r="H2245" i="3"/>
  <c r="H2216" i="3"/>
  <c r="H2467" i="3"/>
  <c r="H2046" i="3"/>
  <c r="H2791" i="3"/>
  <c r="H2086" i="3"/>
  <c r="H2373" i="3"/>
  <c r="H2072" i="3"/>
  <c r="H2574" i="3"/>
  <c r="H2774" i="3"/>
  <c r="H2080" i="3"/>
  <c r="H2800" i="3"/>
  <c r="H2711" i="3"/>
  <c r="H2229" i="3"/>
  <c r="H2677" i="3"/>
  <c r="H2419" i="3"/>
  <c r="H2378" i="3"/>
  <c r="H2743" i="3"/>
  <c r="H2707" i="3"/>
  <c r="H2485" i="3"/>
  <c r="H2059" i="3"/>
  <c r="H2792" i="3"/>
  <c r="H2526" i="3"/>
  <c r="H2765" i="3"/>
  <c r="H2379" i="3"/>
  <c r="H2311" i="3"/>
  <c r="H2895" i="3"/>
  <c r="H2397" i="3"/>
  <c r="H2049" i="3"/>
  <c r="H2860" i="3"/>
  <c r="H2380" i="3"/>
  <c r="H2542" i="3"/>
  <c r="H2065" i="3"/>
  <c r="H2377" i="3"/>
  <c r="H2461" i="3"/>
  <c r="H2313" i="3"/>
  <c r="H2484" i="3"/>
  <c r="H2441" i="3"/>
  <c r="H2287" i="3"/>
  <c r="H2425" i="3"/>
  <c r="H2819" i="3"/>
  <c r="H2650" i="3"/>
  <c r="H2141" i="3"/>
  <c r="H2096" i="3"/>
  <c r="H2407" i="3"/>
  <c r="H2577" i="3"/>
  <c r="H2391" i="3"/>
  <c r="H2893" i="3"/>
  <c r="H2412" i="3"/>
  <c r="H2256" i="3"/>
  <c r="H2133" i="3"/>
  <c r="H2123" i="3"/>
  <c r="H2353" i="3"/>
  <c r="H2694" i="3"/>
  <c r="H2030" i="3"/>
  <c r="H2376" i="3"/>
  <c r="H2230" i="3"/>
  <c r="H2109" i="3"/>
  <c r="H2456" i="3"/>
  <c r="H2370" i="3"/>
  <c r="H2150" i="3"/>
  <c r="H2715" i="3"/>
  <c r="H2283" i="3"/>
  <c r="H2516" i="3"/>
  <c r="H2583" i="3"/>
  <c r="H2036" i="3"/>
  <c r="H2026" i="3"/>
  <c r="H2904" i="3"/>
  <c r="H2633" i="3"/>
  <c r="H2597" i="3"/>
  <c r="H2759" i="3"/>
  <c r="H2400" i="3"/>
  <c r="H2663" i="3"/>
  <c r="H2120" i="3"/>
  <c r="H2595" i="3"/>
  <c r="H2712" i="3"/>
  <c r="H2644" i="3"/>
  <c r="H2182" i="3"/>
  <c r="H2125" i="3"/>
  <c r="H2446" i="3"/>
  <c r="H2883" i="3"/>
  <c r="H2443" i="3"/>
  <c r="H2315" i="3"/>
  <c r="H2077" i="3"/>
  <c r="H2218" i="3"/>
  <c r="H2496" i="3"/>
  <c r="H2267" i="3"/>
  <c r="H2183" i="3"/>
  <c r="H2896" i="3"/>
  <c r="H2399" i="3"/>
  <c r="H2067" i="3"/>
  <c r="H2269" i="3"/>
  <c r="H2220" i="3"/>
  <c r="H2362" i="3"/>
  <c r="H2566" i="3"/>
  <c r="H2851" i="3"/>
  <c r="H2627" i="3"/>
  <c r="H2118" i="3"/>
  <c r="H2491" i="3"/>
  <c r="H2571" i="3"/>
  <c r="H2558" i="3"/>
  <c r="H2876" i="3"/>
  <c r="H2676" i="3"/>
  <c r="H2825" i="3"/>
  <c r="H2348" i="3"/>
  <c r="H2172" i="3"/>
  <c r="H2607" i="3"/>
  <c r="H2156" i="3"/>
  <c r="H2884" i="3"/>
  <c r="H2592" i="3"/>
  <c r="H2609" i="3"/>
  <c r="H2726" i="3"/>
  <c r="H2180" i="3"/>
  <c r="H2324" i="3"/>
  <c r="H2745" i="3"/>
  <c r="H2584" i="3"/>
  <c r="H2310" i="3"/>
  <c r="H2255" i="3"/>
  <c r="H2788" i="3"/>
  <c r="H2506" i="3"/>
  <c r="H2389" i="3"/>
  <c r="H2786" i="3"/>
  <c r="H2664" i="3"/>
  <c r="H2886" i="3"/>
  <c r="H2727" i="3"/>
  <c r="H2219" i="3"/>
  <c r="H2889" i="3"/>
  <c r="H2824" i="3"/>
  <c r="H2198" i="3"/>
  <c r="H2758" i="3"/>
  <c r="H2272" i="3"/>
  <c r="H2736" i="3"/>
  <c r="H2476" i="3"/>
  <c r="H2428" i="3"/>
  <c r="H2772" i="3"/>
  <c r="H2699" i="3"/>
  <c r="H2704" i="3"/>
  <c r="H2099" i="3"/>
  <c r="H2339" i="3"/>
  <c r="H2102" i="3"/>
  <c r="H2420" i="3"/>
  <c r="H2064" i="3"/>
  <c r="H2705" i="3"/>
  <c r="H2783" i="3"/>
  <c r="H2453" i="3"/>
  <c r="H2451" i="3"/>
  <c r="H2292" i="3"/>
  <c r="H2827" i="3"/>
  <c r="H2614" i="3"/>
  <c r="H2555" i="3"/>
  <c r="H2813" i="3"/>
  <c r="H2739" i="3"/>
  <c r="H2901" i="3"/>
  <c r="H2358" i="3"/>
  <c r="H2487" i="3"/>
  <c r="H2863" i="3"/>
  <c r="H2280" i="3"/>
  <c r="H2071" i="3"/>
  <c r="H2489" i="3"/>
  <c r="H2051" i="3"/>
  <c r="H2719" i="3"/>
  <c r="H2165" i="3"/>
  <c r="H2360" i="3"/>
  <c r="H2509" i="3"/>
  <c r="H2775" i="3"/>
  <c r="H2432" i="3"/>
  <c r="H2682" i="3"/>
  <c r="H2164" i="3"/>
  <c r="H2068" i="3"/>
  <c r="H2871" i="3"/>
  <c r="H2523" i="3"/>
  <c r="H2720" i="3"/>
  <c r="H2601" i="3"/>
  <c r="H2797" i="3"/>
  <c r="H2306" i="3"/>
  <c r="H2543" i="3"/>
  <c r="H2302" i="3"/>
  <c r="H2424" i="3"/>
  <c r="H2906" i="3"/>
  <c r="H2849" i="3"/>
  <c r="H2671" i="3"/>
  <c r="H2563" i="3"/>
  <c r="H2197" i="3"/>
  <c r="H2656" i="3"/>
  <c r="H2761" i="3"/>
  <c r="H2323" i="3"/>
  <c r="H2559" i="3"/>
  <c r="H2317" i="3"/>
  <c r="H2286" i="3"/>
  <c r="H2602" i="3"/>
  <c r="H2604" i="3"/>
  <c r="H2474" i="3"/>
  <c r="H2840" i="3"/>
  <c r="H2661" i="3"/>
  <c r="H2662" i="3"/>
  <c r="H2157" i="3"/>
  <c r="H2331" i="3"/>
  <c r="H2479" i="3"/>
  <c r="H2809" i="3"/>
  <c r="H2139" i="3"/>
  <c r="H2184" i="3"/>
  <c r="H2032" i="3"/>
  <c r="H2033" i="3"/>
  <c r="H2605" i="3"/>
  <c r="H2482" i="3"/>
  <c r="H2855" i="3"/>
  <c r="H2058" i="3"/>
  <c r="H2811" i="3"/>
  <c r="H2459" i="3"/>
  <c r="H2678" i="3"/>
  <c r="H2191" i="3"/>
  <c r="H2298" i="3"/>
  <c r="H2048" i="3"/>
  <c r="H2282" i="3"/>
  <c r="H2767" i="3"/>
  <c r="H2130" i="3"/>
  <c r="H2503" i="3"/>
  <c r="H2822" i="3"/>
  <c r="H2332" i="3"/>
  <c r="H2328" i="3"/>
  <c r="H2319" i="3"/>
  <c r="H2439" i="3"/>
  <c r="H2568" i="3"/>
  <c r="H2225" i="3"/>
  <c r="H2488" i="3"/>
  <c r="H2698" i="3"/>
  <c r="H2146" i="3"/>
  <c r="H2553" i="3"/>
  <c r="H2433" i="3"/>
  <c r="H2085" i="3"/>
  <c r="H2472" i="3"/>
  <c r="H2190" i="3"/>
  <c r="H2167" i="3"/>
  <c r="H2721" i="3"/>
  <c r="H2113" i="3"/>
  <c r="H2881" i="3"/>
  <c r="H2448" i="3"/>
  <c r="H2063" i="3"/>
  <c r="H2801" i="3"/>
  <c r="H2755" i="3"/>
  <c r="H2475" i="3"/>
  <c r="H2226" i="3"/>
  <c r="H2692" i="3"/>
  <c r="H2742" i="3"/>
  <c r="H2649" i="3"/>
  <c r="H2333" i="3"/>
  <c r="H2083" i="3"/>
  <c r="H2352" i="3"/>
  <c r="H2505" i="3"/>
  <c r="H2040" i="3"/>
  <c r="H2648" i="3"/>
  <c r="H2816" i="3"/>
  <c r="H2608" i="3"/>
  <c r="H2769" i="3"/>
  <c r="H2222" i="3"/>
  <c r="H2655" i="3"/>
  <c r="H2374" i="3"/>
  <c r="H2675" i="3"/>
  <c r="H2082" i="3"/>
  <c r="H2666" i="3"/>
  <c r="H2210" i="3"/>
  <c r="H2587" i="3"/>
  <c r="H2780" i="3"/>
  <c r="H2856" i="3"/>
  <c r="H2344" i="3"/>
  <c r="H2667" i="3"/>
  <c r="H2175" i="3"/>
  <c r="H2177" i="3"/>
  <c r="H2748" i="3"/>
  <c r="H2634" i="3"/>
  <c r="H2382" i="3"/>
  <c r="H2680" i="3"/>
  <c r="H2463" i="3"/>
  <c r="H2235" i="3"/>
  <c r="H2178" i="3"/>
  <c r="H2794" i="3"/>
  <c r="H2199" i="3"/>
  <c r="H2702" i="3"/>
  <c r="H2170" i="3"/>
  <c r="H2232" i="3"/>
  <c r="H2388" i="3"/>
  <c r="H2504" i="3"/>
  <c r="H2839" i="3"/>
  <c r="H2632" i="3"/>
  <c r="H2221" i="3"/>
  <c r="H2361" i="3"/>
  <c r="H2902" i="3"/>
  <c r="H2418" i="3"/>
  <c r="H2659" i="3"/>
  <c r="H2416" i="3"/>
  <c r="H2224" i="3"/>
  <c r="H2660" i="3"/>
  <c r="H2838" i="3"/>
  <c r="H2147" i="3"/>
  <c r="H2836" i="3"/>
  <c r="H2034" i="3"/>
  <c r="H2405" i="3"/>
  <c r="H2152" i="3"/>
  <c r="H2161" i="3"/>
  <c r="H2478" i="3"/>
  <c r="H2393" i="3"/>
  <c r="H2880" i="3"/>
  <c r="H2581" i="3"/>
  <c r="H2239" i="3"/>
  <c r="H2573" i="3"/>
  <c r="H2757" i="3"/>
  <c r="H2652" i="3"/>
  <c r="H2810" i="3"/>
  <c r="H2155" i="3"/>
  <c r="H2486" i="3"/>
  <c r="H2679" i="3"/>
  <c r="H2753" i="3"/>
  <c r="H2060" i="3"/>
  <c r="H2892" i="3"/>
  <c r="H2129" i="3"/>
  <c r="H2549" i="3"/>
  <c r="H2495" i="3"/>
  <c r="H2312" i="3"/>
  <c r="H2747" i="3"/>
  <c r="H2905" i="3"/>
  <c r="H2501" i="3"/>
  <c r="H2259" i="3"/>
  <c r="H2850" i="3"/>
  <c r="H2689" i="3"/>
  <c r="H2128" i="3"/>
  <c r="H2502" i="3"/>
  <c r="H2307" i="3"/>
  <c r="H2262" i="3"/>
  <c r="H2647" i="3"/>
  <c r="H2468" i="3"/>
  <c r="H2837" i="3"/>
  <c r="H2578" i="3"/>
  <c r="H2138" i="3"/>
  <c r="H2320" i="3"/>
  <c r="H2768" i="3"/>
  <c r="H2536" i="3"/>
  <c r="H2674" i="3"/>
  <c r="H2231" i="3"/>
  <c r="H2166" i="3"/>
  <c r="H2435" i="3"/>
  <c r="H2670" i="3"/>
  <c r="H2612" i="3"/>
  <c r="H2122" i="3"/>
  <c r="H2366" i="3"/>
  <c r="H2325" i="3"/>
  <c r="H2408" i="3"/>
  <c r="H2035" i="3"/>
  <c r="H2618" i="3"/>
  <c r="H2047" i="3"/>
  <c r="H2696" i="3"/>
  <c r="H2233" i="3"/>
  <c r="H2263" i="3"/>
  <c r="H2181" i="3"/>
  <c r="H2518" i="3"/>
  <c r="H2617" i="3"/>
  <c r="H2784" i="3"/>
  <c r="H2151" i="3"/>
  <c r="H2576" i="3"/>
  <c r="H2303" i="3"/>
  <c r="H2853" i="3"/>
  <c r="H2630" i="3"/>
  <c r="H2565" i="3"/>
  <c r="H2613" i="3"/>
  <c r="H2387" i="3"/>
  <c r="H2787" i="3"/>
  <c r="H2169" i="3"/>
  <c r="H2789" i="3"/>
  <c r="H2899" i="3"/>
  <c r="H2042" i="3"/>
  <c r="H2355" i="3"/>
  <c r="H2404" i="3"/>
  <c r="H2074" i="3"/>
  <c r="H2442" i="3"/>
  <c r="H2466" i="3"/>
  <c r="H2354" i="3"/>
  <c r="H2580" i="3"/>
  <c r="H2334" i="3"/>
  <c r="H2398" i="3"/>
  <c r="H2564" i="3"/>
  <c r="H2628" i="3"/>
  <c r="H2818" i="3"/>
  <c r="H2346" i="3"/>
  <c r="H2053" i="3"/>
  <c r="H2639" i="3"/>
  <c r="H2110" i="3"/>
  <c r="H2356" i="3"/>
  <c r="H2271" i="3"/>
  <c r="H2223" i="3"/>
  <c r="H2691" i="3"/>
  <c r="H2054" i="3"/>
  <c r="H2832" i="3"/>
  <c r="H2154" i="3"/>
  <c r="H2111" i="3"/>
  <c r="H2779" i="3"/>
  <c r="H2277" i="3"/>
  <c r="H2547" i="3"/>
  <c r="H2599" i="3"/>
  <c r="H2638" i="3"/>
  <c r="H2079" i="3"/>
  <c r="H2749" i="3"/>
  <c r="H2575" i="3"/>
  <c r="H2168" i="3"/>
  <c r="H2350" i="3"/>
  <c r="H2206" i="3"/>
  <c r="H2368" i="3"/>
  <c r="H2890" i="3"/>
  <c r="H2336" i="3"/>
  <c r="H2790" i="3"/>
  <c r="H2718" i="3"/>
  <c r="H2444" i="3"/>
  <c r="H2897" i="3"/>
  <c r="H2050" i="3"/>
  <c r="H2343" i="3"/>
  <c r="H2107" i="3"/>
  <c r="H2205" i="3"/>
  <c r="H2299" i="3"/>
  <c r="H2402" i="3"/>
  <c r="H2127" i="3"/>
  <c r="H2557" i="3"/>
  <c r="H2737" i="3"/>
  <c r="H2108" i="3"/>
  <c r="H2642" i="3"/>
  <c r="H2258" i="3"/>
  <c r="H2265" i="3"/>
  <c r="H2669" i="3"/>
  <c r="H2796" i="3"/>
  <c r="H2454" i="3"/>
  <c r="H2041" i="3"/>
  <c r="H2773" i="3"/>
  <c r="H2900" i="3"/>
  <c r="H2337" i="3"/>
  <c r="H2421" i="3"/>
  <c r="H2173" i="3"/>
  <c r="H2598" i="3"/>
  <c r="H2279" i="3"/>
  <c r="H2782" i="3"/>
  <c r="H2885" i="3"/>
  <c r="H2384" i="3"/>
  <c r="H2545" i="3"/>
  <c r="H2291" i="3"/>
  <c r="H2706" i="3"/>
  <c r="H2500" i="3"/>
  <c r="H2490" i="3"/>
  <c r="H2297" i="3"/>
  <c r="H2873" i="3"/>
  <c r="H2261" i="3"/>
  <c r="H2401" i="3"/>
  <c r="H2114" i="3"/>
  <c r="H2546" i="3"/>
  <c r="H2174" i="3"/>
  <c r="H2708" i="3"/>
  <c r="H2868" i="3"/>
  <c r="H2521" i="3"/>
  <c r="H2589" i="3"/>
  <c r="H2843" i="3"/>
  <c r="H2852" i="3"/>
  <c r="H2857" i="3"/>
  <c r="H2069" i="3"/>
  <c r="H2621" i="3"/>
  <c r="H2215" i="3"/>
  <c r="H2875" i="3"/>
  <c r="H2135" i="3"/>
  <c r="H2055" i="3"/>
  <c r="H2754" i="3"/>
  <c r="H2438" i="3"/>
  <c r="H2535" i="3"/>
  <c r="H2386" i="3"/>
  <c r="H2494" i="3"/>
  <c r="H2688" i="3"/>
  <c r="H2204" i="3"/>
  <c r="H2121" i="3"/>
  <c r="H2340" i="3"/>
  <c r="H2829" i="3"/>
  <c r="H2686" i="3"/>
  <c r="H2037" i="3"/>
  <c r="H2492" i="3"/>
  <c r="H2508" i="3"/>
  <c r="H2345" i="3"/>
  <c r="H2594" i="3"/>
  <c r="H2804" i="3"/>
  <c r="H2410" i="3"/>
  <c r="H2179" i="3"/>
  <c r="H2116" i="3"/>
  <c r="H2882" i="3"/>
  <c r="H2436" i="3"/>
  <c r="H2351" i="3"/>
  <c r="H2341" i="3"/>
  <c r="H2044" i="3"/>
  <c r="H2841" i="3"/>
  <c r="H2132" i="3"/>
  <c r="H2268" i="3"/>
  <c r="H2828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<sst xmlns="http://schemas.openxmlformats.org/spreadsheetml/2006/main" count="24893" uniqueCount="4538">
  <si>
    <t>Date Print   :</t>
  </si>
  <si>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</si>
  <si>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</si>
  <si>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</si>
  <si>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</si>
  <si>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</si>
  <si>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</si>
  <si>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</si>
  <si>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</si>
  <si>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</si>
  <si>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</si>
  <si>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</si>
  <si>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</si>
  <si>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</si>
  <si>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</si>
  <si>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</si>
  <si>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</si>
  <si>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</si>
  <si>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</si>
  <si>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</si>
  <si>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</si>
  <si>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</si>
  <si>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</si>
  <si>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</si>
  <si>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</si>
  <si>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</si>
  <si>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</si>
  <si>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</si>
  <si>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</si>
  <si>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</si>
  <si>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</si>
  <si>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</si>
  <si>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</si>
  <si>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</si>
  <si>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</si>
  <si>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</si>
  <si>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</si>
  <si>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</si>
  <si>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</si>
  <si>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</si>
  <si>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</si>
  <si>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</si>
  <si>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</si>
  <si>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</si>
  <si>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</si>
  <si>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</si>
  <si>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</si>
  <si>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</si>
  <si>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</si>
  <si>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</si>
  <si>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</si>
  <si>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</si>
  <si>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</si>
  <si>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</si>
  <si>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</si>
  <si>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</si>
  <si>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</si>
  <si>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</si>
  <si>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</si>
  <si>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</si>
  <si>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</si>
  <si>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</si>
  <si>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</si>
  <si>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</si>
  <si>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</si>
  <si>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</si>
  <si>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</si>
  <si>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</si>
  <si>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</si>
  <si>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</si>
  <si>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</si>
  <si>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</si>
  <si>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</si>
  <si>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</si>
  <si>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</si>
  <si>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</si>
  <si>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</si>
  <si>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</si>
  <si>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</si>
  <si>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</si>
  <si>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</si>
  <si>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</si>
  <si>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</si>
  <si>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</si>
  <si>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</si>
  <si>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</si>
  <si>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</si>
  <si>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</si>
  <si>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</si>
  <si>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</si>
  <si>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</si>
  <si>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</si>
  <si>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</si>
  <si>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</si>
  <si>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</si>
  <si>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</si>
  <si>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</si>
  <si>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</si>
  <si>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</si>
  <si>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</si>
  <si>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</si>
  <si>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</si>
  <si>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</si>
  <si>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</si>
  <si>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</si>
  <si>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</si>
  <si>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</si>
  <si>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</si>
  <si>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</si>
  <si>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</si>
  <si>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</si>
  <si>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</si>
  <si>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</si>
  <si>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</si>
  <si>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</si>
  <si>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</si>
  <si>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</si>
  <si>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</si>
  <si>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</si>
  <si>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</si>
  <si>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</si>
  <si>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</si>
  <si>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</si>
  <si>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</si>
  <si>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</si>
  <si>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</si>
  <si>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</si>
  <si>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</si>
  <si>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</si>
  <si>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</si>
  <si>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</si>
  <si>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</si>
  <si>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</si>
  <si>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</si>
  <si>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</si>
  <si>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</si>
  <si>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</si>
  <si>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</si>
  <si>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</si>
  <si>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</si>
  <si>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</si>
  <si>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</si>
  <si>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</si>
  <si>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</si>
  <si>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</si>
  <si>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</si>
  <si>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</si>
  <si>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</si>
  <si>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</si>
  <si>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</si>
  <si>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</si>
  <si>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</si>
  <si>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</si>
  <si>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</si>
  <si>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</si>
  <si>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</si>
  <si>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</si>
  <si>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</si>
  <si>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</si>
  <si>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</si>
  <si>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</si>
  <si>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</si>
  <si>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</si>
  <si>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</si>
  <si>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</si>
  <si>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</si>
  <si>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</si>
  <si>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</si>
  <si>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</si>
  <si>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</si>
  <si>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</si>
  <si>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</si>
  <si>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</si>
  <si>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</si>
  <si>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</si>
  <si>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</si>
  <si>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</si>
  <si>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</si>
  <si>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</si>
  <si>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</si>
  <si>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</si>
  <si>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</si>
  <si>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</si>
  <si>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</si>
  <si>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</si>
  <si>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</si>
  <si>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</si>
  <si>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</si>
  <si>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</si>
  <si>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</si>
  <si>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</si>
  <si>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</si>
  <si>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</si>
  <si>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</si>
  <si>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</si>
  <si>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</si>
  <si>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</si>
  <si>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</si>
  <si>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</si>
  <si>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</si>
  <si>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</si>
  <si>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</si>
  <si>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</si>
  <si>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</si>
  <si>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</si>
  <si>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</si>
  <si>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</si>
  <si>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</si>
  <si>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</si>
  <si>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</si>
  <si>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</si>
  <si>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</si>
  <si>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</si>
  <si>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</si>
  <si>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</si>
  <si>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</si>
  <si>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</si>
  <si>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</si>
  <si>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</si>
  <si>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</si>
  <si>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</si>
  <si>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</si>
  <si>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</si>
  <si>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</si>
  <si>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</si>
  <si>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</si>
  <si>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</si>
  <si>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</si>
  <si>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</si>
  <si>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</si>
  <si>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</si>
  <si>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</si>
  <si>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</si>
  <si>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</si>
  <si>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</si>
  <si>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</si>
  <si>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</si>
  <si>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</si>
  <si>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</si>
  <si>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</si>
  <si>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</si>
  <si>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</si>
  <si>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</si>
  <si>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</si>
  <si>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</si>
  <si>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</si>
  <si>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</si>
  <si>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</si>
  <si>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</si>
  <si>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</si>
  <si>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</si>
  <si>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</si>
  <si>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</si>
  <si>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</si>
  <si>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</si>
  <si>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</si>
  <si>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</si>
  <si>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</si>
  <si>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</si>
  <si>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</si>
  <si>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</si>
  <si>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</si>
  <si>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</si>
  <si>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</si>
  <si>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</si>
  <si>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</si>
  <si>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</si>
  <si>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</si>
  <si>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</si>
  <si>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</si>
  <si>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</si>
  <si>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</si>
  <si>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</si>
  <si>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</si>
  <si>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</si>
  <si>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</si>
  <si>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</si>
  <si>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</si>
  <si>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</si>
  <si>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</si>
  <si>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</si>
  <si>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</si>
  <si>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</si>
  <si>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</si>
  <si>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</si>
  <si>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</si>
  <si>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</si>
  <si>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</si>
  <si>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</si>
  <si>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</si>
  <si>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</si>
  <si>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</si>
  <si>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</si>
  <si>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</si>
  <si>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</si>
  <si>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</si>
  <si>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</si>
  <si>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</si>
  <si>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</si>
  <si>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</si>
  <si>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</si>
  <si>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</si>
  <si>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</si>
  <si>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</si>
  <si>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</si>
  <si>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</si>
  <si>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</si>
  <si>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</si>
  <si>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</si>
  <si>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</si>
  <si>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</si>
  <si>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</si>
  <si>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</si>
  <si>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</si>
  <si>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</si>
  <si>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</si>
  <si>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</si>
  <si>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</si>
  <si>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</si>
  <si>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</si>
  <si>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</si>
  <si>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</si>
  <si>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</si>
  <si>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</si>
  <si>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</si>
  <si>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</si>
  <si>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</si>
  <si>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</si>
  <si>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</si>
  <si>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</si>
  <si>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</si>
  <si>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</si>
  <si>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</si>
  <si>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</si>
  <si>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</si>
  <si>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</si>
  <si>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</si>
  <si>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</si>
  <si>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</si>
  <si>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</si>
  <si>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</si>
  <si>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</si>
  <si>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</si>
  <si>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</si>
  <si>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</si>
  <si>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</si>
  <si>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</si>
  <si>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</si>
  <si>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</si>
  <si>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</si>
  <si>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</si>
  <si>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</si>
  <si>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</si>
  <si>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</si>
  <si>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</si>
  <si>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</si>
  <si>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</si>
  <si>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</si>
  <si>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</si>
  <si>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</si>
  <si>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</si>
  <si>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</si>
  <si>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</si>
  <si>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</si>
  <si>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</si>
  <si>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</si>
  <si>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</si>
  <si>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</si>
  <si>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</si>
  <si>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</si>
  <si>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</si>
  <si>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</si>
  <si>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</si>
  <si>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</si>
  <si>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</si>
  <si>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</si>
  <si>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</si>
  <si>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</si>
  <si>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</si>
  <si>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</si>
  <si>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</si>
  <si>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</si>
  <si>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</si>
  <si>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</si>
  <si>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</si>
  <si>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</si>
  <si>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</si>
  <si>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</si>
  <si>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</si>
  <si>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</si>
  <si>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</si>
  <si>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</si>
  <si>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</si>
  <si>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</si>
  <si>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</si>
  <si>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</si>
  <si>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</si>
  <si>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</si>
  <si>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</si>
  <si>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</si>
  <si>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</si>
  <si>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</si>
  <si>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</si>
  <si>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</si>
  <si>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</si>
  <si>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</si>
  <si>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</si>
  <si>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</si>
  <si>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</si>
  <si>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</si>
  <si>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</si>
  <si>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</si>
  <si>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</si>
  <si>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</si>
  <si>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</si>
  <si>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</si>
  <si>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</si>
  <si>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</si>
  <si>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</si>
  <si>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</si>
  <si>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</si>
  <si>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</si>
  <si>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</si>
  <si>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</si>
  <si>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</si>
  <si>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</si>
  <si>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</si>
  <si>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</si>
  <si>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</si>
  <si>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</si>
  <si>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</si>
  <si>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</si>
  <si>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</si>
  <si>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</si>
  <si>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</si>
  <si>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</si>
  <si>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</si>
  <si>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</si>
  <si>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</si>
  <si>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</si>
  <si>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</si>
  <si>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</si>
  <si>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</si>
  <si>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</si>
  <si>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</si>
  <si>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</si>
  <si>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</si>
  <si>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</si>
  <si>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</si>
  <si>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</si>
  <si>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</si>
  <si>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</si>
  <si>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</si>
  <si>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</si>
  <si>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</si>
  <si>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</si>
  <si>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</si>
  <si>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</si>
  <si>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</si>
  <si>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</si>
  <si>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</si>
  <si>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</si>
  <si>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</si>
  <si>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</si>
  <si>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</si>
  <si>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</si>
  <si>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</si>
  <si>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</si>
  <si>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</si>
  <si>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</si>
  <si>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</si>
  <si>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</si>
  <si>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</si>
  <si>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</si>
  <si>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</si>
  <si>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</si>
  <si>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</si>
  <si>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</si>
  <si>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</si>
  <si>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</si>
  <si>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</si>
  <si>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</si>
  <si>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</si>
  <si>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</si>
  <si>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</si>
  <si>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</si>
  <si>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</si>
  <si>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</si>
  <si>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</si>
  <si>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</si>
  <si>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</si>
  <si>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</si>
  <si>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</si>
  <si>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</si>
  <si>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</si>
  <si>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</si>
  <si>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</si>
  <si>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</si>
  <si>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</si>
  <si>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</si>
  <si>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</si>
  <si>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</si>
  <si>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</si>
  <si>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</si>
  <si>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</si>
  <si>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</si>
  <si>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</si>
  <si>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</si>
  <si>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</si>
  <si>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</si>
  <si>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</si>
  <si>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</si>
  <si>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</si>
  <si>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</si>
  <si>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</si>
  <si>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</si>
  <si>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</si>
  <si>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</si>
  <si>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</si>
  <si>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</si>
  <si>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</si>
  <si>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</si>
  <si>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</si>
  <si>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</si>
  <si>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</si>
  <si>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</si>
  <si>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</si>
  <si>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</si>
  <si>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</si>
  <si>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</si>
  <si>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</si>
  <si>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</si>
  <si>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</si>
  <si>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</si>
  <si>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</si>
  <si>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</si>
  <si>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</si>
  <si>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</si>
  <si>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</si>
  <si>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</si>
  <si>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</si>
  <si>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</si>
  <si>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</si>
  <si>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</si>
  <si>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</si>
  <si>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</si>
  <si>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</si>
  <si>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</si>
  <si>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</si>
  <si>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</si>
  <si>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</si>
  <si>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</si>
  <si>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</si>
  <si>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</si>
  <si>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</si>
  <si>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</si>
  <si>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</si>
  <si>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</si>
  <si>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</si>
  <si>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</si>
  <si>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</si>
  <si>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</si>
  <si>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</si>
  <si>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</si>
  <si>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</si>
  <si>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</si>
  <si>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</si>
  <si>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</si>
  <si>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</si>
  <si>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</si>
  <si>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</si>
  <si>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</si>
  <si>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</si>
  <si>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</si>
  <si>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</si>
  <si>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</si>
  <si>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</si>
  <si>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</si>
  <si>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</si>
  <si>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</si>
  <si>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</si>
  <si>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</si>
  <si>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</si>
  <si>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</si>
  <si>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</si>
  <si>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</si>
  <si>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</si>
  <si>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</si>
  <si>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</si>
  <si>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</si>
  <si>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</si>
  <si>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</si>
  <si>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</si>
  <si>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</si>
  <si>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</si>
  <si>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</si>
  <si>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</si>
  <si>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</si>
  <si>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</si>
  <si>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</si>
  <si>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</si>
  <si>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</si>
  <si>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</si>
  <si>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</si>
  <si>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</si>
  <si>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</si>
  <si>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</si>
  <si>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</si>
  <si>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</si>
  <si>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</si>
  <si>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</si>
  <si>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</si>
  <si>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</si>
  <si>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</si>
  <si>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</si>
  <si>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</si>
  <si>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</si>
  <si>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</si>
  <si>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</si>
  <si>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</si>
  <si>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</si>
  <si>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</si>
  <si>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</si>
  <si>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</si>
  <si>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</si>
  <si>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</si>
  <si>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</si>
  <si>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</si>
  <si>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</si>
  <si>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</si>
  <si>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</si>
  <si>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</si>
  <si>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</si>
  <si>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</si>
  <si>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</si>
  <si>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</si>
  <si>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</si>
  <si>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</si>
  <si>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</si>
  <si>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</si>
  <si>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</si>
  <si>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</si>
  <si>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</si>
  <si>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</si>
  <si>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</si>
  <si>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</si>
  <si>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</si>
  <si>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</si>
  <si>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</si>
  <si>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</si>
  <si>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</si>
  <si>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</si>
  <si>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</si>
  <si>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</si>
  <si>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</si>
  <si>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</si>
  <si>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</si>
  <si>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</si>
  <si>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</si>
  <si>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</si>
  <si>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</si>
  <si>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</si>
  <si>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</si>
  <si>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</si>
  <si>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</si>
  <si>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</si>
  <si>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</si>
  <si>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</si>
  <si>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</si>
  <si>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</si>
  <si>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</si>
  <si>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</si>
  <si>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</si>
  <si>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</si>
  <si>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</si>
  <si>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</si>
  <si>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</si>
  <si>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</si>
  <si>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</si>
  <si>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</si>
  <si>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</si>
  <si>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</si>
  <si>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</si>
  <si>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</si>
  <si>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</si>
  <si>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</si>
  <si>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</si>
  <si>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</si>
  <si>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</si>
  <si>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</si>
  <si>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</si>
  <si>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</si>
  <si>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</si>
  <si>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</si>
  <si>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</si>
  <si>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</si>
  <si>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</si>
  <si>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</si>
  <si>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</si>
  <si>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</si>
  <si>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</si>
  <si>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</si>
  <si>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</si>
  <si>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</si>
  <si>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</si>
  <si>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</si>
  <si>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</si>
  <si>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</si>
  <si>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</si>
  <si>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</si>
  <si>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</si>
  <si>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</si>
  <si>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</si>
  <si>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</si>
  <si>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</si>
  <si>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</si>
  <si>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</si>
  <si>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</si>
  <si>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</si>
  <si>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</si>
  <si>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</si>
  <si>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</si>
  <si>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</si>
  <si>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</si>
  <si>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</si>
  <si>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</si>
  <si>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</si>
  <si>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</si>
  <si>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</si>
  <si>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</si>
  <si>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</si>
  <si>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</si>
  <si>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</si>
  <si>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</si>
  <si>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</si>
  <si>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</si>
  <si>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</si>
  <si>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</si>
  <si>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</si>
  <si>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</si>
  <si>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</si>
  <si>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</si>
  <si>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</si>
  <si>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</si>
  <si>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</si>
  <si>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</si>
  <si>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</si>
  <si>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</si>
  <si>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</si>
  <si>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</si>
  <si>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</si>
  <si>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</si>
  <si>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</si>
  <si>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</si>
  <si>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</si>
  <si>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</si>
  <si>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</si>
  <si>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</si>
  <si>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</si>
  <si>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</si>
  <si>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</si>
  <si>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</si>
  <si>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</si>
  <si>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</si>
  <si>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</si>
  <si>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</si>
  <si>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</si>
  <si>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</si>
  <si>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</si>
  <si>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</si>
  <si>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</si>
  <si>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</si>
  <si>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</si>
  <si>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</si>
  <si>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</si>
  <si>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</si>
  <si>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</si>
  <si>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</si>
  <si>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</si>
  <si>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</si>
  <si>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</si>
  <si>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</si>
  <si>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</si>
  <si>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</si>
  <si>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</si>
  <si>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</si>
  <si>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</si>
  <si>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</si>
  <si>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</si>
  <si>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</si>
  <si>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</si>
  <si>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</si>
  <si>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</si>
  <si>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</si>
  <si>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</si>
  <si>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</si>
  <si>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</si>
  <si>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</si>
  <si>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</si>
  <si>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</si>
  <si>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</si>
  <si>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</si>
  <si>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</si>
  <si>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</si>
  <si>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</si>
  <si>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</si>
  <si>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</si>
  <si>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</si>
  <si>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</si>
  <si>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</si>
  <si>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</si>
  <si>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</si>
  <si>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</si>
  <si>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</si>
  <si>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</si>
  <si>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</si>
  <si>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</si>
  <si>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</si>
  <si>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</si>
  <si>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</si>
  <si>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</si>
  <si>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</si>
  <si>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</si>
  <si>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</si>
  <si>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</si>
  <si>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</si>
  <si>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</si>
  <si>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</si>
  <si>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</si>
  <si>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</si>
  <si>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</si>
  <si>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</si>
  <si>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</si>
  <si>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</si>
  <si>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</si>
  <si>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</si>
  <si>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</si>
  <si>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</si>
  <si>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</si>
  <si>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</si>
  <si>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</si>
  <si>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</si>
  <si>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</si>
  <si>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</si>
  <si>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</si>
  <si>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</si>
  <si>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</si>
  <si>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</si>
  <si>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</si>
  <si>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</si>
  <si>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</si>
  <si>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</si>
  <si>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</si>
  <si>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</si>
  <si>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</si>
  <si>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</si>
  <si>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</si>
  <si>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</si>
  <si>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</si>
  <si>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</si>
  <si>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</si>
  <si>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</si>
  <si>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</si>
  <si>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</si>
  <si>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</si>
  <si>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</si>
  <si>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</si>
  <si>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</si>
  <si>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</si>
  <si>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</si>
  <si>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</si>
  <si>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</si>
  <si>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</si>
  <si>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</si>
  <si>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</si>
  <si>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</si>
  <si>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</si>
  <si>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</si>
  <si>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</si>
  <si>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</si>
  <si>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</si>
  <si>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</si>
  <si>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</si>
  <si>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</si>
  <si>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</si>
  <si>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</si>
  <si>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</si>
  <si>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</si>
  <si>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</si>
  <si>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</si>
  <si>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</si>
  <si>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</si>
  <si>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</si>
  <si>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</si>
  <si>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</si>
  <si>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</si>
  <si>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</si>
  <si>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</si>
  <si>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</si>
  <si>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</si>
  <si>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</si>
  <si>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</si>
  <si>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</si>
  <si>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</si>
  <si>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</si>
  <si>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</si>
  <si>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</si>
  <si>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</si>
  <si>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</si>
  <si>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</si>
  <si>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</si>
  <si>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</si>
  <si>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</si>
  <si>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</si>
  <si>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</si>
  <si>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</si>
  <si>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</si>
  <si>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</si>
  <si>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</si>
  <si>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</si>
  <si>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</si>
  <si>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</si>
  <si>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</si>
  <si>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</si>
  <si>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</si>
  <si>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</si>
  <si>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</si>
  <si>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</si>
  <si>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</si>
  <si>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</si>
  <si>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</si>
  <si>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</si>
  <si>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</si>
  <si>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</si>
  <si>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</si>
  <si>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</si>
  <si>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</si>
  <si>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</si>
  <si>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</si>
  <si>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</si>
  <si>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</si>
  <si>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</si>
  <si>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</si>
  <si>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</si>
  <si>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</si>
  <si>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</si>
  <si>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</si>
  <si>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</si>
  <si>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</si>
  <si>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</si>
  <si>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</si>
  <si>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</si>
  <si>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</si>
  <si>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</si>
  <si>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</si>
  <si>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</si>
  <si>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</si>
  <si>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</si>
  <si>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</si>
  <si>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</si>
  <si>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</si>
  <si>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</si>
  <si>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</si>
  <si>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</si>
  <si>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</si>
  <si>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</si>
  <si>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</si>
  <si>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</si>
  <si>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</si>
  <si>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</si>
  <si>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</si>
  <si>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</si>
  <si>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</si>
  <si>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</si>
  <si>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</si>
  <si>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</si>
  <si>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</si>
  <si>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</si>
  <si>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</si>
  <si>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</si>
  <si>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</si>
  <si>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</si>
  <si>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</si>
  <si>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</si>
  <si>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</si>
  <si>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</si>
  <si>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</si>
  <si>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</si>
  <si>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</si>
  <si>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</si>
  <si>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</si>
  <si>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</si>
  <si>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</si>
  <si>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</si>
  <si>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</si>
  <si>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</si>
  <si>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</si>
  <si>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</si>
  <si>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</si>
  <si>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</si>
  <si>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</si>
  <si>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</si>
  <si>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</si>
  <si>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</si>
  <si>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</si>
  <si>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</si>
  <si>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</si>
  <si>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</si>
  <si>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</si>
  <si>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</si>
  <si>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</si>
  <si>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</si>
  <si>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</si>
  <si>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</si>
  <si>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</si>
  <si>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</si>
  <si>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</si>
  <si>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</si>
  <si>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</si>
  <si>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</si>
  <si>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</si>
  <si>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</si>
  <si>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</si>
  <si>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</si>
  <si>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</si>
  <si>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</si>
  <si>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</si>
  <si>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</si>
  <si>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</si>
  <si>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</si>
  <si>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</si>
  <si>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</si>
  <si>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</si>
  <si>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</si>
  <si>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</si>
  <si>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</si>
  <si>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</si>
  <si>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</si>
  <si>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</si>
  <si>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</si>
  <si>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</si>
  <si>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</si>
  <si>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</si>
  <si>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</si>
  <si>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</si>
  <si>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</si>
  <si>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</si>
  <si>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</si>
  <si>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</si>
  <si>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</si>
  <si>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</si>
  <si>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</si>
  <si>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</si>
  <si>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</si>
  <si>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</si>
  <si>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</si>
  <si>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</si>
  <si>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</si>
  <si>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</si>
  <si>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</si>
  <si>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</si>
  <si>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</si>
  <si>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</si>
  <si>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</si>
  <si>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</si>
  <si>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</si>
  <si>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</si>
  <si>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</si>
  <si>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</si>
  <si>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</si>
  <si>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</si>
  <si>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</si>
  <si>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</si>
  <si>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</si>
  <si>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</si>
  <si>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</si>
  <si>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</si>
  <si>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</si>
  <si>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</si>
  <si>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</si>
  <si>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</si>
  <si>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</si>
  <si>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</si>
  <si>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</si>
  <si>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</si>
  <si>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</si>
  <si>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</si>
  <si>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</si>
  <si>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</si>
  <si>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</si>
  <si>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</si>
  <si>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</si>
  <si>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</si>
  <si>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</si>
  <si>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</si>
  <si>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</si>
  <si>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</si>
  <si>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</si>
  <si>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</si>
  <si>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</si>
  <si>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</si>
  <si>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</si>
  <si>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</si>
  <si>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</si>
  <si>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</si>
  <si>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</si>
  <si>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</si>
  <si>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</si>
  <si>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</si>
  <si>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</si>
  <si>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</si>
  <si>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</si>
  <si>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</si>
  <si>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</si>
  <si>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</si>
  <si>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</si>
  <si>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</si>
  <si>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</si>
  <si>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</si>
  <si>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</si>
  <si>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</si>
  <si>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</si>
  <si>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</si>
  <si>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</si>
  <si>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</si>
  <si>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</si>
  <si>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</si>
  <si>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</si>
  <si>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</si>
  <si>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</si>
  <si>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</si>
  <si>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</si>
  <si>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</si>
  <si>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</si>
  <si>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</si>
  <si>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</si>
  <si>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</si>
  <si>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</si>
  <si>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</si>
  <si>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</si>
  <si>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</si>
  <si>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</si>
  <si>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</si>
  <si>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</si>
  <si>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</si>
  <si>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</si>
  <si>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</si>
  <si>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</si>
  <si>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</si>
  <si>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</si>
  <si>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</si>
  <si>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</si>
  <si>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</si>
  <si>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</si>
  <si>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</si>
  <si>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</si>
  <si>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</si>
  <si>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</si>
  <si>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</si>
  <si>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</si>
  <si>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</si>
  <si>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</si>
  <si>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</si>
  <si>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</si>
  <si>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</si>
  <si>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</si>
  <si>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</si>
  <si>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</si>
  <si>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</si>
  <si>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</si>
  <si>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</si>
  <si>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</si>
  <si>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</si>
  <si>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</si>
  <si>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</si>
  <si>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</si>
  <si>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</si>
  <si>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</si>
  <si>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</si>
  <si>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</si>
  <si>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</si>
  <si>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</si>
  <si>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</si>
  <si>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</si>
  <si>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</si>
  <si>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</si>
  <si>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</si>
  <si>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</si>
  <si>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</si>
  <si>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</si>
  <si>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</si>
  <si>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</si>
  <si>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</si>
  <si>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</si>
  <si>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</si>
  <si>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</si>
  <si>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</si>
  <si>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</si>
  <si>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</si>
  <si>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</si>
  <si>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</si>
  <si>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</si>
  <si>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</si>
  <si>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</si>
  <si>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</si>
  <si>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</si>
  <si>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</si>
  <si>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</si>
  <si>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</si>
  <si>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</si>
  <si>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</si>
  <si>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</si>
  <si>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</si>
  <si>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</si>
  <si>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</si>
  <si>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</si>
  <si>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</si>
  <si>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</si>
  <si>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</si>
  <si>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</si>
  <si>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</si>
  <si>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</si>
  <si>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</si>
  <si>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</si>
  <si>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</si>
  <si>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</si>
  <si>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</si>
  <si>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</si>
  <si>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</si>
  <si>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</si>
  <si>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</si>
  <si>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</si>
  <si>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</si>
  <si>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</si>
  <si>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</si>
  <si>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</si>
  <si>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</si>
  <si>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</si>
  <si>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</si>
  <si>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</si>
  <si>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</si>
  <si>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</si>
  <si>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</si>
  <si>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</si>
  <si>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</si>
  <si>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</si>
  <si>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</si>
  <si>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</si>
  <si>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</si>
  <si>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</si>
  <si>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</si>
  <si>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</si>
  <si>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</si>
  <si>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</si>
  <si>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</si>
  <si>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</si>
  <si>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</si>
  <si>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</si>
  <si>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</si>
  <si>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</si>
  <si>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</si>
  <si>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</si>
  <si>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</si>
  <si>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</si>
  <si>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</si>
  <si>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</si>
  <si>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</si>
  <si>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</si>
  <si>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</si>
  <si>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</si>
  <si>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</si>
  <si>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</si>
  <si>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</si>
  <si>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</si>
  <si>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</si>
  <si>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</si>
  <si>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</si>
  <si>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</si>
  <si>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</si>
  <si>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</si>
  <si>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</si>
  <si>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</si>
  <si>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</si>
  <si>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</si>
  <si>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</si>
  <si>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</si>
  <si>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</si>
  <si>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</si>
  <si>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</si>
  <si>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</si>
  <si>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</si>
  <si>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</si>
  <si>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</si>
  <si>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</si>
  <si>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</si>
  <si>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</si>
  <si>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</si>
  <si>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</si>
  <si>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</si>
  <si>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</si>
  <si>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</si>
  <si>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</si>
  <si>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</si>
  <si>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</si>
  <si>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</si>
  <si>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</si>
  <si>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</si>
  <si>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</si>
  <si>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</si>
  <si>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</si>
  <si>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</si>
  <si>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</si>
  <si>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</si>
  <si>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</si>
  <si>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</si>
  <si>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</si>
  <si>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</si>
  <si>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</si>
  <si>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</si>
  <si>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</si>
  <si>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</si>
  <si>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</si>
  <si>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</si>
  <si>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</si>
  <si>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</si>
  <si>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</si>
  <si>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</si>
  <si>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</si>
  <si>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</si>
  <si>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</si>
  <si>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</si>
  <si>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</si>
  <si>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</si>
  <si>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</si>
  <si>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</si>
  <si>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</si>
  <si>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</si>
  <si>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</si>
  <si>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</si>
  <si>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</si>
  <si>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</si>
  <si>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</si>
  <si>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</si>
  <si>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</si>
  <si>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</si>
  <si>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</si>
  <si>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</si>
  <si>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</si>
  <si>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</si>
  <si>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</si>
  <si>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</si>
  <si>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</si>
  <si>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</si>
  <si>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</si>
  <si>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</si>
  <si>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</si>
  <si>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</si>
  <si>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</si>
  <si>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</si>
  <si>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</si>
  <si>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</si>
  <si>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</si>
  <si>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</si>
  <si>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</si>
  <si>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</si>
  <si>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</si>
  <si>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</si>
  <si>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</si>
  <si>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</si>
  <si>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</si>
  <si>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</si>
  <si>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</si>
  <si>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</si>
  <si>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</si>
  <si>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</si>
  <si>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</si>
  <si>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</si>
  <si>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</si>
  <si>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</si>
  <si>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</si>
  <si>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</si>
  <si>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</si>
  <si>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</si>
  <si>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</si>
  <si>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</si>
  <si>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</si>
  <si>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</si>
  <si>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</si>
  <si>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</si>
  <si>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</si>
  <si>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</si>
  <si>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</si>
  <si>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</si>
  <si>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</si>
  <si>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</si>
  <si>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</si>
  <si>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</si>
  <si>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</si>
  <si>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</si>
  <si>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</si>
  <si>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</si>
  <si>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</si>
  <si>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</si>
  <si>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</si>
  <si>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</si>
  <si>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</si>
  <si>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</si>
  <si>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</si>
  <si>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</si>
  <si>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</si>
  <si>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</si>
  <si>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</si>
  <si>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</si>
  <si>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</si>
  <si>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</si>
  <si>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</si>
  <si>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</si>
  <si>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</si>
  <si>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</si>
  <si>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</si>
  <si>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</si>
  <si>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</si>
  <si>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</si>
  <si>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</si>
  <si>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</si>
  <si>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</si>
  <si>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</si>
  <si>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</si>
  <si>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</si>
  <si>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</si>
  <si>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</si>
  <si>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</si>
  <si>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</si>
  <si>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</si>
  <si>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</si>
  <si>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</si>
  <si>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</si>
  <si>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</si>
  <si>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</si>
  <si>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</si>
  <si>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</si>
  <si>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</si>
  <si>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</si>
  <si>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</si>
  <si>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</si>
  <si>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</si>
  <si>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</si>
  <si>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</si>
  <si>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</si>
  <si>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</si>
  <si>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</si>
  <si>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</si>
  <si>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</si>
  <si>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</si>
  <si>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</si>
  <si>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</si>
  <si>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</si>
  <si>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</si>
  <si>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</si>
  <si>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</si>
  <si>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</si>
  <si>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</si>
  <si>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</si>
  <si>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</si>
  <si>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</si>
  <si>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</si>
  <si>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</si>
  <si>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</si>
  <si>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</si>
  <si>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</si>
  <si>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</si>
  <si>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</si>
  <si>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</si>
  <si>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</si>
  <si>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</si>
  <si>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</si>
  <si>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</si>
  <si>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</si>
  <si>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</si>
  <si>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</si>
  <si>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</si>
  <si>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</si>
  <si>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</si>
  <si>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</si>
  <si>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</si>
  <si>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</si>
  <si>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</si>
  <si>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</si>
  <si>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</si>
  <si>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</si>
  <si>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</si>
  <si>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</si>
  <si>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</si>
  <si>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</si>
  <si>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</si>
  <si>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</si>
  <si>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</si>
  <si>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</si>
  <si>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</si>
  <si>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</si>
  <si>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</si>
  <si>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</si>
  <si>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</si>
  <si>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</si>
  <si>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</si>
  <si>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</si>
  <si>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</si>
  <si>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</si>
  <si>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</si>
  <si>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</si>
  <si>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</si>
  <si>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</si>
  <si>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</si>
  <si>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</si>
  <si>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</si>
  <si>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</si>
  <si>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</si>
  <si>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</si>
  <si>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</si>
  <si>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</si>
  <si>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</si>
  <si>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</si>
  <si>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</si>
  <si>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</si>
  <si>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</si>
  <si>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</si>
  <si>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</si>
  <si>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</si>
  <si>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</si>
  <si>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</si>
  <si>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</si>
  <si>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</si>
  <si>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</si>
  <si>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</si>
  <si>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</si>
  <si>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</si>
  <si>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</si>
  <si>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</si>
  <si>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</si>
  <si>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</si>
  <si>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</si>
  <si>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</si>
  <si>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</si>
  <si>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</si>
  <si>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</si>
  <si>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</si>
  <si>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</si>
  <si>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</si>
  <si>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</si>
  <si>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</si>
  <si>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</si>
  <si>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</si>
  <si>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</si>
  <si>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</si>
  <si>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</si>
  <si>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</si>
  <si>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</si>
  <si>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</si>
  <si>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</si>
  <si>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</si>
  <si>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</si>
  <si>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</si>
  <si>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</si>
  <si>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</si>
  <si>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</si>
  <si>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</si>
  <si>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</si>
  <si>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</si>
  <si>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</si>
  <si>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</si>
  <si>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</si>
  <si>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</si>
  <si>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</si>
  <si>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</si>
  <si>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</si>
  <si>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</si>
  <si>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</si>
  <si>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</si>
  <si>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</si>
  <si>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</si>
  <si>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</si>
  <si>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</si>
  <si>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</si>
  <si>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</si>
  <si>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</si>
  <si>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</si>
  <si>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</si>
  <si>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</si>
  <si>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</si>
  <si>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</si>
  <si>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</si>
  <si>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</si>
  <si>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</si>
  <si>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</si>
  <si>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</si>
  <si>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</si>
  <si>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</si>
  <si>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</si>
  <si>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</si>
  <si>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</si>
  <si>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</si>
  <si>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</si>
  <si>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</si>
  <si>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</si>
  <si>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</si>
  <si>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</si>
  <si>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</si>
  <si>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</si>
  <si>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</si>
  <si>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</si>
  <si>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</si>
  <si>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</si>
  <si>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</si>
  <si>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</si>
  <si>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</si>
  <si>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</si>
  <si>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</si>
  <si>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</si>
  <si>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</si>
  <si>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</si>
  <si>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</si>
  <si>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</si>
  <si>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</si>
  <si>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</si>
  <si>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</si>
  <si>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</si>
  <si>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</si>
  <si>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</si>
  <si>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</si>
  <si>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</si>
  <si>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</si>
  <si>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</si>
  <si>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</si>
  <si>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</si>
  <si>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</si>
  <si>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</si>
  <si>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</si>
  <si>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</si>
  <si>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</si>
  <si>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</si>
  <si>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</si>
  <si>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</si>
  <si>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</si>
  <si>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</si>
  <si>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</si>
  <si>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</si>
  <si>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</si>
  <si>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</si>
  <si>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</si>
  <si>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</si>
  <si>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</si>
  <si>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</si>
  <si>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</si>
  <si>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</si>
  <si>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</si>
  <si>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</si>
  <si>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</si>
  <si>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</si>
  <si>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</si>
  <si>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</si>
  <si>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</si>
  <si>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</si>
  <si>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</si>
  <si>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</si>
  <si>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</si>
  <si>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</si>
  <si>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</si>
  <si>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</si>
  <si>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</si>
  <si>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</si>
  <si>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</si>
  <si>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</si>
  <si>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</si>
  <si>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</si>
  <si>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</si>
  <si>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</si>
  <si>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</si>
  <si>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</si>
  <si>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</si>
  <si>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</si>
  <si>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</si>
  <si>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</si>
  <si>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</si>
  <si>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</si>
  <si>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</si>
  <si>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</si>
  <si>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</si>
  <si>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</si>
  <si>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</si>
  <si>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</si>
  <si>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</si>
  <si>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</si>
  <si>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</si>
  <si>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</si>
  <si>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</si>
  <si>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</si>
  <si>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</si>
  <si>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</si>
  <si>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</si>
  <si>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</si>
  <si>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</si>
  <si>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</si>
  <si>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</si>
  <si>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</si>
  <si>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</si>
  <si>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</si>
  <si>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</si>
  <si>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</si>
  <si>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</si>
  <si>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</si>
  <si>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</si>
  <si>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</si>
  <si>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</si>
  <si>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</si>
  <si>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</si>
  <si>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</si>
  <si>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</si>
  <si>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</si>
  <si>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</si>
  <si>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</si>
  <si>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</si>
  <si>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</si>
  <si>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</si>
  <si>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</si>
  <si>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</si>
  <si>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</si>
  <si>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</si>
  <si>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</si>
  <si>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</si>
  <si>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</si>
  <si>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</si>
  <si>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</si>
  <si>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</si>
  <si>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</si>
  <si>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</si>
  <si>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</si>
  <si>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</si>
  <si>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</si>
  <si>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</si>
  <si>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</si>
  <si>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</si>
  <si>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</si>
  <si>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</si>
  <si>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</si>
  <si>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</si>
  <si>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</si>
  <si>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</si>
  <si>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</si>
  <si>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</si>
  <si>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</si>
  <si>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</si>
  <si>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</si>
  <si>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</si>
  <si>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</si>
  <si>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</si>
  <si>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</si>
  <si>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</si>
  <si>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</si>
  <si>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</si>
  <si>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</si>
  <si>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</si>
  <si>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</si>
  <si>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</si>
  <si>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</si>
  <si>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</si>
  <si>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</si>
  <si>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</si>
  <si>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</si>
  <si>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</si>
  <si>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</si>
  <si>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</si>
  <si>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</si>
  <si>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</si>
  <si>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</si>
  <si>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</si>
  <si>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</si>
  <si>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</si>
  <si>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</si>
  <si>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</si>
  <si>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</si>
  <si>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</si>
  <si>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</si>
  <si>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</si>
  <si>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</si>
  <si>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</si>
  <si>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</si>
  <si>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</si>
  <si>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</si>
  <si>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</si>
  <si>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</si>
  <si>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</si>
  <si>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</si>
  <si>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</si>
  <si>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</si>
  <si>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</si>
  <si>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</si>
  <si>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</si>
  <si>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</si>
  <si>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</si>
  <si>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</si>
  <si>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</si>
  <si>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</si>
  <si>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</si>
  <si>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</si>
  <si>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</si>
  <si>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</si>
  <si>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</si>
  <si>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</si>
  <si>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</si>
  <si>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</si>
  <si>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</si>
  <si>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</si>
  <si>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</si>
  <si>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</si>
  <si>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</si>
  <si>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</si>
  <si>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</si>
  <si>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</si>
  <si>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</si>
  <si>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</si>
  <si>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</si>
  <si>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</si>
  <si>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</si>
  <si>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</si>
  <si>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</si>
  <si>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</si>
  <si>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</si>
  <si>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</si>
  <si>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</si>
  <si>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</si>
  <si>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</si>
  <si>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</si>
  <si>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</si>
  <si>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</si>
  <si>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</si>
  <si>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</si>
  <si>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</si>
  <si>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</si>
  <si>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</si>
  <si>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</si>
  <si>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</si>
  <si>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</si>
  <si>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</si>
  <si>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</si>
  <si>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</si>
  <si>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</si>
  <si>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</si>
  <si>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</si>
  <si>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</si>
  <si>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</si>
  <si>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</si>
  <si>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</si>
  <si>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</si>
  <si>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</si>
  <si>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</si>
  <si>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</si>
  <si>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</si>
  <si>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</si>
  <si>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</si>
  <si>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</si>
  <si>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</si>
  <si>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</si>
  <si>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</si>
  <si>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</si>
  <si>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</si>
  <si>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</si>
  <si>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</si>
  <si>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</si>
  <si>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</si>
  <si>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</si>
  <si>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</si>
  <si>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</si>
  <si>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</si>
  <si>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</si>
  <si>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</si>
  <si>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</si>
  <si>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</si>
  <si>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</si>
  <si>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</si>
  <si>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</si>
  <si>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</si>
  <si>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</si>
  <si>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</si>
  <si>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</si>
  <si>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</si>
  <si>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</si>
  <si>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</si>
  <si>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</si>
  <si>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</si>
  <si>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</si>
  <si>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</si>
  <si>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</si>
  <si>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</si>
  <si>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</si>
  <si>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</si>
  <si>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</si>
  <si>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</si>
  <si>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</si>
  <si>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</si>
  <si>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</si>
  <si>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</si>
  <si>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</si>
  <si>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</si>
  <si>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</si>
  <si>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</si>
  <si>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</si>
  <si>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</si>
  <si>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</si>
  <si>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</si>
  <si>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</si>
  <si>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</si>
  <si>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</si>
  <si>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</si>
  <si>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</si>
  <si>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</si>
  <si>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</si>
  <si>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</si>
  <si>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</si>
  <si>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</si>
  <si>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</si>
  <si>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</si>
  <si>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</si>
  <si>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</si>
  <si>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</si>
  <si>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</si>
  <si>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</si>
  <si>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</si>
  <si>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</si>
  <si>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</si>
  <si>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</si>
  <si>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</si>
  <si>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</si>
  <si>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</si>
  <si>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</si>
  <si>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</si>
  <si>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</si>
  <si>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</si>
  <si>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</si>
  <si>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</si>
  <si>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</si>
  <si>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</si>
  <si>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</si>
  <si>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</si>
  <si>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</si>
  <si>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</si>
  <si>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</si>
  <si>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</si>
  <si>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</si>
  <si>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</si>
  <si>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</si>
  <si>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</si>
  <si>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</si>
  <si>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</si>
  <si>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</si>
  <si>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</si>
  <si>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</si>
  <si>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</si>
  <si>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</si>
  <si>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</si>
  <si>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</si>
  <si>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</si>
  <si>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</si>
  <si>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</si>
  <si>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</si>
  <si>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</si>
  <si>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</si>
  <si>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</si>
  <si>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</si>
  <si>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</si>
  <si>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</si>
  <si>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</si>
  <si>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</si>
  <si>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</si>
  <si>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</si>
  <si>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</si>
  <si>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</si>
  <si>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</si>
  <si>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</si>
  <si>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</si>
  <si>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</si>
  <si>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</si>
  <si>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</si>
  <si>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</si>
  <si>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</si>
  <si>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</si>
  <si>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</si>
  <si>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</si>
  <si>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</si>
  <si>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</si>
  <si>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</si>
  <si>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</si>
  <si>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</si>
  <si>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</si>
  <si>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</si>
  <si>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</si>
  <si>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</si>
  <si>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</si>
  <si>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</si>
  <si>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</si>
  <si>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</si>
  <si>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</si>
  <si>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</si>
  <si>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</si>
  <si>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</si>
  <si>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</si>
  <si>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</si>
  <si>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</si>
  <si>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</si>
  <si>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</si>
  <si>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</si>
  <si>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</si>
  <si>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</si>
  <si>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</si>
  <si>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</si>
  <si>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</si>
  <si>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</si>
  <si>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</si>
  <si>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</si>
  <si>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</si>
  <si>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</si>
  <si>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</si>
  <si>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</si>
  <si>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</si>
  <si>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</si>
  <si>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</si>
  <si>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</si>
  <si>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</si>
  <si>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</si>
  <si>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</si>
  <si>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</si>
  <si>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</si>
  <si>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</si>
  <si>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</si>
  <si>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</si>
  <si>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</si>
  <si>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</si>
  <si>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</si>
  <si>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</si>
  <si>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</si>
  <si>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</si>
  <si>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</si>
  <si>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</si>
  <si>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</si>
  <si>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</si>
  <si>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</si>
  <si>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</si>
  <si>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</si>
  <si>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</si>
  <si>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</si>
  <si>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</si>
  <si>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</si>
  <si>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</si>
  <si>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</si>
  <si>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</si>
  <si>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</si>
  <si>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</si>
  <si>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</si>
  <si>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</si>
  <si>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</si>
  <si>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</si>
  <si>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</si>
  <si>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</si>
  <si>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</si>
  <si>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</si>
  <si>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</si>
  <si>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</si>
  <si>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</si>
  <si>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</si>
  <si>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</si>
  <si>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</si>
  <si>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</si>
  <si>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</si>
  <si>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</si>
  <si>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</si>
  <si>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</si>
  <si>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</si>
  <si>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</si>
  <si>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</si>
  <si>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</si>
  <si>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</si>
  <si>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</si>
  <si>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</si>
  <si>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</si>
  <si>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</si>
  <si>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</si>
  <si>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</si>
  <si>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</si>
  <si>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</si>
  <si>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</si>
  <si>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</si>
  <si>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</si>
  <si>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</si>
  <si>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</si>
  <si>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</si>
  <si>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</si>
  <si>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</si>
  <si>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</si>
  <si>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</si>
  <si>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</si>
  <si>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</si>
  <si>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</si>
  <si>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</si>
  <si>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</si>
  <si>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</si>
  <si>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</si>
  <si>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</si>
  <si>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</si>
  <si>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</si>
  <si>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</si>
  <si>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</si>
  <si>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</si>
  <si>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</si>
  <si>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</si>
  <si>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</si>
  <si>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</si>
  <si>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</si>
  <si>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</si>
  <si>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</si>
  <si>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</si>
  <si>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</si>
  <si>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</si>
  <si>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</si>
  <si>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</si>
  <si>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</si>
  <si>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</si>
  <si>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</si>
  <si>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</si>
  <si>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</si>
  <si>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</si>
  <si>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</si>
  <si>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</si>
  <si>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</si>
  <si>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</si>
  <si>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</si>
  <si>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</si>
  <si>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</si>
  <si>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</si>
  <si>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</si>
  <si>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</si>
  <si>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</si>
  <si>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</si>
  <si>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</si>
  <si>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</si>
  <si>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</si>
  <si>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</si>
  <si>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</si>
  <si>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</si>
  <si>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</si>
  <si>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</si>
  <si>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</si>
  <si>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</si>
  <si>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</si>
  <si>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</si>
  <si>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</si>
  <si>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</si>
  <si>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</si>
  <si>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</si>
  <si>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</si>
  <si>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</si>
  <si>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</si>
  <si>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</si>
  <si>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</si>
  <si>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</si>
  <si>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</si>
  <si>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</si>
  <si>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</si>
  <si>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</si>
  <si>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</si>
  <si>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</si>
  <si>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</si>
  <si>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</si>
  <si>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</si>
  <si>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</si>
  <si>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</si>
  <si>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</si>
  <si>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</si>
  <si>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</si>
  <si>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</si>
  <si>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</si>
  <si>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</si>
  <si>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</si>
  <si>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</si>
  <si>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</si>
  <si>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</si>
  <si>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</si>
  <si>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</si>
  <si>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</si>
  <si>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</si>
  <si>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</si>
  <si>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</si>
  <si>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</si>
  <si>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</si>
  <si>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</si>
  <si>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</si>
  <si>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</si>
  <si>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</si>
  <si>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</si>
  <si>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</si>
  <si>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</si>
  <si>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</si>
  <si>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</si>
  <si>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</si>
  <si>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</si>
  <si>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</si>
  <si>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</si>
  <si>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</si>
  <si>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</si>
  <si>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</si>
  <si>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</si>
  <si>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</si>
  <si>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</si>
  <si>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</si>
  <si>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</si>
  <si>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</si>
  <si>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</si>
  <si>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</si>
  <si>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</si>
  <si>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</si>
  <si>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</si>
  <si>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</si>
  <si>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</si>
  <si>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</si>
  <si>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</si>
  <si>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</si>
  <si>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</si>
  <si>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</si>
  <si>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</si>
  <si>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</si>
  <si>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</si>
  <si>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</si>
  <si>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</si>
  <si>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</si>
  <si>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</si>
  <si>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</si>
  <si>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</si>
  <si>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</si>
  <si>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</si>
  <si>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</si>
  <si>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</si>
  <si>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</si>
  <si>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</si>
  <si>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</si>
  <si>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</si>
  <si>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</si>
  <si>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</si>
  <si>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</si>
  <si>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</si>
  <si>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</si>
  <si>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</si>
  <si>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</si>
  <si>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</si>
  <si>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</si>
  <si>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</si>
  <si>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</si>
  <si>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</si>
  <si>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</si>
  <si>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</si>
  <si>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</si>
  <si>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</si>
  <si>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</si>
  <si>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</si>
  <si>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</si>
  <si>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</si>
  <si>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</si>
  <si>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</si>
  <si>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</si>
  <si>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</si>
  <si>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</si>
  <si>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</si>
  <si>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</si>
  <si>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</si>
  <si>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</si>
  <si>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</si>
  <si>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</si>
  <si>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</si>
  <si>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</si>
  <si>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</si>
  <si>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</si>
  <si>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</si>
  <si>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</si>
  <si>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</si>
  <si>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</si>
  <si>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</si>
  <si>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</si>
  <si>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</si>
  <si>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</si>
  <si>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</si>
  <si>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</si>
  <si>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</si>
  <si>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</si>
  <si>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</si>
  <si>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</si>
  <si>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</si>
  <si>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</si>
  <si>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</si>
  <si>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</si>
  <si>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</si>
  <si>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</si>
  <si>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</si>
  <si>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</si>
  <si>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</si>
  <si>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</si>
  <si>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</si>
  <si>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</si>
  <si>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</si>
  <si>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</si>
  <si>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</si>
  <si>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</si>
  <si>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</si>
  <si>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</si>
  <si>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</si>
  <si>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</si>
  <si>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</si>
  <si>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</si>
  <si>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</si>
  <si>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</si>
  <si>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</si>
  <si>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</si>
  <si>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</si>
  <si>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</si>
  <si>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</si>
  <si>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</si>
  <si>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</si>
  <si>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</si>
  <si>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</si>
  <si>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</si>
  <si>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</si>
  <si>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</si>
  <si>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</si>
  <si>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</si>
  <si>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</si>
  <si>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</si>
  <si>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</si>
  <si>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</si>
  <si>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</si>
  <si>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</si>
  <si>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</si>
  <si>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</si>
  <si>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</si>
  <si>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</si>
  <si>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</si>
  <si>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</si>
  <si>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</si>
  <si>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</si>
  <si>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</si>
  <si>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</si>
  <si>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</si>
  <si>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</si>
  <si>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</si>
  <si>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</si>
  <si>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</si>
  <si>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</si>
  <si>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</si>
  <si>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</si>
  <si>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</si>
  <si>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</si>
  <si>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</si>
  <si>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</si>
  <si>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</si>
  <si>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</si>
  <si>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</si>
  <si>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</si>
  <si>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</si>
  <si>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</si>
  <si>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</si>
  <si>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</si>
  <si>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</si>
  <si>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</si>
  <si>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</si>
  <si>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</si>
  <si>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</si>
  <si>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</si>
  <si>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</si>
  <si>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</si>
  <si>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</si>
  <si>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</si>
  <si>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</si>
  <si>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</si>
  <si>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</si>
  <si>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</si>
  <si>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</si>
  <si>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</si>
  <si>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</si>
  <si>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</si>
  <si>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</si>
  <si>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</si>
  <si>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</si>
  <si>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</si>
  <si>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</si>
  <si>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</si>
  <si>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</si>
  <si>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</si>
  <si>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</si>
  <si>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</si>
  <si>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</si>
  <si>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</si>
  <si>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</si>
  <si>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</si>
  <si>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</si>
  <si>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</si>
  <si>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</si>
  <si>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</si>
  <si>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</si>
  <si>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</si>
  <si>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</si>
  <si>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</si>
  <si>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</si>
  <si>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</si>
  <si>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</si>
  <si>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</si>
  <si>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</si>
  <si>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</si>
  <si>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</si>
  <si>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</si>
  <si>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</si>
  <si>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</si>
  <si>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</si>
  <si>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</si>
  <si>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</si>
  <si>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</si>
  <si>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</si>
  <si>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</si>
  <si>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</si>
  <si>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</si>
  <si>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</si>
  <si>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</si>
  <si>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</si>
  <si>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</si>
  <si>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</si>
  <si>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</si>
  <si>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</si>
  <si>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</si>
  <si>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</si>
  <si>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</si>
  <si>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</si>
  <si>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</si>
  <si>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</si>
  <si>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</si>
  <si>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</si>
  <si>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</si>
  <si>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</si>
  <si>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</si>
  <si>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</si>
  <si>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</si>
  <si>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</si>
  <si>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</si>
  <si>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</si>
  <si>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</si>
  <si>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</si>
  <si>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</si>
  <si>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</si>
  <si>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</si>
  <si>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</si>
  <si>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</si>
  <si>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</si>
  <si>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</si>
  <si>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</si>
  <si>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</si>
  <si>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</si>
  <si>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</si>
  <si>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</si>
  <si>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</si>
  <si>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</si>
  <si>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</si>
  <si>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</si>
  <si>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</si>
  <si>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</si>
  <si>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</si>
  <si>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</si>
  <si>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</si>
  <si>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</si>
  <si>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</si>
  <si>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</si>
  <si>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</si>
  <si>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</si>
  <si>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</si>
  <si>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</si>
  <si>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</si>
  <si>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</si>
  <si>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</si>
  <si>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</si>
  <si>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</si>
  <si>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</si>
  <si>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</si>
  <si>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</si>
  <si>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</si>
  <si>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</si>
  <si>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</si>
  <si>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</si>
  <si>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</si>
  <si>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</si>
  <si>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</si>
  <si>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</si>
  <si>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</si>
  <si>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</si>
  <si>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</si>
  <si>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</si>
  <si>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</si>
  <si>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</si>
  <si>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</si>
  <si>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</si>
  <si>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</si>
  <si>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</si>
  <si>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</si>
  <si>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</si>
  <si>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</si>
  <si>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</si>
  <si>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</si>
  <si>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</si>
  <si>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</si>
  <si>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</si>
  <si>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</si>
  <si>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</si>
  <si>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</si>
  <si>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</si>
  <si>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</si>
  <si>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</si>
  <si>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</si>
  <si>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</si>
  <si>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</si>
  <si>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</si>
  <si>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</si>
  <si>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</si>
  <si>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</si>
  <si>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</si>
  <si>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</si>
  <si>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</si>
  <si>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</si>
  <si>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</si>
  <si>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</si>
  <si>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</si>
  <si>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</si>
  <si>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</si>
  <si>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</si>
  <si>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</si>
  <si>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</si>
  <si>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</si>
  <si>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</si>
  <si>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</si>
  <si>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</si>
  <si>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</si>
  <si>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</si>
  <si>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</si>
  <si>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</si>
  <si>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</si>
  <si>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</si>
  <si>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</si>
  <si>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</si>
  <si>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</si>
  <si>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</si>
  <si>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</si>
  <si>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</si>
  <si>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</si>
  <si>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</si>
  <si>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</si>
  <si>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</si>
  <si>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</si>
  <si>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</si>
  <si>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</si>
  <si>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</si>
  <si>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</si>
  <si>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</si>
  <si>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</si>
  <si>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</si>
  <si>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</si>
  <si>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</si>
  <si>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</si>
  <si>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</si>
  <si>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</si>
  <si>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</si>
  <si>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</si>
  <si>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</si>
  <si>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</si>
  <si>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</si>
  <si>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</si>
  <si>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</si>
  <si>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</si>
  <si>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</si>
  <si>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</si>
  <si>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</si>
  <si>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</si>
  <si>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</si>
  <si>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</si>
  <si>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</si>
  <si>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</si>
  <si>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</si>
  <si>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</si>
  <si>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</si>
  <si>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</si>
  <si>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</si>
  <si>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</si>
  <si>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</si>
  <si>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</si>
  <si>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</si>
  <si>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</si>
  <si>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</si>
  <si>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</si>
  <si>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</si>
  <si>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</si>
  <si>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</si>
  <si>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</si>
  <si>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</si>
  <si>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</si>
  <si>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</si>
  <si>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</si>
  <si>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</si>
  <si>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</si>
  <si>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</si>
  <si>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</si>
  <si>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</si>
  <si>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</si>
  <si>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</si>
  <si>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</si>
  <si>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</si>
  <si>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</si>
  <si>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</si>
  <si>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</si>
  <si>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</si>
  <si>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</si>
  <si>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</si>
  <si>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</si>
  <si>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</si>
  <si>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</si>
  <si>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</si>
  <si>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</si>
  <si>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</si>
  <si>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</si>
  <si>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</si>
  <si>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</si>
  <si>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</si>
  <si>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</si>
  <si>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</si>
  <si>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</si>
  <si>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</si>
  <si>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</si>
  <si>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</si>
  <si>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</si>
  <si>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</si>
  <si>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</si>
  <si>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</si>
  <si>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</si>
  <si>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</si>
  <si>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</si>
  <si>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</si>
  <si>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</si>
  <si>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</si>
  <si>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</si>
  <si>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</si>
  <si>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</si>
  <si>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</si>
  <si>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</si>
  <si>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</si>
  <si>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</si>
  <si>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</si>
  <si>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</si>
  <si>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</si>
  <si>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</si>
  <si>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</si>
  <si>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</si>
  <si>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</si>
  <si>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</si>
  <si>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</si>
  <si>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</si>
  <si>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</si>
  <si>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</si>
  <si>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</si>
  <si>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</si>
  <si>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</si>
  <si>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</si>
  <si>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</si>
  <si>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</si>
  <si>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</si>
  <si>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</si>
  <si>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</si>
  <si>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</si>
  <si>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</si>
  <si>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</si>
  <si>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</si>
  <si>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</si>
  <si>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</si>
  <si>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</si>
  <si>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</si>
  <si>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</si>
  <si>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</si>
  <si>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</si>
  <si>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</si>
  <si>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</si>
  <si>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</si>
  <si>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</si>
  <si>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</si>
  <si>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</si>
  <si>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</si>
  <si>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</si>
  <si>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</si>
  <si>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</si>
  <si>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</si>
  <si>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</si>
  <si>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</si>
  <si>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</si>
  <si>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</si>
  <si>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</si>
  <si>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</si>
  <si>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</si>
  <si>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</si>
  <si>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</si>
  <si>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</si>
  <si>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</si>
  <si>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</si>
  <si>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</si>
  <si>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</si>
  <si>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</si>
  <si>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</si>
  <si>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</si>
  <si>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</si>
  <si>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</si>
  <si>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</si>
  <si>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</si>
  <si>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</si>
  <si>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</si>
  <si>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</si>
  <si>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</si>
  <si>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</si>
  <si>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</si>
  <si>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</si>
  <si>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</si>
  <si>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</si>
  <si>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</si>
  <si>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</si>
  <si>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</si>
  <si>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</si>
  <si>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</si>
  <si>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</si>
  <si>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</si>
  <si>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</si>
  <si>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</si>
  <si>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</si>
  <si>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</si>
  <si>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</si>
  <si>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</si>
  <si>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</si>
  <si>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</si>
  <si>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</si>
  <si>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</si>
  <si>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</si>
  <si>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</si>
  <si>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</si>
  <si>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</si>
  <si>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</si>
  <si>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</si>
  <si>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</si>
  <si>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</si>
  <si>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</si>
  <si>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</si>
  <si>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</si>
  <si>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</si>
  <si>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</si>
  <si>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</si>
  <si>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</si>
  <si>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</si>
  <si>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</si>
  <si>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</si>
  <si>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</si>
  <si>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</si>
  <si>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</si>
  <si>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</si>
  <si>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</si>
  <si>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</si>
  <si>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</si>
  <si>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</si>
  <si>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</si>
  <si>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</si>
  <si>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</si>
  <si>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</si>
  <si>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</si>
  <si>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</si>
  <si>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</si>
  <si>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</si>
  <si>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</si>
  <si>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</si>
  <si>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</si>
  <si>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</si>
  <si>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</si>
  <si>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</si>
  <si>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</si>
  <si>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</si>
  <si>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</si>
  <si>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</si>
  <si>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</si>
  <si>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</si>
  <si>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</si>
  <si>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</si>
  <si>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</si>
  <si>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</si>
  <si>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</si>
  <si>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</si>
  <si>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</si>
  <si>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</si>
  <si>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</si>
  <si>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</si>
  <si>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</si>
  <si>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</si>
  <si>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</si>
  <si>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</si>
  <si>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</si>
  <si>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</si>
  <si>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</si>
  <si>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</si>
  <si>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</si>
  <si>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</si>
  <si>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</si>
  <si>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</si>
  <si>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</si>
  <si>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</si>
  <si>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</si>
  <si>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</si>
  <si>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</si>
  <si>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</si>
  <si>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</si>
  <si>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</si>
  <si>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</si>
  <si>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</si>
  <si>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</si>
  <si>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</si>
  <si>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</si>
  <si>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</si>
  <si>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</si>
  <si>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</si>
  <si>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</si>
  <si>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</si>
  <si>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</si>
  <si>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</si>
  <si>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</si>
  <si>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</si>
  <si>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</si>
  <si>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</si>
  <si>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</si>
  <si>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</si>
  <si>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</si>
  <si>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</si>
  <si>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</si>
  <si>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</si>
  <si>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</si>
  <si>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</si>
  <si>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</si>
  <si>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</si>
  <si>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</si>
  <si>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</si>
  <si>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</si>
  <si>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</si>
  <si>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</si>
  <si>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</si>
  <si>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</si>
  <si>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</si>
  <si>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</si>
  <si>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</si>
  <si>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</si>
  <si>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</si>
  <si>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</si>
  <si>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</si>
  <si>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</si>
  <si>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</si>
  <si>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</si>
  <si>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</si>
  <si>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</si>
  <si>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</si>
  <si>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</si>
  <si>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</si>
  <si>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</si>
  <si>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</si>
  <si>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</si>
  <si>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</si>
  <si>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</si>
  <si>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</si>
  <si>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</si>
  <si>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</si>
  <si>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</si>
  <si>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</si>
  <si>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</si>
  <si>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</si>
  <si>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</si>
  <si>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</si>
  <si>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</si>
  <si>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</si>
  <si>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</si>
  <si>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</si>
  <si>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</si>
  <si>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</si>
  <si>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</si>
  <si>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</si>
  <si>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</si>
  <si>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</si>
  <si>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</si>
  <si>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</si>
  <si>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</si>
  <si>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</si>
  <si>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</si>
  <si>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</si>
  <si>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</si>
  <si>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</si>
  <si>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</si>
  <si>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</si>
  <si>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</si>
  <si>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</si>
  <si>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</si>
  <si>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</si>
  <si>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</si>
  <si>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</si>
  <si>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</si>
  <si>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</si>
  <si>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</si>
  <si>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</si>
  <si>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</si>
  <si>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</si>
  <si>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</si>
  <si>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</si>
  <si>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</si>
  <si>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</si>
  <si>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</si>
  <si>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</si>
  <si>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</si>
  <si>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</si>
  <si>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</si>
  <si>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</si>
  <si>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</si>
  <si>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</si>
  <si>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</si>
  <si>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</si>
  <si>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</si>
  <si>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</si>
  <si>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</si>
  <si>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</si>
  <si>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</si>
  <si>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</si>
  <si>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</si>
  <si>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</si>
  <si>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</si>
  <si>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</si>
  <si>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</si>
  <si>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</si>
  <si>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</si>
  <si>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</si>
  <si>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</si>
  <si>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</si>
  <si>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</si>
  <si>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</si>
  <si>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</si>
  <si>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</si>
  <si>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</si>
  <si>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</si>
  <si>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</si>
  <si>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</si>
  <si>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</si>
  <si>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</si>
  <si>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</si>
  <si>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</si>
  <si>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</si>
  <si>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</si>
  <si>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</si>
  <si>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</si>
  <si>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</si>
  <si>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</si>
  <si>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</si>
  <si>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</si>
  <si>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</si>
  <si>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</si>
  <si>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</si>
  <si>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</si>
  <si>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</si>
  <si>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</si>
  <si>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</si>
  <si>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</si>
  <si>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</si>
  <si>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</si>
  <si>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</si>
  <si>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</si>
  <si>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</si>
  <si>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</si>
  <si>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</si>
  <si>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</si>
  <si>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</si>
  <si>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</si>
  <si>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</si>
  <si>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</si>
  <si>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</si>
  <si>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</si>
  <si>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</si>
  <si>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</si>
  <si>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</si>
  <si>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</si>
  <si>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</si>
  <si>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</si>
  <si>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</si>
  <si>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</si>
  <si>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</si>
  <si>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</si>
  <si>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</si>
  <si>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</si>
  <si>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</si>
  <si>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</si>
  <si>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</si>
  <si>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</si>
  <si>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</si>
  <si>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</si>
  <si>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</si>
  <si>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</si>
  <si>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</si>
  <si>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</si>
  <si>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</si>
  <si>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</si>
  <si>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</si>
  <si>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</si>
  <si>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</si>
  <si>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</si>
  <si>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</si>
  <si>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</si>
  <si>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</si>
  <si>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</si>
  <si>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</si>
  <si>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</si>
  <si>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</si>
  <si>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</si>
  <si>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</si>
  <si>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</si>
  <si>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</si>
  <si>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</si>
  <si>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</si>
  <si>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</si>
  <si>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</si>
  <si>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</si>
  <si>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</si>
  <si>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</si>
  <si>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</si>
  <si>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</si>
  <si>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</si>
  <si>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</si>
  <si>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</si>
  <si>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</si>
  <si>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</si>
  <si>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</si>
  <si>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</si>
  <si>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</si>
  <si>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</si>
  <si>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</si>
  <si>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</si>
  <si>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</si>
  <si>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</si>
  <si>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</si>
  <si>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</si>
  <si>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</si>
  <si>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</si>
  <si>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</si>
  <si>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</si>
  <si>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</si>
  <si>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</si>
  <si>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</si>
  <si>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</si>
  <si>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</si>
  <si>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</si>
  <si>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</si>
  <si>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</si>
  <si>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</si>
  <si>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</si>
  <si>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</si>
  <si>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</si>
  <si>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</si>
  <si>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</si>
  <si>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</si>
  <si>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</si>
  <si>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</si>
  <si>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</si>
  <si>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</si>
  <si>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</si>
  <si>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</si>
  <si>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</si>
  <si>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</si>
  <si>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</si>
  <si>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</si>
  <si>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</si>
  <si>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</si>
  <si>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</si>
  <si>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</si>
  <si>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</si>
  <si>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</si>
  <si>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</si>
  <si>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</si>
  <si>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</si>
  <si>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</si>
  <si>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</si>
  <si>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</si>
  <si>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</si>
  <si>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</si>
  <si>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</si>
  <si>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</si>
  <si>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</si>
  <si>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</si>
  <si>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</si>
  <si>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</si>
  <si>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</si>
  <si>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</si>
  <si>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</si>
  <si>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</si>
  <si>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</si>
  <si>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</si>
  <si>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</si>
  <si>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</si>
  <si>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</si>
  <si>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</si>
  <si>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</si>
  <si>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</si>
  <si>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</si>
  <si>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</si>
  <si>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</si>
  <si>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</si>
  <si>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</si>
  <si>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</si>
  <si>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</si>
  <si>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</si>
  <si>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</si>
  <si>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</si>
  <si>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</si>
  <si>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</si>
  <si>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</si>
  <si>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</si>
  <si>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</si>
  <si>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</si>
  <si>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</si>
  <si>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</si>
  <si>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</si>
  <si>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</si>
  <si>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</si>
  <si>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</si>
  <si>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</si>
  <si>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</si>
  <si>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</si>
  <si>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</si>
  <si>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</si>
  <si>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</si>
  <si>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</si>
  <si>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</si>
  <si>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</si>
  <si>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</si>
  <si>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</si>
  <si>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</si>
  <si>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</si>
  <si>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</si>
  <si>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</si>
  <si>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</si>
  <si>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</si>
  <si>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</si>
  <si>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</si>
  <si>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</si>
  <si>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</si>
  <si>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</si>
  <si>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</si>
  <si>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</si>
  <si>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</si>
  <si>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</si>
  <si>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</si>
  <si>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</si>
  <si>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</si>
  <si>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</si>
  <si>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</si>
  <si>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</si>
  <si>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</si>
  <si>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</si>
  <si>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</si>
  <si>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</si>
  <si>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</si>
  <si>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</si>
  <si>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</si>
  <si>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</si>
  <si>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</si>
  <si>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</si>
  <si>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</si>
  <si>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</si>
  <si>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</si>
  <si>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</si>
  <si>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</si>
  <si>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</si>
  <si>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</si>
  <si>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</si>
  <si>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</si>
  <si>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</si>
  <si>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</si>
  <si>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</si>
  <si>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</si>
  <si>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</si>
  <si>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</si>
  <si>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</si>
  <si>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</si>
  <si>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</si>
  <si>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</si>
  <si>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</si>
  <si>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</si>
  <si>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</si>
  <si>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</si>
  <si>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</si>
  <si>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</si>
  <si>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</si>
  <si>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</si>
  <si>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</si>
  <si>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</si>
  <si>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</si>
  <si>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</si>
  <si>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</si>
  <si>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</si>
  <si>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</si>
  <si>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</si>
  <si>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</si>
  <si>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</si>
  <si>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</si>
  <si>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</si>
  <si>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</si>
  <si>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</si>
  <si>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</si>
  <si>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</si>
  <si>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</si>
  <si>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</si>
  <si>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</si>
  <si>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</si>
  <si>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</si>
  <si>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</si>
  <si>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</si>
  <si>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</si>
  <si>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</si>
  <si>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</si>
  <si>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</si>
  <si>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</si>
  <si>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</si>
  <si>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</si>
  <si>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</si>
  <si>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</si>
  <si>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</si>
  <si>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</si>
  <si>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</si>
  <si>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</si>
  <si>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</si>
  <si>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</si>
  <si>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</si>
  <si>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</si>
  <si>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</si>
  <si>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</si>
  <si>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</si>
  <si>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</si>
  <si>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</si>
  <si>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</si>
  <si>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</si>
  <si>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</si>
  <si>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</si>
  <si>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</si>
  <si>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</si>
  <si>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</si>
  <si>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</si>
  <si>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</si>
  <si>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</si>
  <si>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</si>
  <si>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</si>
  <si>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</si>
  <si>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</si>
  <si>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</si>
  <si>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</si>
  <si>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</si>
  <si>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</si>
  <si>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</si>
  <si>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</si>
  <si>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</si>
  <si>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</si>
  <si>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</si>
  <si>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</si>
  <si>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</si>
  <si>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</si>
  <si>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</si>
  <si>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</si>
  <si>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</si>
  <si>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</si>
  <si>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</si>
  <si>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</si>
  <si>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</si>
  <si>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</si>
  <si>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</si>
  <si>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</si>
  <si>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</si>
  <si>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</si>
  <si>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</si>
  <si>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</si>
  <si>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</si>
  <si>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</si>
  <si>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</si>
  <si>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</si>
  <si>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</si>
  <si>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</si>
  <si>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</si>
  <si>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</si>
  <si>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</si>
  <si>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</si>
  <si>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</si>
  <si>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</si>
  <si>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</si>
  <si>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</si>
  <si>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</si>
  <si>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</si>
  <si>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</si>
  <si>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</si>
  <si>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</si>
  <si>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</si>
  <si>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</si>
  <si>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</si>
  <si>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</si>
  <si>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</si>
  <si>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</si>
  <si>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</si>
  <si>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</si>
  <si>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</si>
  <si>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</si>
  <si>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</si>
  <si>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</si>
  <si>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</si>
  <si>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</si>
  <si>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</si>
  <si>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</si>
  <si>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</si>
  <si>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</si>
  <si>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</si>
  <si>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</si>
  <si>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</si>
  <si>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</si>
  <si>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</si>
  <si>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</si>
  <si>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</si>
  <si>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</si>
  <si>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</si>
  <si>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</si>
  <si>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</si>
  <si>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</si>
  <si>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</si>
  <si>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</si>
  <si>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</si>
  <si>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</si>
  <si>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</si>
  <si>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</si>
  <si>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</si>
  <si>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</si>
  <si>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</si>
  <si>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</si>
  <si>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</si>
  <si>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</si>
  <si>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</si>
  <si>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</si>
  <si>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</si>
  <si>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</si>
  <si>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</si>
  <si>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</si>
  <si>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</si>
  <si>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</si>
  <si>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</si>
  <si>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</si>
  <si>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</si>
  <si>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</si>
  <si>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</si>
  <si>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</si>
  <si>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</si>
  <si>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</si>
  <si>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</si>
  <si>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</si>
  <si>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</si>
  <si>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</si>
  <si>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</si>
  <si>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</si>
  <si>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</si>
  <si>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</si>
  <si>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</si>
  <si>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</si>
  <si>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</si>
  <si>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</si>
  <si>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</si>
  <si>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</si>
  <si>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</si>
  <si>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</si>
  <si>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</si>
  <si>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</si>
  <si>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</si>
  <si>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</si>
  <si>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</si>
  <si>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</si>
  <si>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</si>
  <si>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</si>
  <si>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</si>
  <si>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</si>
  <si>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</si>
  <si>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</si>
  <si>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</si>
  <si>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</si>
  <si>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</si>
  <si>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</si>
  <si>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</si>
  <si>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</si>
  <si>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</si>
  <si>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</si>
  <si>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</si>
  <si>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</si>
  <si>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</si>
  <si>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</si>
  <si>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</si>
  <si>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</si>
  <si>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</si>
  <si>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</si>
  <si>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</si>
  <si>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</si>
  <si>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</si>
  <si>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</si>
  <si>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</si>
  <si>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</si>
  <si>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</si>
  <si>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</si>
  <si>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</si>
  <si>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</si>
  <si>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</si>
  <si>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</si>
  <si>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</si>
  <si>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</si>
  <si>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</si>
  <si>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</si>
  <si>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</si>
  <si>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</si>
  <si>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</si>
  <si>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</si>
  <si>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</si>
  <si>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</si>
  <si>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</si>
  <si>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</si>
  <si>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</si>
  <si>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</si>
  <si>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</si>
  <si>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</si>
  <si>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</si>
  <si>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</si>
  <si>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</si>
  <si>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</si>
  <si>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</si>
  <si>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</si>
  <si>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</si>
  <si>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</si>
  <si>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</si>
  <si>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</si>
  <si>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</si>
  <si>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</si>
  <si>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</si>
  <si>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</si>
  <si>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</si>
  <si>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</si>
  <si>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</si>
  <si>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</si>
  <si>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</si>
  <si>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</si>
  <si>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</si>
  <si>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</si>
  <si>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</si>
  <si>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</si>
  <si>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</si>
  <si>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</si>
  <si>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</si>
  <si>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</si>
  <si>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</si>
  <si>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</si>
  <si>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</si>
  <si>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</si>
  <si>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</si>
  <si>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</si>
  <si>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</si>
  <si>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</si>
  <si>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</si>
  <si>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</si>
  <si>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</si>
  <si>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</si>
  <si>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</si>
  <si>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</si>
  <si>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</si>
  <si>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</si>
  <si>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</si>
  <si>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</si>
  <si>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</si>
  <si>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</si>
  <si>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</si>
  <si>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</si>
  <si>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</si>
  <si>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</si>
  <si>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</si>
  <si>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</si>
  <si>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</si>
  <si>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</si>
  <si>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</si>
  <si>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</si>
  <si>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</si>
  <si>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</si>
  <si>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</si>
  <si>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</si>
  <si>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</si>
  <si>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</si>
  <si>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</si>
  <si>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</si>
  <si>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</si>
  <si>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</si>
  <si>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</si>
  <si>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</si>
  <si>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</si>
  <si>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</si>
  <si>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</si>
  <si>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</si>
  <si>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</si>
  <si>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</si>
  <si>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</si>
  <si>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</si>
  <si>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</si>
  <si>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</si>
  <si>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</si>
  <si>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</si>
  <si>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</si>
  <si>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</si>
  <si>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</si>
  <si>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</si>
  <si>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</si>
  <si>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</si>
  <si>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</si>
  <si>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</si>
  <si>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</si>
  <si>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</si>
  <si>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</si>
  <si>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</si>
  <si>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</si>
  <si>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</si>
  <si>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</si>
  <si>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</si>
  <si>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</si>
  <si>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</si>
  <si>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</si>
  <si>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</si>
  <si>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</si>
  <si>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</si>
  <si>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</si>
  <si>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</si>
  <si>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</si>
  <si>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</si>
  <si>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</si>
  <si>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</si>
  <si>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</si>
  <si>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</si>
  <si>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</si>
  <si>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</si>
  <si>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</si>
  <si>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</si>
  <si>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</si>
  <si>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</si>
  <si>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</si>
  <si>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</si>
  <si>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</si>
  <si>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</si>
  <si>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</si>
  <si>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</si>
  <si>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</si>
  <si>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</si>
  <si>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</si>
  <si>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</si>
  <si>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</si>
  <si>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</si>
  <si>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</si>
  <si>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</si>
  <si>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</si>
  <si>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</si>
  <si>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</si>
  <si>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</si>
  <si>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</si>
  <si>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</si>
  <si>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</si>
  <si>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</si>
  <si>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</si>
  <si>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</si>
  <si>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</si>
  <si>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</si>
  <si>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</si>
  <si>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</si>
  <si>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</si>
  <si>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</si>
  <si>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</si>
  <si>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</si>
  <si>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</si>
  <si>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</si>
  <si>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</si>
  <si>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</si>
  <si>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</si>
  <si>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</si>
  <si>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</si>
  <si>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</si>
  <si>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</si>
  <si>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</si>
  <si>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</si>
  <si>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</si>
  <si>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</si>
  <si>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</si>
  <si>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</si>
  <si>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</si>
  <si>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</si>
  <si>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</si>
  <si>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</si>
  <si>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</si>
  <si>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</si>
  <si>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</si>
  <si>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</si>
  <si>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</si>
  <si>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</si>
  <si>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</si>
  <si>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</si>
  <si>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</si>
  <si>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</si>
  <si>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</si>
  <si>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</si>
  <si>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</si>
  <si>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</si>
  <si>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</si>
  <si>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</si>
  <si>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</si>
  <si>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</si>
  <si>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</si>
  <si>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</si>
  <si>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</si>
  <si>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</si>
  <si>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</si>
  <si>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</si>
  <si>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</si>
  <si>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</si>
  <si>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</si>
  <si>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</si>
  <si>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</si>
  <si>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</si>
  <si>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</si>
  <si>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</si>
  <si>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</si>
  <si>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</si>
  <si>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</si>
  <si>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</si>
  <si>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</si>
  <si>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</si>
  <si>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</si>
  <si>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</si>
  <si>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</si>
  <si>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</si>
  <si>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</si>
  <si>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</si>
  <si>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</si>
  <si>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</si>
  <si>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</si>
  <si>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</si>
  <si>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</si>
  <si>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</si>
  <si>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</si>
  <si>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</si>
  <si>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</si>
  <si>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</si>
  <si>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</si>
  <si>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</si>
  <si>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</si>
  <si>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</si>
  <si>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</si>
  <si>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</si>
  <si>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</si>
  <si>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</si>
  <si>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</si>
  <si>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</si>
  <si>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</si>
  <si>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</si>
  <si>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</si>
  <si>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</si>
  <si>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</si>
  <si>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</si>
  <si>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</si>
  <si>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</si>
  <si>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</si>
  <si>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</si>
  <si>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</si>
  <si>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</si>
  <si>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</si>
  <si>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</si>
  <si>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</si>
  <si>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</si>
  <si>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</si>
  <si>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</si>
  <si>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</si>
  <si>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</si>
  <si>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</si>
  <si>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</si>
  <si>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</si>
  <si>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</si>
  <si>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</si>
  <si>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</si>
  <si>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</si>
  <si>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</si>
  <si>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</si>
  <si>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</si>
  <si>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</si>
  <si>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</si>
  <si>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</si>
  <si>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</si>
  <si>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</si>
  <si>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</si>
  <si>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</si>
  <si>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</si>
  <si>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</si>
  <si>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</si>
  <si>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</si>
  <si>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</si>
  <si>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</si>
  <si>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</si>
  <si>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</si>
  <si>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</si>
  <si>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</si>
  <si>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</si>
  <si>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</si>
  <si>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</si>
  <si>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</si>
  <si>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</si>
  <si>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</si>
  <si>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</si>
  <si>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</si>
  <si>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</si>
  <si>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</si>
  <si>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</si>
  <si>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</si>
  <si>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</si>
  <si>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</si>
  <si>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</si>
  <si>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</si>
  <si>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</si>
  <si>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</si>
  <si>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</si>
  <si>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</si>
  <si>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</si>
  <si>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</si>
  <si>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</si>
  <si>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</si>
  <si>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</si>
  <si>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</si>
  <si>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</si>
  <si>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</si>
  <si>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</si>
  <si>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</si>
  <si>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</si>
  <si>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</si>
  <si>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</si>
  <si>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</si>
  <si>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</si>
  <si>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</si>
  <si>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</si>
  <si>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</si>
  <si>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</si>
  <si>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</si>
  <si>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</si>
  <si>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</si>
  <si>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</si>
  <si>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</si>
  <si>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</si>
  <si>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</si>
  <si>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</si>
  <si>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</si>
  <si>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</si>
  <si>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</si>
  <si>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</si>
  <si>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</si>
  <si>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</si>
  <si>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</si>
  <si>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</si>
  <si>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</si>
  <si>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</si>
  <si>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</si>
  <si>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</si>
  <si>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</si>
  <si>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</si>
  <si>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</si>
  <si>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</si>
  <si>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</si>
  <si>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</si>
  <si>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</si>
  <si>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</si>
  <si>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</si>
  <si>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</si>
  <si>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</si>
  <si>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</si>
  <si>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</si>
  <si>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</si>
  <si>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</si>
  <si>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</si>
  <si>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</si>
  <si>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</si>
  <si>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</si>
  <si>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</si>
  <si>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</si>
  <si>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</si>
  <si>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</si>
  <si>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</si>
  <si>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</si>
  <si>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</si>
  <si>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</si>
  <si>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</si>
  <si>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</si>
  <si>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</si>
  <si>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</si>
  <si>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</si>
  <si>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</si>
  <si>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</si>
  <si>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</si>
  <si>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</si>
  <si>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</si>
  <si>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</si>
  <si>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</si>
  <si>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</si>
  <si>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</si>
  <si>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</si>
  <si>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</si>
  <si>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</si>
  <si>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</si>
  <si>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</si>
  <si>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</si>
  <si>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</si>
  <si>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</si>
  <si>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</si>
  <si>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</si>
  <si>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</si>
  <si>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</si>
  <si>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</si>
  <si>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</si>
  <si>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</si>
  <si>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</si>
  <si>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</si>
  <si>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</si>
  <si>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</si>
  <si>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</si>
  <si>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</si>
  <si>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</si>
  <si>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</si>
  <si>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</si>
  <si>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</si>
  <si>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</si>
  <si>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</si>
  <si>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</si>
  <si>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</si>
  <si>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</si>
  <si>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</si>
  <si>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</si>
  <si>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</si>
  <si>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</si>
  <si>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</si>
  <si>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</si>
  <si>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</si>
  <si>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</si>
  <si>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</si>
  <si>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</si>
  <si>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</si>
  <si>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</si>
  <si>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</si>
  <si>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</si>
  <si>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</si>
  <si>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</si>
  <si>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</si>
  <si>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</si>
  <si>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</si>
  <si>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</si>
  <si>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</si>
  <si>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</si>
  <si>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</si>
  <si>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</si>
  <si>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</si>
  <si>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</si>
  <si>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</si>
  <si>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</si>
  <si>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</si>
  <si>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</si>
  <si>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</si>
  <si>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</si>
  <si>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</si>
  <si>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</si>
  <si>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</si>
  <si>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</si>
  <si>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</si>
  <si>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</si>
  <si>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</si>
  <si>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</si>
  <si>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</si>
  <si>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</si>
  <si>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</si>
  <si>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</si>
  <si>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</si>
  <si>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</si>
  <si>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</si>
  <si>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</si>
  <si>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</si>
  <si>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</si>
  <si>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</si>
  <si>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</si>
  <si>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</si>
  <si>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</si>
  <si>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</si>
  <si>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</si>
  <si>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</si>
  <si>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</si>
  <si>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</si>
  <si>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</si>
  <si>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</si>
  <si>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</si>
  <si>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</si>
  <si>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</si>
  <si>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</si>
  <si>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</si>
  <si>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</si>
  <si>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</si>
  <si>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</si>
  <si>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</si>
  <si>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</si>
  <si>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</si>
  <si>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</si>
  <si>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</si>
  <si>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</si>
  <si>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</si>
  <si>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</si>
  <si>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</si>
  <si>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</si>
  <si>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</si>
  <si>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</si>
  <si>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</si>
  <si>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</si>
  <si>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</si>
  <si>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</si>
  <si>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</si>
  <si>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</si>
  <si>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</si>
  <si>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</si>
  <si>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</si>
  <si>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</si>
  <si>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</si>
  <si>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</si>
  <si>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</si>
  <si>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</si>
  <si>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</si>
  <si>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</si>
  <si>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</si>
  <si>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</si>
  <si>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</si>
  <si>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</si>
  <si>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</si>
  <si>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</si>
  <si>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</si>
  <si>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</si>
  <si>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</si>
  <si>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</si>
  <si>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</si>
  <si>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</si>
  <si>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</si>
  <si>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</si>
  <si>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</si>
  <si>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</si>
  <si>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</si>
  <si>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</si>
  <si>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</si>
  <si>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</si>
  <si>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</si>
  <si>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</si>
  <si>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</si>
  <si>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</si>
  <si>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</si>
  <si>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</si>
  <si>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</si>
  <si>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</si>
  <si>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</si>
  <si>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</si>
  <si>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</si>
  <si>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</si>
  <si>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</si>
  <si>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</si>
  <si>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</si>
  <si>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</si>
  <si>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</si>
  <si>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</si>
  <si>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</si>
  <si>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</si>
  <si>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</si>
  <si>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</si>
  <si>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</si>
  <si>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</si>
  <si>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</si>
  <si>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</si>
  <si>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</si>
  <si>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</si>
  <si>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</si>
  <si>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</si>
  <si>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</si>
  <si>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</si>
  <si>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</si>
  <si>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</si>
  <si>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</si>
  <si>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</si>
  <si>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</si>
  <si>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</si>
  <si>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</si>
  <si>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</si>
  <si>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</si>
  <si>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</si>
  <si>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</si>
  <si>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</si>
  <si>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</si>
  <si>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</si>
  <si>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</si>
  <si>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</si>
  <si>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</si>
  <si>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</si>
  <si>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</si>
  <si>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</si>
  <si>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</si>
  <si>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</si>
  <si>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</si>
  <si>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</si>
  <si>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</si>
  <si>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</si>
  <si>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</si>
  <si>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</si>
  <si>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</si>
  <si>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</si>
  <si>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</si>
  <si>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</si>
  <si>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</si>
  <si>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</si>
  <si>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</si>
  <si>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</si>
  <si>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</si>
  <si>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</si>
  <si>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</si>
  <si>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</si>
  <si>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</si>
  <si>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</si>
  <si>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</si>
  <si>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</si>
  <si>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</si>
  <si>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</si>
  <si>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</si>
  <si>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</si>
  <si>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</si>
  <si>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</si>
  <si>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</si>
  <si>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</si>
  <si>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</si>
  <si>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</si>
  <si>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</si>
  <si>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</si>
  <si>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</si>
  <si>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</si>
  <si>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</si>
  <si>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</si>
  <si>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</si>
  <si>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</si>
  <si>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</si>
  <si>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</si>
  <si>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</si>
  <si>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</si>
  <si>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</si>
  <si>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</si>
  <si>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</si>
  <si>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</si>
  <si>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</si>
  <si>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</si>
  <si>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</si>
  <si>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</si>
  <si>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</si>
  <si>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</si>
  <si>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</si>
  <si>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</si>
  <si>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</si>
  <si>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</si>
  <si>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</si>
  <si>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</si>
  <si>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</si>
  <si>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</si>
  <si>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</si>
  <si>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</si>
  <si>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</si>
  <si>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</si>
  <si>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</si>
  <si>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</si>
  <si>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</si>
  <si>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</si>
  <si>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</si>
  <si>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</si>
  <si>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</si>
  <si>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</si>
  <si>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</si>
  <si>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</si>
  <si>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</si>
  <si>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</si>
  <si>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</si>
  <si>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</si>
  <si>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</si>
  <si>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</si>
  <si>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</si>
  <si>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</si>
  <si>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</si>
  <si>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</si>
  <si>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</si>
  <si>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</si>
  <si>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</si>
  <si>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</si>
  <si>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</si>
  <si>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</si>
  <si>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</si>
  <si>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</si>
  <si>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</si>
  <si>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</si>
  <si>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</si>
  <si>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</si>
  <si>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</si>
  <si>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</si>
  <si>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</si>
  <si>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</si>
  <si>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</si>
  <si>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</si>
  <si>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</si>
  <si>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</si>
  <si>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</si>
  <si>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</si>
  <si>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</si>
  <si>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</si>
  <si>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</si>
  <si>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</si>
  <si>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</si>
  <si>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</si>
  <si>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</si>
  <si>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</si>
  <si>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</si>
  <si>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</si>
  <si>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</si>
  <si>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</si>
  <si>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</si>
  <si>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</si>
  <si>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</si>
  <si>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</si>
  <si>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</si>
  <si>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</si>
  <si>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</si>
  <si>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</si>
  <si>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</si>
  <si>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</si>
  <si>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</si>
  <si>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</si>
  <si>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</si>
  <si>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</si>
  <si>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</si>
  <si>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</si>
  <si>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</si>
  <si>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</si>
  <si>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</si>
  <si>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</si>
  <si>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</si>
  <si>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</si>
  <si>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</si>
  <si>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</si>
  <si>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</si>
  <si>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</si>
  <si>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</si>
  <si>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</si>
  <si>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</si>
  <si>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</si>
  <si>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</si>
  <si>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</si>
  <si>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</si>
  <si>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</si>
  <si>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</si>
  <si>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</si>
  <si>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</si>
  <si>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</si>
  <si>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</si>
  <si>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</si>
  <si>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</si>
  <si>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</si>
  <si>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</si>
  <si>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</si>
  <si>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</si>
  <si>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</si>
  <si>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</si>
  <si>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</si>
  <si>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</si>
  <si>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</si>
  <si>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</si>
  <si>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</si>
  <si>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</si>
  <si>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</si>
  <si>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</si>
  <si>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</si>
  <si>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</si>
  <si>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</si>
  <si>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</si>
  <si>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</si>
  <si>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</si>
  <si>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</si>
  <si>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</si>
  <si>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</si>
  <si>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</si>
  <si>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</si>
  <si>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</si>
  <si>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</si>
  <si>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</si>
  <si>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JOTP25010063</t>
  </si>
  <si>
    <t>JOTP25010062</t>
  </si>
  <si>
    <t>JOTP25010061</t>
  </si>
  <si>
    <t>JOTP25010060</t>
  </si>
  <si>
    <t>JOTP25010059</t>
  </si>
  <si>
    <t>JOTP25010057</t>
  </si>
  <si>
    <t>JOTP25010056</t>
  </si>
  <si>
    <t>JOTP25010055</t>
  </si>
  <si>
    <t>JOTP25010054</t>
  </si>
  <si>
    <t>JOST25010051</t>
  </si>
  <si>
    <t>JOST25010050</t>
  </si>
  <si>
    <t>JOTP25010049</t>
  </si>
  <si>
    <t>JOAW25010048</t>
  </si>
  <si>
    <t>JOST25010046</t>
  </si>
  <si>
    <t>JOST25010093</t>
  </si>
  <si>
    <t>JOST25010092</t>
  </si>
  <si>
    <t>JOST25010091</t>
  </si>
  <si>
    <t>JOST25010089</t>
  </si>
  <si>
    <t>JOST25010088</t>
  </si>
  <si>
    <t>JOST25010087</t>
  </si>
  <si>
    <t>JOST25010085</t>
  </si>
  <si>
    <t>JOST25010083</t>
  </si>
  <si>
    <t>JOST25010082</t>
  </si>
  <si>
    <t>JOTP25010081</t>
  </si>
  <si>
    <t>JOTP25010080</t>
  </si>
  <si>
    <t>JOST25010079</t>
  </si>
  <si>
    <t>JOST25010078</t>
  </si>
  <si>
    <t>JOST25010073</t>
  </si>
  <si>
    <t>JOTP25010074</t>
  </si>
  <si>
    <t>JOTP25010070</t>
  </si>
  <si>
    <t>JOTP25010072</t>
  </si>
  <si>
    <t>JOST25010068</t>
  </si>
  <si>
    <t>JOST25010067</t>
  </si>
  <si>
    <t>JOST25010047</t>
  </si>
  <si>
    <t>JOST25010045</t>
  </si>
  <si>
    <t>JOST25010044</t>
  </si>
  <si>
    <t>JOAW25010037</t>
  </si>
  <si>
    <t>JOAW25010038</t>
  </si>
  <si>
    <t>JOAW25010039</t>
  </si>
  <si>
    <t>JOAW25010040</t>
  </si>
  <si>
    <t>JOAW25010041</t>
  </si>
  <si>
    <t>JOAW25010042</t>
  </si>
  <si>
    <t>JOST25010032</t>
  </si>
  <si>
    <t>JOST25010031</t>
  </si>
  <si>
    <t>JOST25010030</t>
  </si>
  <si>
    <t>JOST25010034</t>
  </si>
  <si>
    <t>JOST25010155</t>
  </si>
  <si>
    <t>JOST25010132</t>
  </si>
  <si>
    <t>JOST25010133</t>
  </si>
  <si>
    <t>JOST25010134</t>
  </si>
  <si>
    <t>JOST25010135</t>
  </si>
  <si>
    <t>JOST25010131</t>
  </si>
  <si>
    <t>JOST25010129</t>
  </si>
  <si>
    <t>JOST25010128</t>
  </si>
  <si>
    <t>JOTP25010127</t>
  </si>
  <si>
    <t>JOTP25010121</t>
  </si>
  <si>
    <t>JOTP25010119</t>
  </si>
  <si>
    <t>OST25010123</t>
  </si>
  <si>
    <t>JOST25010124</t>
  </si>
  <si>
    <t>JOTP25010126</t>
  </si>
  <si>
    <t>JOTP25010102</t>
  </si>
  <si>
    <t>JOST25010101</t>
  </si>
  <si>
    <t>JOST25010100</t>
  </si>
  <si>
    <t>JOST25010099</t>
  </si>
  <si>
    <t>JOST25010098</t>
  </si>
  <si>
    <t>JOST25010097</t>
  </si>
  <si>
    <t>JOST25010096</t>
  </si>
  <si>
    <t>JOST25010094</t>
  </si>
  <si>
    <t>JOST25010147</t>
  </si>
  <si>
    <t>JOTP25010162</t>
  </si>
  <si>
    <t>JOST24120403</t>
  </si>
  <si>
    <t>JOAW25010001</t>
  </si>
  <si>
    <t>JOAW24100349</t>
  </si>
  <si>
    <t>JOST24120254</t>
  </si>
  <si>
    <t>JOST24120255</t>
  </si>
  <si>
    <t>JOST24120256</t>
  </si>
  <si>
    <t>JOST24120389</t>
  </si>
  <si>
    <t>JOST24120388</t>
  </si>
  <si>
    <t>JOST24120402</t>
  </si>
  <si>
    <t>JOST24120358</t>
  </si>
  <si>
    <t>JOTP24120349</t>
  </si>
  <si>
    <t>JOTP24120346</t>
  </si>
  <si>
    <t>JOST24120342</t>
  </si>
  <si>
    <t>JOTP24120353</t>
  </si>
  <si>
    <t>JOST24120363</t>
  </si>
  <si>
    <t>JOST24120377</t>
  </si>
  <si>
    <t>JOST24120340</t>
  </si>
  <si>
    <t>JOST24120335</t>
  </si>
  <si>
    <t>JOST24120325</t>
  </si>
  <si>
    <t>JOAW24120316</t>
  </si>
  <si>
    <t>JOAW24120317</t>
  </si>
  <si>
    <t>JOAW24120318</t>
  </si>
  <si>
    <t>JOAW24120319</t>
  </si>
  <si>
    <t>JOAW24120320</t>
  </si>
  <si>
    <t>JOAW24120321</t>
  </si>
  <si>
    <t>JOAW24120322</t>
  </si>
  <si>
    <t>JOST24120306</t>
  </si>
  <si>
    <t>JOST24120304</t>
  </si>
  <si>
    <t>JOST24120303</t>
  </si>
  <si>
    <t>JOST24120323</t>
  </si>
  <si>
    <t>JOST24120327</t>
  </si>
  <si>
    <t>JOTP24120330</t>
  </si>
  <si>
    <t>JOST24120308</t>
  </si>
  <si>
    <t>JOTP24120350</t>
  </si>
  <si>
    <t>JOTP24120351</t>
  </si>
  <si>
    <t>JOTP24120352</t>
  </si>
  <si>
    <t>JOTP24120375</t>
  </si>
  <si>
    <t>JOST24120347</t>
  </si>
  <si>
    <t>JOAW24120378</t>
  </si>
  <si>
    <t>JOAW24120314</t>
  </si>
  <si>
    <t>JOST25010174</t>
  </si>
  <si>
    <t>JOST25010171</t>
  </si>
  <si>
    <t>JOST25010164</t>
  </si>
  <si>
    <t>JOST25010189</t>
  </si>
  <si>
    <t>JOTP25010188</t>
  </si>
  <si>
    <t>JOST25010186</t>
  </si>
  <si>
    <t>JOST25010185</t>
  </si>
  <si>
    <t>JOTP25010184</t>
  </si>
  <si>
    <t>JOST25010176</t>
  </si>
  <si>
    <t>JOAW25010175</t>
  </si>
  <si>
    <t>JOTP25010190</t>
  </si>
  <si>
    <t>JOST25010191</t>
  </si>
  <si>
    <t>JOST25010193</t>
  </si>
  <si>
    <t>JOST25010192</t>
  </si>
  <si>
    <t>JOST25010194</t>
  </si>
  <si>
    <t>JOAW25010218</t>
  </si>
  <si>
    <t>JOST25010217</t>
  </si>
  <si>
    <t>JOST25010216</t>
  </si>
  <si>
    <t>JOST25010213</t>
  </si>
  <si>
    <t>JOAW25010210</t>
  </si>
  <si>
    <t>JOTP25010202</t>
  </si>
  <si>
    <t>JOTP25010201</t>
  </si>
  <si>
    <t>JOTP25010200</t>
  </si>
  <si>
    <t>JOST25010197</t>
  </si>
  <si>
    <t>JOAW24120242</t>
  </si>
  <si>
    <t>JOAW24120244</t>
  </si>
  <si>
    <t>JOAW24120246</t>
  </si>
  <si>
    <t>JOAW24120239</t>
  </si>
  <si>
    <t>JOTP25010226</t>
  </si>
  <si>
    <t>JOTP25010222</t>
  </si>
  <si>
    <t>JOTP25010239</t>
  </si>
  <si>
    <t>JOTP25010238</t>
  </si>
  <si>
    <t>JOTP25010237</t>
  </si>
  <si>
    <t>JOTP25010236</t>
  </si>
  <si>
    <t>JOTP25010235</t>
  </si>
  <si>
    <t>JOTP25010234</t>
  </si>
  <si>
    <t>JOTP25010233</t>
  </si>
  <si>
    <t>JOTP25010232</t>
  </si>
  <si>
    <t>JOTP25010231</t>
  </si>
  <si>
    <t>CT10-026A-C-P01-14</t>
  </si>
  <si>
    <t>CT10-026A-C-P02-14</t>
  </si>
  <si>
    <t>CT10-026A-C-P03-14</t>
  </si>
  <si>
    <t>CT10-026A-C-P04-14</t>
  </si>
  <si>
    <t>CT10-026A-C-P05-14</t>
  </si>
  <si>
    <t>CT10-026A-C-P06-14</t>
  </si>
  <si>
    <t>CT10-026A-C-P07-14</t>
  </si>
  <si>
    <t>CT10-026A-C-P08-14</t>
  </si>
  <si>
    <t>CT10-026A-C-P09-14</t>
  </si>
  <si>
    <t>CT10-026A-C-P10-14</t>
  </si>
  <si>
    <t>CT10-026A-C-P11-14</t>
  </si>
  <si>
    <t>CT10-026A-C-P12-14</t>
  </si>
  <si>
    <t>CT10-026A-C-P13-14</t>
  </si>
  <si>
    <t>JOST25010244</t>
  </si>
  <si>
    <t>JOTP25010229</t>
  </si>
  <si>
    <t>JOTP25010228</t>
  </si>
  <si>
    <t>JOST25010220</t>
  </si>
  <si>
    <t>JOST25010170</t>
  </si>
  <si>
    <t>JOST25010212</t>
  </si>
  <si>
    <t>JOAW24120290</t>
  </si>
  <si>
    <t>JOAW24120292</t>
  </si>
  <si>
    <t>JOAW24120294</t>
  </si>
  <si>
    <t>JOST24120258</t>
  </si>
  <si>
    <t>JOST24120260</t>
  </si>
  <si>
    <t>JOST24120261</t>
  </si>
  <si>
    <t>JOAW24120288</t>
  </si>
  <si>
    <t>JOAW24120247</t>
  </si>
  <si>
    <t>JOTP25010245</t>
  </si>
  <si>
    <t>JOAW24120315</t>
  </si>
  <si>
    <t>JOTP25010223</t>
  </si>
  <si>
    <t>JOTP25010053</t>
  </si>
  <si>
    <t>JOAW24100350</t>
  </si>
  <si>
    <t>JOST24120348</t>
  </si>
  <si>
    <t>JOAW25010167</t>
  </si>
  <si>
    <t>JOAW25010169</t>
  </si>
  <si>
    <t>JOTP25010137</t>
  </si>
  <si>
    <t>JOTP25010138</t>
  </si>
  <si>
    <t>JOTP25010246</t>
  </si>
  <si>
    <t>JOST25010253</t>
  </si>
  <si>
    <t>JOAW25010252</t>
  </si>
  <si>
    <t>JOST25010250</t>
  </si>
  <si>
    <t>JOST25010249</t>
  </si>
  <si>
    <t>JOST25010248</t>
  </si>
  <si>
    <t>JOAW25010251</t>
  </si>
  <si>
    <t>JOTP25010179</t>
  </si>
  <si>
    <t>JOTP25010180</t>
  </si>
  <si>
    <t>JOTP25010181</t>
  </si>
  <si>
    <t>JOTP25010182</t>
  </si>
  <si>
    <t>JOST25010195</t>
  </si>
  <si>
    <t>JOTP25010227</t>
  </si>
  <si>
    <t>JOAW25010036</t>
  </si>
  <si>
    <t>JOAW24120240</t>
  </si>
  <si>
    <t>JOAW24120164</t>
  </si>
  <si>
    <t>JOST24120163</t>
  </si>
  <si>
    <t>JOAW25010303</t>
  </si>
  <si>
    <t>JOAW25010298</t>
  </si>
  <si>
    <t>JOST25010255</t>
  </si>
  <si>
    <t>JOST25010256</t>
  </si>
  <si>
    <t>JOST25010309</t>
  </si>
  <si>
    <t>JOST25010292</t>
  </si>
  <si>
    <t>JOST25010291</t>
  </si>
  <si>
    <t>JOST25010290</t>
  </si>
  <si>
    <t>JOST25010288</t>
  </si>
  <si>
    <t>JOTP25010287</t>
  </si>
  <si>
    <t>JOTP25010286</t>
  </si>
  <si>
    <t>JOTP25010282</t>
  </si>
  <si>
    <t>JOTP25010283</t>
  </si>
  <si>
    <t>JOTP25010284</t>
  </si>
  <si>
    <t>JOTP25010285</t>
  </si>
  <si>
    <t>JOTP25010281</t>
  </si>
  <si>
    <t>JOAW25010276</t>
  </si>
  <si>
    <t>JOAW25010277</t>
  </si>
  <si>
    <t>JOAW25010278</t>
  </si>
  <si>
    <t>JOAW25010279</t>
  </si>
  <si>
    <t>JOAW25010275</t>
  </si>
  <si>
    <t>JOTP25010272</t>
  </si>
  <si>
    <t>JOST25010273</t>
  </si>
  <si>
    <t>JOTP25010269</t>
  </si>
  <si>
    <t>JOTP25010270</t>
  </si>
  <si>
    <t>JOTP25010266</t>
  </si>
  <si>
    <t>JOST25010267</t>
  </si>
  <si>
    <t>JOTP25010268</t>
  </si>
  <si>
    <t>JOTP25010265</t>
  </si>
  <si>
    <t>JOTP25010259</t>
  </si>
  <si>
    <t>JOST25010258</t>
  </si>
  <si>
    <t>JOAW25010257</t>
  </si>
  <si>
    <t>JOST25010264</t>
  </si>
  <si>
    <t>JOTP25010262</t>
  </si>
  <si>
    <t>JOTP25010263</t>
  </si>
  <si>
    <t>JOST25010261</t>
  </si>
  <si>
    <t>JOTP25010271</t>
  </si>
  <si>
    <t>JOST25010274</t>
  </si>
  <si>
    <t>JOST25010280</t>
  </si>
  <si>
    <t>JOST25010221</t>
  </si>
  <si>
    <t>JOST25010205</t>
  </si>
  <si>
    <t>JOST25010196</t>
  </si>
  <si>
    <t>JOTP25010199</t>
  </si>
  <si>
    <t>JOST25010183</t>
  </si>
  <si>
    <t>JOST25010187</t>
  </si>
  <si>
    <t>JOST25010172</t>
  </si>
  <si>
    <t>JOST25010173</t>
  </si>
  <si>
    <t>JOAW25020001</t>
  </si>
  <si>
    <t>JOST25010260</t>
  </si>
  <si>
    <t>JOTP25010219</t>
  </si>
  <si>
    <t>JOTP25010052</t>
  </si>
  <si>
    <t>JOAW25010149</t>
  </si>
  <si>
    <t>JOTP25010224</t>
  </si>
  <si>
    <t>JOST25010177</t>
  </si>
  <si>
    <t>JOTP25010136</t>
  </si>
  <si>
    <t>JOST24100368</t>
  </si>
  <si>
    <t>JOTP25020006</t>
  </si>
  <si>
    <t>JOTP25020005</t>
  </si>
  <si>
    <t>JOST25020075</t>
  </si>
  <si>
    <t>JOST25020008</t>
  </si>
  <si>
    <t>JOAW25020058</t>
  </si>
  <si>
    <t>JOAW25020059</t>
  </si>
  <si>
    <t>JOAW25020060</t>
  </si>
  <si>
    <t>JOAW25020061</t>
  </si>
  <si>
    <t>JOST25020152</t>
  </si>
  <si>
    <t>JOST25020010</t>
  </si>
  <si>
    <t>JOAW25020134</t>
  </si>
  <si>
    <t>JOAW25020135</t>
  </si>
  <si>
    <t>JOAW25020136</t>
  </si>
  <si>
    <t>JOAW25020137</t>
  </si>
  <si>
    <t>JOAW25020099</t>
  </si>
  <si>
    <t>JOAW25020143</t>
  </si>
  <si>
    <t>JOAW25020144</t>
  </si>
  <si>
    <t>JOST25020044</t>
  </si>
  <si>
    <t>JOAW25020067</t>
  </si>
  <si>
    <t>CP08-607</t>
  </si>
  <si>
    <t>JOTP25020073</t>
  </si>
  <si>
    <t>JOST25020091</t>
  </si>
  <si>
    <t>JOTP25020157</t>
  </si>
  <si>
    <t>JOTP25020156</t>
  </si>
  <si>
    <t>JOTP25020155</t>
  </si>
  <si>
    <t>JOTP25020154</t>
  </si>
  <si>
    <t>JOAW25020153</t>
  </si>
  <si>
    <t>JOAW25020150</t>
  </si>
  <si>
    <t>JOAW25020142</t>
  </si>
  <si>
    <t>JOAW25020141</t>
  </si>
  <si>
    <t>JOAW25020140</t>
  </si>
  <si>
    <t>JOAW25020139</t>
  </si>
  <si>
    <t>JOAW25020104</t>
  </si>
  <si>
    <t>JOAW25020103</t>
  </si>
  <si>
    <t>JOAW25020102</t>
  </si>
  <si>
    <t>JOST25020097</t>
  </si>
  <si>
    <t>JOST25020092</t>
  </si>
  <si>
    <t>JOST25020039</t>
  </si>
  <si>
    <t>JOST25020041</t>
  </si>
  <si>
    <t>JOST25020076</t>
  </si>
  <si>
    <t>JOST25020089</t>
  </si>
  <si>
    <t>JOAW25020057</t>
  </si>
  <si>
    <t>JOTP25020086</t>
  </si>
  <si>
    <t>JOTP25020087</t>
  </si>
  <si>
    <t>JOST25020014</t>
  </si>
  <si>
    <t>JOST25020161</t>
  </si>
  <si>
    <t>JOPRD25020163</t>
  </si>
  <si>
    <t>JOTP25020195</t>
  </si>
  <si>
    <t>JOST25020209</t>
  </si>
  <si>
    <t>JOPRD25020165</t>
  </si>
  <si>
    <t>JOST25020167</t>
  </si>
  <si>
    <t>JOTP25020194</t>
  </si>
  <si>
    <t>JOST25020207</t>
  </si>
  <si>
    <t>JOST25020016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</si>
  <si>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</si>
  <si>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</si>
  <si>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</si>
  <si>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</si>
  <si>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</si>
  <si>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</si>
  <si>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</si>
  <si>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</si>
  <si>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</si>
  <si>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</si>
  <si>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</si>
  <si>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</si>
  <si>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</si>
  <si>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</si>
  <si>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PLANNED_START</t>
  </si>
  <si>
    <t>PLANNED_END</t>
  </si>
  <si>
    <t>LATEST_COMPLETION_DATE</t>
  </si>
  <si>
    <t>BALANCE_QUANTITY</t>
  </si>
  <si>
    <t>ACCUMULATED_DAILY_OUTPUT</t>
  </si>
  <si>
    <t>BAL_HR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</si>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</sst>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164" formatCode="[$-14409]dd/mm/yy"/>
    <numFmt numFmtId="165" formatCode="dd/mm/yyyy"/>
    <numFmt numFmtId="166" formatCode="0.000"/>
    <numFmt numFmtId="167" formatCode="0.0"/>
    <numFmt numFmtId="168" formatCode="[hh]:mm"/>
    <numFmt numFmtId="169" formatCode="dd/mm/yy\ hh:mm"/>
    <numFmt numFmtId="170" formatCode="yyyy\-mm\-dd;@"/>
  </numFmts>
  <fonts count="16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2EFD9"/>
      </patternFill>
    </fill>
    <fill>
      <patternFill patternType="solid">
        <fgColor theme="0" tint="-0.34998626667073579"/>
        <bgColor rgb="FFDEEAF6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theme="0" tint="-0.34998626667073579"/>
        <bgColor rgb="FFFBE4D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5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70" fontId="15" fillId="11" borderId="3" xfId="0" applyNumberFormat="1" applyFont="1" applyFill="1" applyBorder="1" applyAlignment="1">
      <alignment horizontal="center" vertical="center"/>
    </xf>
    <xf numFmtId="170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164" fontId="15" fillId="11" borderId="3" xfId="0" applyNumberFormat="1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 wrapText="1"/>
    </xf>
    <xf numFmtId="0" fontId="15" fillId="12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65" fontId="15" fillId="11" borderId="3" xfId="0" applyNumberFormat="1" applyFont="1" applyFill="1" applyBorder="1" applyAlignment="1">
      <alignment horizontal="center" vertical="center" wrapText="1"/>
    </xf>
    <xf numFmtId="165" fontId="15" fillId="13" borderId="3" xfId="0" applyNumberFormat="1" applyFont="1" applyFill="1" applyBorder="1" applyAlignment="1">
      <alignment horizontal="center" vertical="center" wrapText="1"/>
    </xf>
    <xf numFmtId="2" fontId="15" fillId="11" borderId="3" xfId="0" applyNumberFormat="1" applyFont="1" applyFill="1" applyBorder="1" applyAlignment="1">
      <alignment horizontal="center" vertical="center"/>
    </xf>
    <xf numFmtId="168" fontId="15" fillId="11" borderId="3" xfId="0" applyNumberFormat="1" applyFont="1" applyFill="1" applyBorder="1" applyAlignment="1">
      <alignment horizontal="center" vertical="center"/>
    </xf>
    <xf numFmtId="169" fontId="15" fillId="11" borderId="3" xfId="0" applyNumberFormat="1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2" fontId="15" fillId="15" borderId="3" xfId="0" applyNumberFormat="1" applyFont="1" applyFill="1" applyBorder="1" applyAlignment="1">
      <alignment horizontal="center" vertical="center"/>
    </xf>
    <xf numFmtId="168" fontId="15" fillId="15" borderId="3" xfId="0" applyNumberFormat="1" applyFont="1" applyFill="1" applyBorder="1" applyAlignment="1">
      <alignment horizontal="center" vertical="center"/>
    </xf>
    <xf numFmtId="169" fontId="15" fillId="15" borderId="3" xfId="0" applyNumberFormat="1" applyFont="1" applyFill="1" applyBorder="1" applyAlignment="1">
      <alignment horizontal="center" vertical="center"/>
    </xf>
    <xf numFmtId="165" fontId="15" fillId="11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5" Type="http://www.wps.cn/officeDocument/2020/cellImage" Target="NUL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U978"/>
  <sheetViews>
    <sheetView tabSelected="1" zoomScale="110" zoomScaleNormal="110" workbookViewId="0">
      <pane ySplit="1" topLeftCell="A5" activePane="bottomLeft" state="frozen"/>
      <selection pane="bottomLeft" activeCell="C250" sqref="C250"/>
    </sheetView>
  </sheetViews>
  <sheetFormatPr baseColWidth="10" defaultColWidth="14" defaultRowHeight="15" customHeight="1" x14ac:dyDescent="0.15"/>
  <cols>
    <col min="1" max="1" width="12.6640625" style="104" customWidth="1"/>
    <col min="2" max="2" width="14.6640625" style="106" customWidth="1"/>
    <col min="3" max="3" width="22.6640625" style="106" customWidth="1"/>
    <col min="4" max="4" width="14" style="106" customWidth="1"/>
    <col min="5" max="5" width="21.1640625" style="106" customWidth="1"/>
    <col min="6" max="6" width="8" style="106" customWidth="1"/>
    <col min="7" max="7" width="13.33203125" style="106" customWidth="1"/>
    <col min="8" max="8" width="14.5" style="106" customWidth="1"/>
    <col min="9" max="9" width="12" style="106" customWidth="1"/>
    <col min="10" max="10" width="11.6640625" style="106" customWidth="1"/>
    <col min="11" max="11" width="9.1640625" style="106" customWidth="1"/>
    <col min="12" max="12" width="7.5" style="106" customWidth="1"/>
    <col min="13" max="13" width="9.1640625" style="106" customWidth="1"/>
    <col min="14" max="14" width="13.5" style="106" customWidth="1"/>
    <col min="15" max="15" width="14.5" style="106" customWidth="1"/>
    <col min="16" max="16" width="9" style="106" customWidth="1"/>
    <col min="17" max="17" width="12.33203125" style="106" customWidth="1"/>
    <col min="18" max="18" width="17.83203125" style="106" customWidth="1"/>
    <col min="19" max="19" width="21" style="106" customWidth="1"/>
    <col min="20" max="20" width="13.83203125" style="106" customWidth="1"/>
    <col min="21" max="16384" width="14" style="106"/>
  </cols>
  <sheetData>
    <row r="1" spans="1:21" ht="15" hidden="1" customHeight="1" x14ac:dyDescent="0.15">
      <c r="N1" s="122"/>
      <c r="O1" s="122"/>
      <c r="P1" s="122"/>
      <c r="Q1" s="122"/>
    </row>
    <row r="2" spans="1:21" ht="15" hidden="1" customHeight="1" x14ac:dyDescent="0.15">
      <c r="N2" s="122"/>
      <c r="O2" s="122"/>
      <c r="P2" s="122"/>
      <c r="Q2" s="122"/>
    </row>
    <row r="3" spans="1:21" ht="15" hidden="1" customHeight="1" x14ac:dyDescent="0.15">
      <c r="N3" s="122"/>
      <c r="O3" s="122"/>
      <c r="P3" s="122"/>
      <c r="Q3" s="122"/>
    </row>
    <row r="4" spans="1:21" ht="18.75" hidden="1" customHeight="1" x14ac:dyDescent="0.15">
      <c r="E4" s="107"/>
      <c r="F4" s="107"/>
      <c r="G4" s="107"/>
      <c r="N4" s="122"/>
      <c r="O4" s="122"/>
      <c r="P4" s="122"/>
      <c r="Q4" s="122" t="s">
        <v>0</v>
      </c>
    </row>
    <row r="5" spans="1:21" ht="73.5" customHeight="1" x14ac:dyDescent="0.15">
      <c r="A5" s="105" t="s">
        <v>4517</v>
      </c>
      <c r="B5" s="106" t="s">
        <v>4518</v>
      </c>
      <c r="C5" s="109" t="s">
        <v>4519</v>
      </c>
      <c r="D5" s="110" t="s">
        <v>4520</v>
      </c>
      <c r="E5" s="110" t="s">
        <v>4521</v>
      </c>
      <c r="F5" s="110" t="s">
        <v>4522</v>
      </c>
      <c r="G5" s="106" t="s">
        <v>4523</v>
      </c>
      <c r="H5" s="110" t="s">
        <v>4524</v>
      </c>
      <c r="I5" s="110" t="s">
        <v>4525</v>
      </c>
      <c r="J5" s="110" t="s">
        <v>4526</v>
      </c>
      <c r="K5" s="108" t="s">
        <v>4527</v>
      </c>
      <c r="L5" s="108" t="s">
        <v>4528</v>
      </c>
      <c r="M5" s="108" t="s">
        <v>4529</v>
      </c>
      <c r="N5" s="111" t="s">
        <v>4530</v>
      </c>
      <c r="O5" s="111" t="s">
        <v>4531</v>
      </c>
      <c r="P5" s="112" t="s">
        <v>4532</v>
      </c>
      <c r="Q5" s="111" t="s">
        <v>4533</v>
      </c>
      <c r="R5" s="108" t="s">
        <v>4535</v>
      </c>
      <c r="S5" s="108" t="s">
        <v>4534</v>
      </c>
      <c r="T5" s="108" t="s">
        <v>4536</v>
      </c>
      <c r="U5" s="106" t="s">
        <v>4537</v>
      </c>
    </row>
    <row r="6" spans="1:21" ht="15" customHeight="1" x14ac:dyDescent="0.15">
      <c r="A6" s="104">
        <v>45778</v>
      </c>
      <c r="B6" s="108" t="s">
        <v>4164</v>
      </c>
      <c r="C6" s="106" t="s">
        <v>3201</v>
      </c>
      <c r="D6" s="108" t="str">
        <f>IFERROR(VLOOKUP(C6,MasterProcess!G:O,8,FALSE),0)</f>
        <v>WN</v>
      </c>
      <c r="E6" s="108" t="str">
        <f>IFERROR(VLOOKUP($C6,MasterProcess!$G:$O,9,FALSE),0)</f>
        <v>TW01</v>
      </c>
      <c r="F6" s="106">
        <v>1</v>
      </c>
      <c r="G6" s="106">
        <v>10000</v>
      </c>
      <c r="H6" s="106">
        <f>IFERROR(VLOOKUP($C6,MasterProcess!$G:$Z,6,FALSE),0)</f>
        <v>400</v>
      </c>
      <c r="I6" s="113">
        <f t="shared" ref="I6:I239" si="0">G6/H6</f>
        <v>25</v>
      </c>
      <c r="J6" s="113">
        <f>I6/24</f>
        <v>1.0416666666666667</v>
      </c>
      <c r="K6" s="114">
        <v>4.1666666666666699E-2</v>
      </c>
      <c r="L6" s="114">
        <v>8.3333333333333329E-2</v>
      </c>
      <c r="M6" s="114">
        <v>0.33333333333333331</v>
      </c>
      <c r="N6" s="115">
        <v>45731</v>
      </c>
      <c r="O6" s="115"/>
      <c r="P6" s="115"/>
      <c r="Q6" s="115"/>
      <c r="R6" s="106">
        <v>9969</v>
      </c>
      <c r="S6" s="106">
        <f t="shared" ref="S6:S69" si="1">+G6-R6</f>
        <v>31</v>
      </c>
    </row>
    <row r="7" spans="1:21" ht="15" customHeight="1" x14ac:dyDescent="0.15">
      <c r="A7" s="104">
        <v>45778</v>
      </c>
      <c r="B7" s="108" t="s">
        <v>4165</v>
      </c>
      <c r="C7" s="106" t="s">
        <v>987</v>
      </c>
      <c r="D7" s="108" t="str">
        <f>IFERROR(VLOOKUP(C7,MasterProcess!G:O,8,FALSE),0)</f>
        <v>AL</v>
      </c>
      <c r="E7" s="108" t="str">
        <f>IFERROR(VLOOKUP($C7,MasterProcess!$G:$O,9,FALSE),0)</f>
        <v>CHECKING</v>
      </c>
      <c r="F7" s="106">
        <v>1</v>
      </c>
      <c r="G7" s="106">
        <v>41613</v>
      </c>
      <c r="H7" s="106">
        <f>IFERROR(VLOOKUP($C7,MasterProcess!$G:$Z,6,FALSE),0)</f>
        <v>1200</v>
      </c>
      <c r="I7" s="113">
        <f t="shared" si="0"/>
        <v>34.677500000000002</v>
      </c>
      <c r="J7" s="113">
        <f>I7/8</f>
        <v>4.3346875000000002</v>
      </c>
      <c r="K7" s="114">
        <v>4.1666666666666699E-2</v>
      </c>
      <c r="L7" s="114">
        <v>8.3333333333333329E-2</v>
      </c>
      <c r="M7" s="114">
        <v>0.33333333333333331</v>
      </c>
      <c r="N7" s="115"/>
      <c r="O7" s="115"/>
      <c r="P7" s="115"/>
      <c r="Q7" s="115"/>
      <c r="R7" s="106">
        <v>17400</v>
      </c>
      <c r="S7" s="106">
        <f t="shared" si="1"/>
        <v>24213</v>
      </c>
    </row>
    <row r="8" spans="1:21" ht="15" customHeight="1" x14ac:dyDescent="0.15">
      <c r="A8" s="104">
        <v>45778</v>
      </c>
      <c r="B8" s="116" t="s">
        <v>4166</v>
      </c>
      <c r="C8" s="106" t="s">
        <v>2553</v>
      </c>
      <c r="D8" s="108" t="str">
        <f>IFERROR(VLOOKUP(C8,MasterProcess!G:O,8,FALSE),0)</f>
        <v>WN</v>
      </c>
      <c r="E8" s="108" t="str">
        <f>IFERROR(VLOOKUP($C8,MasterProcess!$G:$O,9,FALSE),0)</f>
        <v>TW01</v>
      </c>
      <c r="F8" s="106">
        <v>1</v>
      </c>
      <c r="G8" s="106">
        <v>15000</v>
      </c>
      <c r="H8" s="106">
        <f>IFERROR(VLOOKUP($C8,MasterProcess!$G:$Z,6,FALSE),0)</f>
        <v>420</v>
      </c>
      <c r="I8" s="113">
        <f t="shared" si="0"/>
        <v>35.714285714285715</v>
      </c>
      <c r="J8" s="113">
        <f t="shared" ref="J8:J240" si="2">I8/8</f>
        <v>4.4642857142857144</v>
      </c>
      <c r="K8" s="114">
        <v>4.1666666666666699E-2</v>
      </c>
      <c r="L8" s="114">
        <v>8.3333333333333329E-2</v>
      </c>
      <c r="M8" s="114">
        <v>0.33333333333333331</v>
      </c>
      <c r="N8" s="115"/>
      <c r="O8" s="115"/>
      <c r="P8" s="115"/>
      <c r="Q8" s="115"/>
      <c r="S8" s="106">
        <f t="shared" si="1"/>
        <v>15000</v>
      </c>
    </row>
    <row r="9" spans="1:21" ht="15" customHeight="1" x14ac:dyDescent="0.15">
      <c r="A9" s="104">
        <v>45778</v>
      </c>
      <c r="B9" s="116" t="s">
        <v>4167</v>
      </c>
      <c r="C9" s="106" t="s">
        <v>914</v>
      </c>
      <c r="D9" s="108" t="str">
        <f>IFERROR(VLOOKUP(C9,MasterProcess!G:O,8,FALSE),0)</f>
        <v>ST</v>
      </c>
      <c r="E9" s="108" t="str">
        <f>IFERROR(VLOOKUP($C9,MasterProcess!$G:$O,9,FALSE),0)</f>
        <v>VM04</v>
      </c>
      <c r="F9" s="106">
        <v>1</v>
      </c>
      <c r="G9" s="106">
        <v>100806</v>
      </c>
      <c r="H9" s="106">
        <f>IFERROR(VLOOKUP($C9,MasterProcess!$G:$Z,6,FALSE),0)</f>
        <v>250</v>
      </c>
      <c r="I9" s="113">
        <f t="shared" si="0"/>
        <v>403.22399999999999</v>
      </c>
      <c r="J9" s="113">
        <f t="shared" si="2"/>
        <v>50.402999999999999</v>
      </c>
      <c r="K9" s="114">
        <v>4.1666666666666699E-2</v>
      </c>
      <c r="L9" s="114">
        <v>8.3333333333333329E-2</v>
      </c>
      <c r="M9" s="114">
        <v>0.33333333333333331</v>
      </c>
      <c r="N9" s="115"/>
      <c r="O9" s="115"/>
      <c r="P9" s="115"/>
      <c r="Q9" s="115"/>
      <c r="R9" s="106">
        <v>100806</v>
      </c>
      <c r="S9" s="106">
        <f t="shared" si="1"/>
        <v>0</v>
      </c>
    </row>
    <row r="10" spans="1:21" ht="15" customHeight="1" x14ac:dyDescent="0.15">
      <c r="A10" s="104">
        <v>45778</v>
      </c>
      <c r="B10" s="116" t="s">
        <v>4167</v>
      </c>
      <c r="C10" s="106" t="s">
        <v>915</v>
      </c>
      <c r="D10" s="108" t="str">
        <f>IFERROR(VLOOKUP(C10,MasterProcess!G:O,8,FALSE),0)</f>
        <v>AL</v>
      </c>
      <c r="E10" s="108" t="str">
        <f>IFERROR(VLOOKUP($C10,MasterProcess!$G:$O,9,FALSE),0)</f>
        <v>CHECKING</v>
      </c>
      <c r="F10" s="106">
        <v>1</v>
      </c>
      <c r="G10" s="106">
        <v>100806</v>
      </c>
      <c r="H10" s="106">
        <f>IFERROR(VLOOKUP($C10,MasterProcess!$G:$Z,6,FALSE),0)</f>
        <v>250</v>
      </c>
      <c r="I10" s="113">
        <f t="shared" si="0"/>
        <v>403.22399999999999</v>
      </c>
      <c r="J10" s="113">
        <f t="shared" si="2"/>
        <v>50.402999999999999</v>
      </c>
      <c r="K10" s="114">
        <v>4.1666666666666699E-2</v>
      </c>
      <c r="L10" s="114">
        <v>8.3333333333333329E-2</v>
      </c>
      <c r="M10" s="114">
        <v>0.33333333333333331</v>
      </c>
      <c r="N10" s="115"/>
      <c r="O10" s="115"/>
      <c r="P10" s="115"/>
      <c r="Q10" s="115"/>
      <c r="R10" s="106">
        <v>57547</v>
      </c>
      <c r="S10" s="106">
        <f t="shared" si="1"/>
        <v>43259</v>
      </c>
    </row>
    <row r="11" spans="1:21" ht="15" customHeight="1" x14ac:dyDescent="0.15">
      <c r="A11" s="104">
        <v>45782</v>
      </c>
      <c r="B11" s="116" t="s">
        <v>4168</v>
      </c>
      <c r="C11" s="106" t="s">
        <v>2456</v>
      </c>
      <c r="D11" s="108" t="str">
        <f>IFERROR(VLOOKUP(C11,MasterProcess!G:O,8,FALSE),0)</f>
        <v>ST</v>
      </c>
      <c r="E11" s="108" t="str">
        <f>IFERROR(VLOOKUP($C11,MasterProcess!$G:$O,9,FALSE),0)</f>
        <v>STICK LABEL</v>
      </c>
      <c r="F11" s="106">
        <v>1</v>
      </c>
      <c r="G11" s="106">
        <v>1100</v>
      </c>
      <c r="H11" s="106">
        <f>IFERROR(VLOOKUP($C11,MasterProcess!$G:$Z,6,FALSE),0)</f>
        <v>30</v>
      </c>
      <c r="I11" s="113">
        <f t="shared" si="0"/>
        <v>36.666666666666664</v>
      </c>
      <c r="J11" s="113">
        <f t="shared" si="2"/>
        <v>4.583333333333333</v>
      </c>
      <c r="K11" s="114">
        <v>4.1666666666666699E-2</v>
      </c>
      <c r="L11" s="114">
        <v>8.3333333333333329E-2</v>
      </c>
      <c r="M11" s="114">
        <v>0.33333333333333331</v>
      </c>
      <c r="N11" s="115"/>
      <c r="O11" s="115"/>
      <c r="P11" s="115"/>
      <c r="Q11" s="115"/>
      <c r="R11" s="106">
        <v>428</v>
      </c>
      <c r="S11" s="106">
        <f t="shared" si="1"/>
        <v>672</v>
      </c>
    </row>
    <row r="12" spans="1:21" ht="15" customHeight="1" x14ac:dyDescent="0.15">
      <c r="A12" s="104">
        <v>45782</v>
      </c>
      <c r="B12" s="116" t="s">
        <v>4169</v>
      </c>
      <c r="C12" s="106" t="s">
        <v>2458</v>
      </c>
      <c r="D12" s="108" t="str">
        <f>IFERROR(VLOOKUP(C12,MasterProcess!G:O,8,FALSE),0)</f>
        <v>ST</v>
      </c>
      <c r="E12" s="108" t="str">
        <f>IFERROR(VLOOKUP($C12,MasterProcess!$G:$O,9,FALSE),0)</f>
        <v>STICK LABEL</v>
      </c>
      <c r="F12" s="106">
        <v>1</v>
      </c>
      <c r="G12" s="106">
        <v>500</v>
      </c>
      <c r="H12" s="106">
        <f>IFERROR(VLOOKUP($C12,MasterProcess!$G:$Z,6,FALSE),0)</f>
        <v>18</v>
      </c>
      <c r="I12" s="113">
        <f t="shared" si="0"/>
        <v>27.777777777777779</v>
      </c>
      <c r="J12" s="113">
        <f t="shared" si="2"/>
        <v>3.4722222222222223</v>
      </c>
      <c r="K12" s="114">
        <v>4.1666666666666699E-2</v>
      </c>
      <c r="L12" s="114">
        <v>8.3333333333333329E-2</v>
      </c>
      <c r="M12" s="114">
        <v>0.33333333333333331</v>
      </c>
      <c r="N12" s="115"/>
      <c r="O12" s="115"/>
      <c r="P12" s="115"/>
      <c r="Q12" s="115"/>
      <c r="S12" s="106">
        <f t="shared" si="1"/>
        <v>500</v>
      </c>
    </row>
    <row r="13" spans="1:21" ht="15" customHeight="1" x14ac:dyDescent="0.15">
      <c r="A13" s="104">
        <v>45782</v>
      </c>
      <c r="B13" s="116" t="s">
        <v>4170</v>
      </c>
      <c r="C13" s="106" t="s">
        <v>1223</v>
      </c>
      <c r="D13" s="108" t="str">
        <f>IFERROR(VLOOKUP(C13,MasterProcess!G:O,8,FALSE),0)</f>
        <v>AL</v>
      </c>
      <c r="E13" s="108" t="str">
        <f>IFERROR(VLOOKUP($C13,MasterProcess!$G:$O,9,FALSE),0)</f>
        <v>CHECKING</v>
      </c>
      <c r="F13" s="106">
        <v>1</v>
      </c>
      <c r="G13" s="106">
        <v>30120</v>
      </c>
      <c r="H13" s="106">
        <f>IFERROR(VLOOKUP($C13,MasterProcess!$G:$Z,6,FALSE),0)</f>
        <v>1800</v>
      </c>
      <c r="I13" s="113">
        <f t="shared" si="0"/>
        <v>16.733333333333334</v>
      </c>
      <c r="J13" s="113">
        <f t="shared" si="2"/>
        <v>2.0916666666666668</v>
      </c>
      <c r="K13" s="114">
        <v>4.1666666666666699E-2</v>
      </c>
      <c r="L13" s="114">
        <v>8.3333333333333329E-2</v>
      </c>
      <c r="M13" s="114">
        <v>0.33333333333333331</v>
      </c>
      <c r="N13" s="115"/>
      <c r="O13" s="115"/>
      <c r="P13" s="115"/>
      <c r="Q13" s="115"/>
      <c r="S13" s="106">
        <f t="shared" si="1"/>
        <v>30120</v>
      </c>
    </row>
    <row r="14" spans="1:21" ht="15" customHeight="1" x14ac:dyDescent="0.15">
      <c r="A14" s="104">
        <v>45794</v>
      </c>
      <c r="B14" s="116" t="s">
        <v>4171</v>
      </c>
      <c r="C14" s="106" t="s">
        <v>3146</v>
      </c>
      <c r="D14" s="108" t="str">
        <f>IFERROR(VLOOKUP(C14,MasterProcess!G:O,8,FALSE),0)</f>
        <v>TR</v>
      </c>
      <c r="E14" s="108" t="str">
        <f>IFERROR(VLOOKUP($C14,MasterProcess!$G:$O,9,FALSE),0)</f>
        <v>PAINTING</v>
      </c>
      <c r="F14" s="106">
        <v>1</v>
      </c>
      <c r="G14" s="106">
        <v>252</v>
      </c>
      <c r="H14" s="106">
        <f>IFERROR(VLOOKUP($C14,MasterProcess!$G:$Z,6,FALSE),0)</f>
        <v>12</v>
      </c>
      <c r="I14" s="113">
        <f t="shared" si="0"/>
        <v>21</v>
      </c>
      <c r="J14" s="113">
        <f t="shared" si="2"/>
        <v>2.625</v>
      </c>
      <c r="K14" s="114">
        <v>4.1666666666666699E-2</v>
      </c>
      <c r="L14" s="114">
        <v>8.3333333333333329E-2</v>
      </c>
      <c r="M14" s="114">
        <v>0.33333333333333331</v>
      </c>
      <c r="N14" s="115">
        <v>45763</v>
      </c>
      <c r="O14" s="115"/>
      <c r="P14" s="115"/>
      <c r="Q14" s="115"/>
      <c r="R14" s="106">
        <v>211</v>
      </c>
      <c r="S14" s="106">
        <f t="shared" si="1"/>
        <v>41</v>
      </c>
    </row>
    <row r="15" spans="1:21" ht="15" customHeight="1" x14ac:dyDescent="0.15">
      <c r="A15" s="104">
        <v>45794</v>
      </c>
      <c r="B15" s="116" t="s">
        <v>4171</v>
      </c>
      <c r="C15" s="106" t="s">
        <v>3147</v>
      </c>
      <c r="D15" s="108" t="str">
        <f>IFERROR(VLOOKUP(C15,MasterProcess!G:O,8,FALSE),0)</f>
        <v>TR</v>
      </c>
      <c r="E15" s="108" t="str">
        <f>IFERROR(VLOOKUP($C15,MasterProcess!$G:$O,9,FALSE),0)</f>
        <v>PACK &amp; LABEL</v>
      </c>
      <c r="F15" s="106">
        <v>1</v>
      </c>
      <c r="G15" s="106">
        <v>252</v>
      </c>
      <c r="H15" s="106">
        <f>IFERROR(VLOOKUP($C15,MasterProcess!$G:$Z,6,FALSE),0)</f>
        <v>12</v>
      </c>
      <c r="I15" s="113">
        <f t="shared" si="0"/>
        <v>21</v>
      </c>
      <c r="J15" s="113">
        <f t="shared" si="2"/>
        <v>2.625</v>
      </c>
      <c r="K15" s="114">
        <v>4.1666666666666699E-2</v>
      </c>
      <c r="L15" s="114">
        <v>8.3333333333333329E-2</v>
      </c>
      <c r="M15" s="114">
        <v>0.33333333333333331</v>
      </c>
      <c r="N15" s="115"/>
      <c r="O15" s="115"/>
      <c r="P15" s="115"/>
      <c r="Q15" s="115"/>
      <c r="R15" s="106">
        <v>182</v>
      </c>
      <c r="S15" s="106">
        <f t="shared" si="1"/>
        <v>70</v>
      </c>
    </row>
    <row r="16" spans="1:21" ht="15" customHeight="1" x14ac:dyDescent="0.15">
      <c r="A16" s="104">
        <v>45794</v>
      </c>
      <c r="B16" s="106" t="s">
        <v>4172</v>
      </c>
      <c r="C16" s="106" t="s">
        <v>1610</v>
      </c>
      <c r="D16" s="108" t="str">
        <f>IFERROR(VLOOKUP(C16,MasterProcess!G:O,8,FALSE),0)</f>
        <v>ST-4</v>
      </c>
      <c r="E16" s="108" t="str">
        <f>IFERROR(VLOOKUP($C16,MasterProcess!$G:$O,9,FALSE),0)</f>
        <v>TP08</v>
      </c>
      <c r="F16" s="106">
        <v>1</v>
      </c>
      <c r="G16" s="106">
        <v>28632</v>
      </c>
      <c r="H16" s="106">
        <f>IFERROR(VLOOKUP($C16,MasterProcess!$G:$Z,6,FALSE),0)</f>
        <v>360</v>
      </c>
      <c r="I16" s="113">
        <f t="shared" si="0"/>
        <v>79.533333333333331</v>
      </c>
      <c r="J16" s="113">
        <f t="shared" si="2"/>
        <v>9.9416666666666664</v>
      </c>
      <c r="K16" s="114">
        <v>4.1666666666666699E-2</v>
      </c>
      <c r="L16" s="114">
        <v>8.3333333333333329E-2</v>
      </c>
      <c r="M16" s="114">
        <v>0.33333333333333331</v>
      </c>
      <c r="N16" s="115"/>
      <c r="O16" s="115"/>
      <c r="P16" s="115"/>
      <c r="Q16" s="115"/>
      <c r="R16" s="106">
        <v>5990</v>
      </c>
      <c r="S16" s="106">
        <f t="shared" si="1"/>
        <v>22642</v>
      </c>
    </row>
    <row r="17" spans="1:19" ht="15" customHeight="1" x14ac:dyDescent="0.15">
      <c r="A17" s="104">
        <v>45794</v>
      </c>
      <c r="B17" s="106" t="s">
        <v>4172</v>
      </c>
      <c r="C17" s="106" t="s">
        <v>1611</v>
      </c>
      <c r="D17" s="108" t="str">
        <f>IFERROR(VLOOKUP(C17,MasterProcess!G:O,8,FALSE),0)</f>
        <v>AL</v>
      </c>
      <c r="E17" s="108" t="str">
        <f>IFERROR(VLOOKUP($C17,MasterProcess!$G:$O,9,FALSE),0)</f>
        <v>CHECKING</v>
      </c>
      <c r="F17" s="106">
        <v>1</v>
      </c>
      <c r="G17" s="106">
        <v>28632</v>
      </c>
      <c r="H17" s="106">
        <f>IFERROR(VLOOKUP($C17,MasterProcess!$G:$Z,6,FALSE),0)</f>
        <v>360</v>
      </c>
      <c r="I17" s="113">
        <f t="shared" si="0"/>
        <v>79.533333333333331</v>
      </c>
      <c r="J17" s="113">
        <f t="shared" si="2"/>
        <v>9.9416666666666664</v>
      </c>
      <c r="K17" s="114">
        <v>4.1666666666666699E-2</v>
      </c>
      <c r="L17" s="114">
        <v>8.3333333333333329E-2</v>
      </c>
      <c r="M17" s="114">
        <v>0.33333333333333331</v>
      </c>
      <c r="N17" s="115"/>
      <c r="O17" s="115"/>
      <c r="P17" s="115"/>
      <c r="Q17" s="115"/>
      <c r="R17" s="106">
        <v>5990</v>
      </c>
      <c r="S17" s="106">
        <f t="shared" si="1"/>
        <v>22642</v>
      </c>
    </row>
    <row r="18" spans="1:19" ht="15" customHeight="1" x14ac:dyDescent="0.15">
      <c r="A18" s="104">
        <v>45794</v>
      </c>
      <c r="B18" s="106" t="s">
        <v>4173</v>
      </c>
      <c r="C18" s="106" t="s">
        <v>813</v>
      </c>
      <c r="D18" s="108" t="str">
        <f>IFERROR(VLOOKUP(C18,MasterProcess!G:O,8,FALSE),0)</f>
        <v>ST-3</v>
      </c>
      <c r="E18" s="108" t="str">
        <f>IFERROR(VLOOKUP($C18,MasterProcess!$G:$O,9,FALSE),0)</f>
        <v>PP25</v>
      </c>
      <c r="F18" s="106">
        <v>1</v>
      </c>
      <c r="G18" s="106">
        <v>5900</v>
      </c>
      <c r="H18" s="106">
        <f>IFERROR(VLOOKUP($C18,MasterProcess!$G:$Z,6,FALSE),0)</f>
        <v>300</v>
      </c>
      <c r="I18" s="113">
        <f t="shared" si="0"/>
        <v>19.666666666666668</v>
      </c>
      <c r="J18" s="113">
        <f t="shared" si="2"/>
        <v>2.4583333333333335</v>
      </c>
      <c r="K18" s="114">
        <v>4.1666666666666699E-2</v>
      </c>
      <c r="L18" s="114">
        <v>8.3333333333333329E-2</v>
      </c>
      <c r="M18" s="114">
        <v>0.33333333333333331</v>
      </c>
      <c r="N18" s="115"/>
      <c r="O18" s="115"/>
      <c r="P18" s="115"/>
      <c r="Q18" s="115"/>
      <c r="S18" s="106">
        <f t="shared" si="1"/>
        <v>5900</v>
      </c>
    </row>
    <row r="19" spans="1:19" ht="15" customHeight="1" x14ac:dyDescent="0.15">
      <c r="A19" s="104">
        <v>45794</v>
      </c>
      <c r="B19" s="106" t="s">
        <v>4173</v>
      </c>
      <c r="C19" s="106" t="s">
        <v>814</v>
      </c>
      <c r="D19" s="108" t="str">
        <f>IFERROR(VLOOKUP(C19,MasterProcess!G:O,8,FALSE),0)</f>
        <v>ST-3</v>
      </c>
      <c r="E19" s="108" t="str">
        <f>IFERROR(VLOOKUP($C19,MasterProcess!$G:$O,9,FALSE),0)</f>
        <v>PP26-110T</v>
      </c>
      <c r="F19" s="106">
        <v>1</v>
      </c>
      <c r="G19" s="106">
        <v>5900</v>
      </c>
      <c r="H19" s="106">
        <f>IFERROR(VLOOKUP($C19,MasterProcess!$G:$Z,6,FALSE),0)</f>
        <v>300</v>
      </c>
      <c r="I19" s="113">
        <f t="shared" si="0"/>
        <v>19.666666666666668</v>
      </c>
      <c r="J19" s="113">
        <f t="shared" si="2"/>
        <v>2.4583333333333335</v>
      </c>
      <c r="K19" s="114">
        <v>4.1666666666666699E-2</v>
      </c>
      <c r="L19" s="114">
        <v>8.3333333333333329E-2</v>
      </c>
      <c r="M19" s="114">
        <v>0.33333333333333331</v>
      </c>
      <c r="N19" s="115"/>
      <c r="O19" s="115"/>
      <c r="P19" s="115"/>
      <c r="Q19" s="115"/>
      <c r="S19" s="106">
        <f t="shared" si="1"/>
        <v>5900</v>
      </c>
    </row>
    <row r="20" spans="1:19" ht="15" customHeight="1" x14ac:dyDescent="0.15">
      <c r="A20" s="104">
        <v>45795</v>
      </c>
      <c r="B20" s="106" t="s">
        <v>4173</v>
      </c>
      <c r="C20" s="106" t="s">
        <v>816</v>
      </c>
      <c r="D20" s="108" t="str">
        <f>IFERROR(VLOOKUP(C20,MasterProcess!G:O,8,FALSE),0)</f>
        <v>ST-3</v>
      </c>
      <c r="E20" s="108" t="str">
        <f>IFERROR(VLOOKUP($C20,MasterProcess!$G:$O,9,FALSE),0)</f>
        <v>PP20</v>
      </c>
      <c r="F20" s="106">
        <v>1</v>
      </c>
      <c r="G20" s="106">
        <v>5900</v>
      </c>
      <c r="H20" s="106">
        <f>IFERROR(VLOOKUP($C20,MasterProcess!$G:$Z,6,FALSE),0)</f>
        <v>300</v>
      </c>
      <c r="I20" s="113">
        <f t="shared" si="0"/>
        <v>19.666666666666668</v>
      </c>
      <c r="J20" s="113">
        <f t="shared" si="2"/>
        <v>2.4583333333333335</v>
      </c>
      <c r="K20" s="114">
        <v>4.1666666666666699E-2</v>
      </c>
      <c r="L20" s="114">
        <v>8.3333333333333329E-2</v>
      </c>
      <c r="M20" s="114">
        <v>0.33333333333333331</v>
      </c>
      <c r="N20" s="115"/>
      <c r="O20" s="115"/>
      <c r="P20" s="115"/>
      <c r="Q20" s="115"/>
      <c r="S20" s="106">
        <f t="shared" si="1"/>
        <v>5900</v>
      </c>
    </row>
    <row r="21" spans="1:19" ht="15" customHeight="1" x14ac:dyDescent="0.15">
      <c r="A21" s="104">
        <v>45796</v>
      </c>
      <c r="B21" s="106" t="s">
        <v>4173</v>
      </c>
      <c r="C21" s="106" t="s">
        <v>817</v>
      </c>
      <c r="D21" s="108" t="str">
        <f>IFERROR(VLOOKUP(C21,MasterProcess!G:O,8,FALSE),0)</f>
        <v>ST-3</v>
      </c>
      <c r="E21" s="108" t="str">
        <f>IFERROR(VLOOKUP($C21,MasterProcess!$G:$O,9,FALSE),0)</f>
        <v>PP28-110T</v>
      </c>
      <c r="F21" s="106">
        <v>1</v>
      </c>
      <c r="G21" s="106">
        <v>5900</v>
      </c>
      <c r="H21" s="106">
        <f>IFERROR(VLOOKUP($C21,MasterProcess!$G:$Z,6,FALSE),0)</f>
        <v>300</v>
      </c>
      <c r="I21" s="113">
        <f t="shared" si="0"/>
        <v>19.666666666666668</v>
      </c>
      <c r="J21" s="113">
        <f t="shared" si="2"/>
        <v>2.4583333333333335</v>
      </c>
      <c r="K21" s="114">
        <v>4.1666666666666699E-2</v>
      </c>
      <c r="L21" s="114">
        <v>8.3333333333333329E-2</v>
      </c>
      <c r="M21" s="114">
        <v>0.33333333333333331</v>
      </c>
      <c r="N21" s="115"/>
      <c r="O21" s="115"/>
      <c r="P21" s="115"/>
      <c r="Q21" s="115"/>
      <c r="S21" s="106">
        <f t="shared" si="1"/>
        <v>5900</v>
      </c>
    </row>
    <row r="22" spans="1:19" ht="15" customHeight="1" x14ac:dyDescent="0.15">
      <c r="A22" s="104">
        <v>45797</v>
      </c>
      <c r="B22" s="106" t="s">
        <v>4173</v>
      </c>
      <c r="C22" s="106" t="s">
        <v>818</v>
      </c>
      <c r="D22" s="108" t="str">
        <f>IFERROR(VLOOKUP(C22,MasterProcess!G:O,8,FALSE),0)</f>
        <v>ST-3</v>
      </c>
      <c r="E22" s="108" t="str">
        <f>IFERROR(VLOOKUP($C22,MasterProcess!$G:$O,9,FALSE),0)</f>
        <v>SW01</v>
      </c>
      <c r="F22" s="106">
        <v>1</v>
      </c>
      <c r="G22" s="106">
        <v>5900</v>
      </c>
      <c r="H22" s="106">
        <f>IFERROR(VLOOKUP($C22,MasterProcess!$G:$Z,6,FALSE),0)</f>
        <v>300</v>
      </c>
      <c r="I22" s="113">
        <f t="shared" si="0"/>
        <v>19.666666666666668</v>
      </c>
      <c r="J22" s="113">
        <f t="shared" si="2"/>
        <v>2.4583333333333335</v>
      </c>
      <c r="K22" s="114">
        <v>4.1666666666666699E-2</v>
      </c>
      <c r="L22" s="114">
        <v>8.3333333333333329E-2</v>
      </c>
      <c r="M22" s="114">
        <v>0.33333333333333331</v>
      </c>
      <c r="N22" s="115"/>
      <c r="O22" s="115"/>
      <c r="P22" s="115"/>
      <c r="Q22" s="115"/>
      <c r="S22" s="106">
        <f t="shared" si="1"/>
        <v>5900</v>
      </c>
    </row>
    <row r="23" spans="1:19" ht="15" customHeight="1" x14ac:dyDescent="0.15">
      <c r="A23" s="104">
        <v>45798</v>
      </c>
      <c r="B23" s="106" t="s">
        <v>4173</v>
      </c>
      <c r="C23" s="106" t="s">
        <v>819</v>
      </c>
      <c r="D23" s="108" t="str">
        <f>IFERROR(VLOOKUP(C23,MasterProcess!G:O,8,FALSE),0)</f>
        <v>ST-1</v>
      </c>
      <c r="E23" s="108" t="str">
        <f>IFERROR(VLOOKUP($C23,MasterProcess!$G:$O,9,FALSE),0)</f>
        <v>OPT PAINTING</v>
      </c>
      <c r="F23" s="106">
        <v>1</v>
      </c>
      <c r="G23" s="106">
        <v>5900</v>
      </c>
      <c r="H23" s="106">
        <f>IFERROR(VLOOKUP($C23,MasterProcess!$G:$Z,6,FALSE),0)</f>
        <v>120</v>
      </c>
      <c r="I23" s="113">
        <f t="shared" si="0"/>
        <v>49.166666666666664</v>
      </c>
      <c r="J23" s="113">
        <f t="shared" si="2"/>
        <v>6.145833333333333</v>
      </c>
      <c r="K23" s="114">
        <v>4.1666666666666699E-2</v>
      </c>
      <c r="L23" s="114">
        <v>8.3333333333333329E-2</v>
      </c>
      <c r="M23" s="114">
        <v>0.33333333333333331</v>
      </c>
      <c r="N23" s="115"/>
      <c r="O23" s="115"/>
      <c r="P23" s="115"/>
      <c r="Q23" s="115"/>
      <c r="S23" s="106">
        <f t="shared" si="1"/>
        <v>5900</v>
      </c>
    </row>
    <row r="24" spans="1:19" ht="15" customHeight="1" x14ac:dyDescent="0.15">
      <c r="A24" s="104">
        <v>45799</v>
      </c>
      <c r="B24" s="116" t="s">
        <v>4174</v>
      </c>
      <c r="C24" s="106" t="s">
        <v>2719</v>
      </c>
      <c r="D24" s="108" t="str">
        <f>IFERROR(VLOOKUP(C24,MasterProcess!G:O,8,FALSE),0)</f>
        <v>ST-3</v>
      </c>
      <c r="E24" s="108" t="str">
        <f>IFERROR(VLOOKUP($C24,MasterProcess!$G:$O,9,FALSE),0)</f>
        <v>PP09-160T</v>
      </c>
      <c r="F24" s="106">
        <v>1</v>
      </c>
      <c r="G24" s="106">
        <v>6080</v>
      </c>
      <c r="H24" s="106">
        <f>IFERROR(VLOOKUP($C24,MasterProcess!$G:$Z,6,FALSE),0)</f>
        <v>330</v>
      </c>
      <c r="I24" s="113">
        <f t="shared" si="0"/>
        <v>18.424242424242426</v>
      </c>
      <c r="J24" s="113">
        <f t="shared" si="2"/>
        <v>2.3030303030303032</v>
      </c>
      <c r="K24" s="114">
        <v>4.1666666666666699E-2</v>
      </c>
      <c r="L24" s="114">
        <v>8.3333333333333329E-2</v>
      </c>
      <c r="M24" s="114">
        <v>0.33333333333333331</v>
      </c>
      <c r="N24" s="115"/>
      <c r="O24" s="115"/>
      <c r="P24" s="115"/>
      <c r="Q24" s="115"/>
      <c r="R24" s="106">
        <v>6042</v>
      </c>
      <c r="S24" s="106">
        <f t="shared" si="1"/>
        <v>38</v>
      </c>
    </row>
    <row r="25" spans="1:19" ht="15" customHeight="1" x14ac:dyDescent="0.15">
      <c r="A25" s="104">
        <v>45800</v>
      </c>
      <c r="B25" s="116" t="s">
        <v>4174</v>
      </c>
      <c r="C25" s="106" t="s">
        <v>2720</v>
      </c>
      <c r="D25" s="108" t="str">
        <f>IFERROR(VLOOKUP(C25,MasterProcess!G:O,8,FALSE),0)</f>
        <v>ST-3</v>
      </c>
      <c r="E25" s="108" t="str">
        <f>IFERROR(VLOOKUP($C25,MasterProcess!$G:$O,9,FALSE),0)</f>
        <v>PP18</v>
      </c>
      <c r="F25" s="106">
        <v>1</v>
      </c>
      <c r="G25" s="106">
        <v>6080</v>
      </c>
      <c r="H25" s="106">
        <f>IFERROR(VLOOKUP($C25,MasterProcess!$G:$Z,6,FALSE),0)</f>
        <v>330</v>
      </c>
      <c r="I25" s="113">
        <f t="shared" si="0"/>
        <v>18.424242424242426</v>
      </c>
      <c r="J25" s="113">
        <f t="shared" si="2"/>
        <v>2.3030303030303032</v>
      </c>
      <c r="K25" s="114">
        <v>4.1666666666666699E-2</v>
      </c>
      <c r="L25" s="114">
        <v>8.3333333333333329E-2</v>
      </c>
      <c r="M25" s="114">
        <v>0.33333333333333331</v>
      </c>
      <c r="N25" s="115"/>
      <c r="O25" s="115"/>
      <c r="P25" s="115"/>
      <c r="Q25" s="115"/>
      <c r="R25" s="106">
        <v>6042</v>
      </c>
      <c r="S25" s="106">
        <f t="shared" si="1"/>
        <v>38</v>
      </c>
    </row>
    <row r="26" spans="1:19" ht="15" customHeight="1" x14ac:dyDescent="0.15">
      <c r="A26" s="104">
        <v>45801</v>
      </c>
      <c r="B26" s="116" t="s">
        <v>4174</v>
      </c>
      <c r="C26" s="106" t="s">
        <v>2721</v>
      </c>
      <c r="D26" s="108" t="str">
        <f>IFERROR(VLOOKUP(C26,MasterProcess!G:O,8,FALSE),0)</f>
        <v>ST-3</v>
      </c>
      <c r="E26" s="108" t="str">
        <f>IFERROR(VLOOKUP($C26,MasterProcess!$G:$O,9,FALSE),0)</f>
        <v>PP17-110T</v>
      </c>
      <c r="F26" s="106">
        <v>1</v>
      </c>
      <c r="G26" s="106">
        <v>6080</v>
      </c>
      <c r="H26" s="106">
        <f>IFERROR(VLOOKUP($C26,MasterProcess!$G:$Z,6,FALSE),0)</f>
        <v>330</v>
      </c>
      <c r="I26" s="113">
        <f t="shared" si="0"/>
        <v>18.424242424242426</v>
      </c>
      <c r="J26" s="113">
        <f t="shared" si="2"/>
        <v>2.3030303030303032</v>
      </c>
      <c r="K26" s="114">
        <v>4.1666666666666699E-2</v>
      </c>
      <c r="L26" s="114">
        <v>8.3333333333333329E-2</v>
      </c>
      <c r="M26" s="114">
        <v>0.33333333333333331</v>
      </c>
      <c r="N26" s="115"/>
      <c r="O26" s="115"/>
      <c r="P26" s="115"/>
      <c r="Q26" s="115"/>
      <c r="R26" s="106">
        <v>6042</v>
      </c>
      <c r="S26" s="106">
        <f t="shared" si="1"/>
        <v>38</v>
      </c>
    </row>
    <row r="27" spans="1:19" ht="15" customHeight="1" x14ac:dyDescent="0.15">
      <c r="A27" s="104">
        <v>45801</v>
      </c>
      <c r="B27" s="116" t="s">
        <v>4174</v>
      </c>
      <c r="C27" s="106" t="s">
        <v>2723</v>
      </c>
      <c r="D27" s="108" t="str">
        <f>IFERROR(VLOOKUP(C27,MasterProcess!G:O,8,FALSE),0)</f>
        <v>ST-3</v>
      </c>
      <c r="E27" s="108" t="str">
        <f>IFERROR(VLOOKUP($C27,MasterProcess!$G:$O,9,FALSE),0)</f>
        <v>PP16-110T</v>
      </c>
      <c r="F27" s="106">
        <v>1</v>
      </c>
      <c r="G27" s="106">
        <v>6080</v>
      </c>
      <c r="H27" s="106">
        <f>IFERROR(VLOOKUP($C27,MasterProcess!$G:$Z,6,FALSE),0)</f>
        <v>330</v>
      </c>
      <c r="I27" s="113">
        <f t="shared" si="0"/>
        <v>18.424242424242426</v>
      </c>
      <c r="J27" s="113">
        <f t="shared" si="2"/>
        <v>2.3030303030303032</v>
      </c>
      <c r="K27" s="114">
        <v>4.1666666666666699E-2</v>
      </c>
      <c r="L27" s="114">
        <v>8.3333333333333329E-2</v>
      </c>
      <c r="M27" s="114">
        <v>0.33333333333333331</v>
      </c>
      <c r="N27" s="115"/>
      <c r="O27" s="115"/>
      <c r="P27" s="115"/>
      <c r="Q27" s="115"/>
      <c r="R27" s="106">
        <v>6042</v>
      </c>
      <c r="S27" s="106">
        <f t="shared" si="1"/>
        <v>38</v>
      </c>
    </row>
    <row r="28" spans="1:19" ht="15" customHeight="1" x14ac:dyDescent="0.15">
      <c r="A28" s="104">
        <v>45801</v>
      </c>
      <c r="B28" s="116" t="s">
        <v>4174</v>
      </c>
      <c r="C28" s="106" t="s">
        <v>2724</v>
      </c>
      <c r="D28" s="108" t="str">
        <f>IFERROR(VLOOKUP(C28,MasterProcess!G:O,8,FALSE),0)</f>
        <v>ST-3</v>
      </c>
      <c r="E28" s="108" t="str">
        <f>IFERROR(VLOOKUP($C28,MasterProcess!$G:$O,9,FALSE),0)</f>
        <v>PP27-110T</v>
      </c>
      <c r="F28" s="106">
        <v>2</v>
      </c>
      <c r="G28" s="106">
        <v>6080</v>
      </c>
      <c r="H28" s="106">
        <f>IFERROR(VLOOKUP($C28,MasterProcess!$G:$Z,6,FALSE),0)</f>
        <v>330</v>
      </c>
      <c r="I28" s="113">
        <f t="shared" si="0"/>
        <v>18.424242424242426</v>
      </c>
      <c r="J28" s="113">
        <f t="shared" si="2"/>
        <v>2.3030303030303032</v>
      </c>
      <c r="K28" s="114">
        <v>4.1666666666666699E-2</v>
      </c>
      <c r="L28" s="114">
        <v>8.3333333333333329E-2</v>
      </c>
      <c r="M28" s="114">
        <v>0.33333333333333331</v>
      </c>
      <c r="N28" s="115"/>
      <c r="O28" s="115"/>
      <c r="P28" s="115"/>
      <c r="Q28" s="115"/>
      <c r="R28" s="106">
        <v>6042</v>
      </c>
      <c r="S28" s="106">
        <f t="shared" si="1"/>
        <v>38</v>
      </c>
    </row>
    <row r="29" spans="1:19" ht="15" customHeight="1" x14ac:dyDescent="0.15">
      <c r="A29" s="104">
        <v>45801</v>
      </c>
      <c r="B29" s="116" t="s">
        <v>4175</v>
      </c>
      <c r="C29" s="106" t="s">
        <v>2553</v>
      </c>
      <c r="D29" s="108" t="str">
        <f>IFERROR(VLOOKUP(C29,MasterProcess!G:O,8,FALSE),0)</f>
        <v>WN</v>
      </c>
      <c r="E29" s="108" t="str">
        <f>IFERROR(VLOOKUP($C29,MasterProcess!$G:$O,9,FALSE),0)</f>
        <v>TW01</v>
      </c>
      <c r="F29" s="106">
        <v>1</v>
      </c>
      <c r="G29" s="106">
        <v>15000</v>
      </c>
      <c r="H29" s="106">
        <f>IFERROR(VLOOKUP($C29,MasterProcess!$G:$Z,6,FALSE),0)</f>
        <v>420</v>
      </c>
      <c r="I29" s="113">
        <f t="shared" si="0"/>
        <v>35.714285714285715</v>
      </c>
      <c r="J29" s="113">
        <f t="shared" si="2"/>
        <v>4.4642857142857144</v>
      </c>
      <c r="K29" s="114">
        <v>4.1666666666666699E-2</v>
      </c>
      <c r="L29" s="114">
        <v>8.3333333333333329E-2</v>
      </c>
      <c r="M29" s="114">
        <v>0.33333333333333331</v>
      </c>
      <c r="N29" s="115"/>
      <c r="O29" s="115"/>
      <c r="P29" s="115"/>
      <c r="Q29" s="115"/>
      <c r="S29" s="106">
        <f t="shared" si="1"/>
        <v>15000</v>
      </c>
    </row>
    <row r="30" spans="1:19" ht="15" customHeight="1" x14ac:dyDescent="0.15">
      <c r="A30" s="104">
        <v>45801</v>
      </c>
      <c r="B30" s="116" t="s">
        <v>4176</v>
      </c>
      <c r="C30" s="106" t="s">
        <v>2668</v>
      </c>
      <c r="D30" s="108" t="str">
        <f>IFERROR(VLOOKUP(C30,MasterProcess!G:O,8,FALSE),0)</f>
        <v>AL</v>
      </c>
      <c r="E30" s="108" t="str">
        <f>IFERROR(VLOOKUP($C30,MasterProcess!$G:$O,9,FALSE),0)</f>
        <v>CHECKING</v>
      </c>
      <c r="F30" s="106">
        <v>1</v>
      </c>
      <c r="G30" s="106">
        <v>1000</v>
      </c>
      <c r="H30" s="106">
        <f>IFERROR(VLOOKUP($C30,MasterProcess!$G:$Z,6,FALSE),0)</f>
        <v>15</v>
      </c>
      <c r="I30" s="113">
        <f t="shared" si="0"/>
        <v>66.666666666666671</v>
      </c>
      <c r="J30" s="113">
        <f t="shared" si="2"/>
        <v>8.3333333333333339</v>
      </c>
      <c r="K30" s="114">
        <v>4.1666666666666699E-2</v>
      </c>
      <c r="L30" s="114">
        <v>8.3333333333333329E-2</v>
      </c>
      <c r="M30" s="114">
        <v>0.33333333333333331</v>
      </c>
      <c r="N30" s="115"/>
      <c r="O30" s="115"/>
      <c r="P30" s="115"/>
      <c r="Q30" s="115"/>
      <c r="S30" s="106">
        <f t="shared" si="1"/>
        <v>1000</v>
      </c>
    </row>
    <row r="31" spans="1:19" ht="15" customHeight="1" x14ac:dyDescent="0.15">
      <c r="A31" s="104">
        <v>45801</v>
      </c>
      <c r="B31" s="116" t="s">
        <v>4177</v>
      </c>
      <c r="C31" s="106" t="s">
        <v>2294</v>
      </c>
      <c r="D31" s="108" t="str">
        <f>IFERROR(VLOOKUP(C31,MasterProcess!G:O,8,FALSE),0)</f>
        <v>ST-4</v>
      </c>
      <c r="E31" s="108" t="str">
        <f>IFERROR(VLOOKUP($C31,MasterProcess!$G:$O,9,FALSE),0)</f>
        <v>PP24-160T</v>
      </c>
      <c r="F31" s="106">
        <v>1</v>
      </c>
      <c r="G31" s="106">
        <v>216</v>
      </c>
      <c r="H31" s="106">
        <f>IFERROR(VLOOKUP($C31,MasterProcess!$G:$Z,6,FALSE),0)</f>
        <v>300</v>
      </c>
      <c r="I31" s="113">
        <f t="shared" si="0"/>
        <v>0.72</v>
      </c>
      <c r="J31" s="113">
        <f t="shared" si="2"/>
        <v>0.09</v>
      </c>
      <c r="K31" s="114">
        <v>4.1666666666666699E-2</v>
      </c>
      <c r="L31" s="114">
        <v>8.3333333333333329E-2</v>
      </c>
      <c r="M31" s="114">
        <v>0.33333333333333331</v>
      </c>
      <c r="N31" s="115"/>
      <c r="O31" s="115"/>
      <c r="P31" s="115"/>
      <c r="Q31" s="115"/>
      <c r="S31" s="106">
        <f t="shared" si="1"/>
        <v>216</v>
      </c>
    </row>
    <row r="32" spans="1:19" ht="15" customHeight="1" x14ac:dyDescent="0.15">
      <c r="A32" s="104">
        <v>45805</v>
      </c>
      <c r="B32" s="116" t="s">
        <v>4177</v>
      </c>
      <c r="C32" s="106" t="s">
        <v>2295</v>
      </c>
      <c r="D32" s="108" t="str">
        <f>IFERROR(VLOOKUP(C32,MasterProcess!G:O,8,FALSE),0)</f>
        <v>ST-4</v>
      </c>
      <c r="E32" s="108" t="str">
        <f>IFERROR(VLOOKUP($C32,MasterProcess!$G:$O,9,FALSE),0)</f>
        <v>PP24-160T</v>
      </c>
      <c r="F32" s="106">
        <v>1</v>
      </c>
      <c r="G32" s="106">
        <v>216</v>
      </c>
      <c r="H32" s="106">
        <f>IFERROR(VLOOKUP($C32,MasterProcess!$G:$Z,6,FALSE),0)</f>
        <v>300</v>
      </c>
      <c r="I32" s="113">
        <f t="shared" si="0"/>
        <v>0.72</v>
      </c>
      <c r="J32" s="113">
        <f t="shared" si="2"/>
        <v>0.09</v>
      </c>
      <c r="K32" s="114">
        <v>4.1666666666666699E-2</v>
      </c>
      <c r="L32" s="114">
        <v>8.3333333333333329E-2</v>
      </c>
      <c r="M32" s="114">
        <v>0.33333333333333331</v>
      </c>
      <c r="N32" s="121"/>
      <c r="O32" s="121"/>
      <c r="P32" s="121"/>
      <c r="Q32" s="121"/>
      <c r="S32" s="106">
        <f t="shared" si="1"/>
        <v>216</v>
      </c>
    </row>
    <row r="33" spans="1:19" ht="15" customHeight="1" x14ac:dyDescent="0.15">
      <c r="A33" s="104">
        <v>45805</v>
      </c>
      <c r="B33" s="106" t="s">
        <v>4178</v>
      </c>
      <c r="C33" s="106" t="s">
        <v>1797</v>
      </c>
      <c r="D33" s="108" t="str">
        <f>IFERROR(VLOOKUP(C33,MasterProcess!G:O,8,FALSE),0)</f>
        <v>ST-4</v>
      </c>
      <c r="E33" s="108" t="str">
        <f>IFERROR(VLOOKUP($C33,MasterProcess!$G:$O,9,FALSE),0)</f>
        <v>PP26-110T</v>
      </c>
      <c r="F33" s="106">
        <v>1</v>
      </c>
      <c r="G33" s="106">
        <v>5440</v>
      </c>
      <c r="H33" s="106">
        <f>IFERROR(VLOOKUP($C33,MasterProcess!$G:$Z,6,FALSE),0)</f>
        <v>360</v>
      </c>
      <c r="I33" s="113">
        <f t="shared" si="0"/>
        <v>15.111111111111111</v>
      </c>
      <c r="J33" s="113">
        <f t="shared" si="2"/>
        <v>1.8888888888888888</v>
      </c>
      <c r="K33" s="114">
        <v>4.1666666666666699E-2</v>
      </c>
      <c r="L33" s="114">
        <v>8.3333333333333329E-2</v>
      </c>
      <c r="M33" s="114">
        <v>0.33333333333333331</v>
      </c>
      <c r="N33" s="121"/>
      <c r="O33" s="121"/>
      <c r="P33" s="121"/>
      <c r="Q33" s="121"/>
      <c r="S33" s="106">
        <f t="shared" si="1"/>
        <v>5440</v>
      </c>
    </row>
    <row r="34" spans="1:19" ht="15" customHeight="1" x14ac:dyDescent="0.15">
      <c r="A34" s="104">
        <v>45805</v>
      </c>
      <c r="B34" s="106" t="s">
        <v>4178</v>
      </c>
      <c r="C34" s="106" t="s">
        <v>1798</v>
      </c>
      <c r="D34" s="108" t="str">
        <f>IFERROR(VLOOKUP(C34,MasterProcess!G:O,8,FALSE),0)</f>
        <v>ST-4</v>
      </c>
      <c r="E34" s="108" t="str">
        <f>IFERROR(VLOOKUP($C34,MasterProcess!$G:$O,9,FALSE),0)</f>
        <v>PP28-110T</v>
      </c>
      <c r="F34" s="106">
        <v>1</v>
      </c>
      <c r="G34" s="106">
        <v>5440</v>
      </c>
      <c r="H34" s="106">
        <f>IFERROR(VLOOKUP($C34,MasterProcess!$G:$Z,6,FALSE),0)</f>
        <v>360</v>
      </c>
      <c r="I34" s="113">
        <f t="shared" si="0"/>
        <v>15.111111111111111</v>
      </c>
      <c r="J34" s="113">
        <f t="shared" si="2"/>
        <v>1.8888888888888888</v>
      </c>
      <c r="K34" s="114">
        <v>4.1666666666666699E-2</v>
      </c>
      <c r="L34" s="114">
        <v>8.3333333333333329E-2</v>
      </c>
      <c r="M34" s="114">
        <v>0.33333333333333331</v>
      </c>
      <c r="N34" s="121"/>
      <c r="O34" s="121"/>
      <c r="P34" s="121"/>
      <c r="Q34" s="121"/>
      <c r="S34" s="106">
        <f t="shared" si="1"/>
        <v>5440</v>
      </c>
    </row>
    <row r="35" spans="1:19" ht="15" customHeight="1" x14ac:dyDescent="0.15">
      <c r="A35" s="104">
        <v>45808</v>
      </c>
      <c r="B35" s="116" t="s">
        <v>4179</v>
      </c>
      <c r="C35" s="106" t="s">
        <v>1801</v>
      </c>
      <c r="D35" s="108" t="str">
        <f>IFERROR(VLOOKUP(C35,MasterProcess!G:O,8,FALSE),0)</f>
        <v>SM</v>
      </c>
      <c r="E35" s="108" t="str">
        <f>IFERROR(VLOOKUP($C35,MasterProcess!$G:$O,9,FALSE),0)</f>
        <v>SM01</v>
      </c>
      <c r="F35" s="106">
        <v>1</v>
      </c>
      <c r="G35" s="106">
        <v>2800</v>
      </c>
      <c r="H35" s="106">
        <f>IFERROR(VLOOKUP($C35,MasterProcess!$G:$Z,6,FALSE),0)</f>
        <v>480</v>
      </c>
      <c r="I35" s="113">
        <f t="shared" si="0"/>
        <v>5.833333333333333</v>
      </c>
      <c r="J35" s="113">
        <f t="shared" si="2"/>
        <v>0.72916666666666663</v>
      </c>
      <c r="K35" s="114">
        <v>4.1666666666666699E-2</v>
      </c>
      <c r="L35" s="114">
        <v>8.3333333333333329E-2</v>
      </c>
      <c r="M35" s="114">
        <v>0.33333333333333331</v>
      </c>
      <c r="N35" s="121">
        <v>45731</v>
      </c>
      <c r="O35" s="121">
        <v>45731</v>
      </c>
      <c r="P35" s="121"/>
      <c r="Q35" s="121"/>
      <c r="S35" s="106">
        <f t="shared" si="1"/>
        <v>2800</v>
      </c>
    </row>
    <row r="36" spans="1:19" ht="15" customHeight="1" x14ac:dyDescent="0.15">
      <c r="A36" s="104">
        <v>45808</v>
      </c>
      <c r="B36" s="116" t="s">
        <v>4179</v>
      </c>
      <c r="C36" s="106" t="s">
        <v>1803</v>
      </c>
      <c r="D36" s="108" t="str">
        <f>IFERROR(VLOOKUP(C36,MasterProcess!G:O,8,FALSE),0)</f>
        <v>ST-4</v>
      </c>
      <c r="E36" s="108" t="str">
        <f>IFERROR(VLOOKUP($C36,MasterProcess!$G:$O,9,FALSE),0)</f>
        <v>PP25-160T</v>
      </c>
      <c r="F36" s="106">
        <v>1</v>
      </c>
      <c r="G36" s="106">
        <v>2800</v>
      </c>
      <c r="H36" s="106">
        <f>IFERROR(VLOOKUP($C36,MasterProcess!$G:$Z,6,FALSE),0)</f>
        <v>300</v>
      </c>
      <c r="I36" s="113">
        <f t="shared" si="0"/>
        <v>9.3333333333333339</v>
      </c>
      <c r="J36" s="113">
        <f t="shared" si="2"/>
        <v>1.1666666666666667</v>
      </c>
      <c r="K36" s="114">
        <v>4.1666666666666699E-2</v>
      </c>
      <c r="L36" s="114">
        <v>8.3333333333333329E-2</v>
      </c>
      <c r="M36" s="114">
        <v>0.33333333333333331</v>
      </c>
      <c r="N36" s="121"/>
      <c r="O36" s="121"/>
      <c r="P36" s="121"/>
      <c r="Q36" s="121"/>
      <c r="S36" s="106">
        <f t="shared" si="1"/>
        <v>2800</v>
      </c>
    </row>
    <row r="37" spans="1:19" ht="15" customHeight="1" x14ac:dyDescent="0.15">
      <c r="A37" s="104">
        <v>45808</v>
      </c>
      <c r="B37" s="116" t="s">
        <v>4179</v>
      </c>
      <c r="C37" s="106" t="s">
        <v>1806</v>
      </c>
      <c r="D37" s="108" t="str">
        <f>IFERROR(VLOOKUP(C37,MasterProcess!G:O,8,FALSE),0)</f>
        <v>ST-4</v>
      </c>
      <c r="E37" s="108" t="str">
        <f>IFERROR(VLOOKUP($C37,MasterProcess!$G:$O,9,FALSE),0)</f>
        <v>PP20-110T</v>
      </c>
      <c r="F37" s="106">
        <v>1</v>
      </c>
      <c r="G37" s="106">
        <v>2800</v>
      </c>
      <c r="H37" s="106">
        <f>IFERROR(VLOOKUP($C37,MasterProcess!$G:$Z,6,FALSE),0)</f>
        <v>300</v>
      </c>
      <c r="I37" s="113">
        <f t="shared" si="0"/>
        <v>9.3333333333333339</v>
      </c>
      <c r="J37" s="113">
        <f t="shared" si="2"/>
        <v>1.1666666666666667</v>
      </c>
      <c r="K37" s="114">
        <v>4.1666666666666699E-2</v>
      </c>
      <c r="L37" s="114">
        <v>8.3333333333333329E-2</v>
      </c>
      <c r="M37" s="114">
        <v>0.33333333333333331</v>
      </c>
      <c r="N37" s="121"/>
      <c r="O37" s="121"/>
      <c r="P37" s="121"/>
      <c r="Q37" s="121"/>
      <c r="S37" s="106">
        <f t="shared" si="1"/>
        <v>2800</v>
      </c>
    </row>
    <row r="38" spans="1:19" ht="15" customHeight="1" x14ac:dyDescent="0.15">
      <c r="A38" s="104">
        <v>45808</v>
      </c>
      <c r="B38" s="116" t="s">
        <v>4179</v>
      </c>
      <c r="C38" s="106" t="s">
        <v>1807</v>
      </c>
      <c r="D38" s="108" t="str">
        <f>IFERROR(VLOOKUP(C38,MasterProcess!G:O,8,FALSE),0)</f>
        <v>ST-4</v>
      </c>
      <c r="E38" s="108" t="str">
        <f>IFERROR(VLOOKUP($C38,MasterProcess!$G:$O,9,FALSE),0)</f>
        <v>PP28-110T</v>
      </c>
      <c r="F38" s="106">
        <v>1</v>
      </c>
      <c r="G38" s="106">
        <v>2800</v>
      </c>
      <c r="H38" s="106">
        <f>IFERROR(VLOOKUP($C38,MasterProcess!$G:$Z,6,FALSE),0)</f>
        <v>300</v>
      </c>
      <c r="I38" s="113">
        <f t="shared" si="0"/>
        <v>9.3333333333333339</v>
      </c>
      <c r="J38" s="113">
        <f t="shared" si="2"/>
        <v>1.1666666666666667</v>
      </c>
      <c r="K38" s="114">
        <v>4.1666666666666699E-2</v>
      </c>
      <c r="L38" s="114">
        <v>8.3333333333333329E-2</v>
      </c>
      <c r="M38" s="114">
        <v>0.33333333333333331</v>
      </c>
      <c r="N38" s="115"/>
      <c r="O38" s="115"/>
      <c r="P38" s="115"/>
      <c r="Q38" s="115"/>
      <c r="S38" s="106">
        <f t="shared" si="1"/>
        <v>2800</v>
      </c>
    </row>
    <row r="39" spans="1:19" ht="15" customHeight="1" x14ac:dyDescent="0.15">
      <c r="A39" s="104">
        <v>45808</v>
      </c>
      <c r="B39" s="106" t="s">
        <v>4180</v>
      </c>
      <c r="C39" s="106" t="s">
        <v>1595</v>
      </c>
      <c r="D39" s="108" t="str">
        <f>IFERROR(VLOOKUP(C39,MasterProcess!G:O,8,FALSE),0)</f>
        <v>ST-2</v>
      </c>
      <c r="E39" s="108" t="str">
        <f>IFERROR(VLOOKUP($C39,MasterProcess!$G:$O,9,FALSE),0)</f>
        <v>PP06-040T</v>
      </c>
      <c r="F39" s="106">
        <v>1</v>
      </c>
      <c r="G39" s="106">
        <v>3142</v>
      </c>
      <c r="H39" s="106">
        <f>IFERROR(VLOOKUP($C39,MasterProcess!$G:$Z,6,FALSE),0)</f>
        <v>240</v>
      </c>
      <c r="I39" s="113">
        <f t="shared" si="0"/>
        <v>13.091666666666667</v>
      </c>
      <c r="J39" s="113">
        <f t="shared" si="2"/>
        <v>1.6364583333333333</v>
      </c>
      <c r="K39" s="114">
        <v>4.1666666666666699E-2</v>
      </c>
      <c r="L39" s="114">
        <v>8.3333333333333329E-2</v>
      </c>
      <c r="M39" s="114">
        <v>0.33333333333333331</v>
      </c>
      <c r="N39" s="115"/>
      <c r="O39" s="115"/>
      <c r="P39" s="115"/>
      <c r="Q39" s="115"/>
      <c r="R39" s="106">
        <v>142</v>
      </c>
      <c r="S39" s="106">
        <f t="shared" si="1"/>
        <v>3000</v>
      </c>
    </row>
    <row r="40" spans="1:19" ht="15" customHeight="1" x14ac:dyDescent="0.15">
      <c r="A40" s="104">
        <v>45808</v>
      </c>
      <c r="B40" s="116" t="s">
        <v>4181</v>
      </c>
      <c r="C40" s="106" t="s">
        <v>2832</v>
      </c>
      <c r="D40" s="108" t="str">
        <f>IFERROR(VLOOKUP(C40,MasterProcess!G:O,8,FALSE),0)</f>
        <v>ST-4</v>
      </c>
      <c r="E40" s="108" t="str">
        <f>IFERROR(VLOOKUP($C40,MasterProcess!$G:$O,9,FALSE),0)</f>
        <v>PP24-160T</v>
      </c>
      <c r="F40" s="106">
        <v>1</v>
      </c>
      <c r="G40" s="106">
        <v>14400</v>
      </c>
      <c r="H40" s="106">
        <f>IFERROR(VLOOKUP($C40,MasterProcess!$G:$Z,6,FALSE),0)</f>
        <v>360</v>
      </c>
      <c r="I40" s="113">
        <f t="shared" si="0"/>
        <v>40</v>
      </c>
      <c r="J40" s="113">
        <f t="shared" si="2"/>
        <v>5</v>
      </c>
      <c r="K40" s="114">
        <v>4.1666666666666699E-2</v>
      </c>
      <c r="L40" s="114">
        <v>8.3333333333333329E-2</v>
      </c>
      <c r="M40" s="114">
        <v>0.33333333333333331</v>
      </c>
      <c r="N40" s="115"/>
      <c r="O40" s="115"/>
      <c r="P40" s="115"/>
      <c r="Q40" s="115"/>
      <c r="S40" s="106">
        <f t="shared" si="1"/>
        <v>14400</v>
      </c>
    </row>
    <row r="41" spans="1:19" ht="15" customHeight="1" x14ac:dyDescent="0.15">
      <c r="A41" s="104">
        <v>45813</v>
      </c>
      <c r="B41" s="116" t="s">
        <v>4181</v>
      </c>
      <c r="C41" s="106" t="s">
        <v>2835</v>
      </c>
      <c r="D41" s="108" t="str">
        <f>IFERROR(VLOOKUP(C41,MasterProcess!G:O,8,FALSE),0)</f>
        <v>ST-4</v>
      </c>
      <c r="E41" s="108" t="str">
        <f>IFERROR(VLOOKUP($C41,MasterProcess!$G:$O,9,FALSE),0)</f>
        <v>PP25-160T</v>
      </c>
      <c r="F41" s="106">
        <v>1</v>
      </c>
      <c r="G41" s="106">
        <v>14400</v>
      </c>
      <c r="H41" s="106">
        <f>IFERROR(VLOOKUP($C41,MasterProcess!$G:$Z,6,FALSE),0)</f>
        <v>360</v>
      </c>
      <c r="I41" s="113">
        <f t="shared" si="0"/>
        <v>40</v>
      </c>
      <c r="J41" s="113">
        <f t="shared" si="2"/>
        <v>5</v>
      </c>
      <c r="K41" s="114">
        <v>4.1666666666666699E-2</v>
      </c>
      <c r="L41" s="114">
        <v>8.3333333333333329E-2</v>
      </c>
      <c r="M41" s="114">
        <v>0.33333333333333331</v>
      </c>
      <c r="S41" s="106">
        <f t="shared" si="1"/>
        <v>14400</v>
      </c>
    </row>
    <row r="42" spans="1:19" ht="15" customHeight="1" x14ac:dyDescent="0.15">
      <c r="A42" s="104">
        <v>45813</v>
      </c>
      <c r="B42" s="116" t="s">
        <v>4181</v>
      </c>
      <c r="C42" s="106" t="s">
        <v>2836</v>
      </c>
      <c r="D42" s="108" t="str">
        <f>IFERROR(VLOOKUP(C42,MasterProcess!G:O,8,FALSE),0)</f>
        <v>ST-4</v>
      </c>
      <c r="E42" s="108" t="str">
        <f>IFERROR(VLOOKUP($C42,MasterProcess!$G:$O,9,FALSE),0)</f>
        <v>PP20-110T</v>
      </c>
      <c r="F42" s="106">
        <v>1</v>
      </c>
      <c r="G42" s="106">
        <v>14400</v>
      </c>
      <c r="H42" s="106">
        <f>IFERROR(VLOOKUP($C42,MasterProcess!$G:$Z,6,FALSE),0)</f>
        <v>360</v>
      </c>
      <c r="I42" s="113">
        <f t="shared" si="0"/>
        <v>40</v>
      </c>
      <c r="J42" s="113">
        <f t="shared" si="2"/>
        <v>5</v>
      </c>
      <c r="K42" s="114">
        <v>4.1666666666666699E-2</v>
      </c>
      <c r="L42" s="114">
        <v>8.3333333333333329E-2</v>
      </c>
      <c r="M42" s="114">
        <v>0.33333333333333331</v>
      </c>
      <c r="S42" s="106">
        <f t="shared" si="1"/>
        <v>14400</v>
      </c>
    </row>
    <row r="43" spans="1:19" ht="15" customHeight="1" x14ac:dyDescent="0.15">
      <c r="A43" s="104">
        <v>45813</v>
      </c>
      <c r="B43" s="116" t="s">
        <v>4181</v>
      </c>
      <c r="C43" s="106" t="s">
        <v>2837</v>
      </c>
      <c r="D43" s="108" t="str">
        <f>IFERROR(VLOOKUP(C43,MasterProcess!G:O,8,FALSE),0)</f>
        <v>ST-4</v>
      </c>
      <c r="E43" s="108" t="str">
        <f>IFERROR(VLOOKUP($C43,MasterProcess!$G:$O,9,FALSE),0)</f>
        <v>PP28-110T</v>
      </c>
      <c r="F43" s="106">
        <v>1</v>
      </c>
      <c r="G43" s="106">
        <v>14400</v>
      </c>
      <c r="H43" s="106">
        <f>IFERROR(VLOOKUP($C43,MasterProcess!$G:$Z,6,FALSE),0)</f>
        <v>360</v>
      </c>
      <c r="I43" s="113">
        <f t="shared" si="0"/>
        <v>40</v>
      </c>
      <c r="J43" s="113">
        <f t="shared" si="2"/>
        <v>5</v>
      </c>
      <c r="K43" s="114">
        <v>4.1666666666666699E-2</v>
      </c>
      <c r="L43" s="114">
        <v>8.3333333333333329E-2</v>
      </c>
      <c r="M43" s="114">
        <v>0.33333333333333331</v>
      </c>
      <c r="S43" s="106">
        <f t="shared" si="1"/>
        <v>14400</v>
      </c>
    </row>
    <row r="44" spans="1:19" ht="15" customHeight="1" x14ac:dyDescent="0.15">
      <c r="A44" s="104">
        <v>45813</v>
      </c>
      <c r="B44" s="116" t="s">
        <v>4182</v>
      </c>
      <c r="C44" s="106" t="s">
        <v>2719</v>
      </c>
      <c r="D44" s="108" t="str">
        <f>IFERROR(VLOOKUP(C44,MasterProcess!G:O,8,FALSE),0)</f>
        <v>ST-3</v>
      </c>
      <c r="E44" s="108" t="str">
        <f>IFERROR(VLOOKUP($C44,MasterProcess!$G:$O,9,FALSE),0)</f>
        <v>PP09-160T</v>
      </c>
      <c r="F44" s="106">
        <v>1</v>
      </c>
      <c r="G44" s="106">
        <v>6080</v>
      </c>
      <c r="H44" s="106">
        <f>IFERROR(VLOOKUP($C44,MasterProcess!$G:$Z,6,FALSE),0)</f>
        <v>330</v>
      </c>
      <c r="I44" s="113">
        <f t="shared" si="0"/>
        <v>18.424242424242426</v>
      </c>
      <c r="J44" s="113">
        <f t="shared" si="2"/>
        <v>2.3030303030303032</v>
      </c>
      <c r="K44" s="114">
        <v>4.1666666666666699E-2</v>
      </c>
      <c r="L44" s="114">
        <v>8.3333333333333329E-2</v>
      </c>
      <c r="M44" s="114">
        <v>0.33333333333333331</v>
      </c>
      <c r="S44" s="106">
        <f t="shared" si="1"/>
        <v>6080</v>
      </c>
    </row>
    <row r="45" spans="1:19" ht="15" customHeight="1" x14ac:dyDescent="0.15">
      <c r="A45" s="104">
        <v>45813</v>
      </c>
      <c r="B45" s="116" t="s">
        <v>4182</v>
      </c>
      <c r="C45" s="106" t="s">
        <v>2720</v>
      </c>
      <c r="D45" s="108" t="str">
        <f>IFERROR(VLOOKUP(C45,MasterProcess!G:O,8,FALSE),0)</f>
        <v>ST-3</v>
      </c>
      <c r="E45" s="108" t="str">
        <f>IFERROR(VLOOKUP($C45,MasterProcess!$G:$O,9,FALSE),0)</f>
        <v>PP18</v>
      </c>
      <c r="F45" s="106">
        <v>1</v>
      </c>
      <c r="G45" s="106">
        <v>6080</v>
      </c>
      <c r="H45" s="106">
        <f>IFERROR(VLOOKUP($C45,MasterProcess!$G:$Z,6,FALSE),0)</f>
        <v>330</v>
      </c>
      <c r="I45" s="113">
        <f t="shared" si="0"/>
        <v>18.424242424242426</v>
      </c>
      <c r="J45" s="113">
        <f t="shared" si="2"/>
        <v>2.3030303030303032</v>
      </c>
      <c r="K45" s="114">
        <v>4.1666666666666699E-2</v>
      </c>
      <c r="L45" s="114">
        <v>8.3333333333333329E-2</v>
      </c>
      <c r="M45" s="114">
        <v>0.33333333333333331</v>
      </c>
      <c r="S45" s="106">
        <f t="shared" si="1"/>
        <v>6080</v>
      </c>
    </row>
    <row r="46" spans="1:19" ht="15" customHeight="1" x14ac:dyDescent="0.15">
      <c r="A46" s="104">
        <v>45813</v>
      </c>
      <c r="B46" s="116" t="s">
        <v>4182</v>
      </c>
      <c r="C46" s="106" t="s">
        <v>2721</v>
      </c>
      <c r="D46" s="108" t="str">
        <f>IFERROR(VLOOKUP(C46,MasterProcess!G:O,8,FALSE),0)</f>
        <v>ST-3</v>
      </c>
      <c r="E46" s="108" t="str">
        <f>IFERROR(VLOOKUP($C46,MasterProcess!$G:$O,9,FALSE),0)</f>
        <v>PP17-110T</v>
      </c>
      <c r="F46" s="106">
        <v>1</v>
      </c>
      <c r="G46" s="106">
        <v>6080</v>
      </c>
      <c r="H46" s="106">
        <f>IFERROR(VLOOKUP($C46,MasterProcess!$G:$Z,6,FALSE),0)</f>
        <v>330</v>
      </c>
      <c r="I46" s="113">
        <f t="shared" si="0"/>
        <v>18.424242424242426</v>
      </c>
      <c r="J46" s="113">
        <f t="shared" si="2"/>
        <v>2.3030303030303032</v>
      </c>
      <c r="K46" s="114">
        <v>4.1666666666666699E-2</v>
      </c>
      <c r="L46" s="114">
        <v>8.3333333333333329E-2</v>
      </c>
      <c r="M46" s="114">
        <v>0.33333333333333331</v>
      </c>
      <c r="S46" s="106">
        <f t="shared" si="1"/>
        <v>6080</v>
      </c>
    </row>
    <row r="47" spans="1:19" ht="15" customHeight="1" x14ac:dyDescent="0.15">
      <c r="A47" s="104">
        <v>45813</v>
      </c>
      <c r="B47" s="116" t="s">
        <v>4182</v>
      </c>
      <c r="C47" s="106" t="s">
        <v>2723</v>
      </c>
      <c r="D47" s="108" t="str">
        <f>IFERROR(VLOOKUP(C47,MasterProcess!G:O,8,FALSE),0)</f>
        <v>ST-3</v>
      </c>
      <c r="E47" s="108" t="str">
        <f>IFERROR(VLOOKUP($C47,MasterProcess!$G:$O,9,FALSE),0)</f>
        <v>PP16-110T</v>
      </c>
      <c r="F47" s="106">
        <v>1</v>
      </c>
      <c r="G47" s="106">
        <v>6080</v>
      </c>
      <c r="H47" s="106">
        <f>IFERROR(VLOOKUP($C47,MasterProcess!$G:$Z,6,FALSE),0)</f>
        <v>330</v>
      </c>
      <c r="I47" s="113">
        <f t="shared" si="0"/>
        <v>18.424242424242426</v>
      </c>
      <c r="J47" s="113">
        <f t="shared" si="2"/>
        <v>2.3030303030303032</v>
      </c>
      <c r="K47" s="114">
        <v>4.1666666666666699E-2</v>
      </c>
      <c r="L47" s="114">
        <v>8.3333333333333329E-2</v>
      </c>
      <c r="M47" s="114">
        <v>0.33333333333333331</v>
      </c>
      <c r="S47" s="106">
        <f t="shared" si="1"/>
        <v>6080</v>
      </c>
    </row>
    <row r="48" spans="1:19" ht="15" customHeight="1" x14ac:dyDescent="0.15">
      <c r="A48" s="104">
        <v>45813</v>
      </c>
      <c r="B48" s="116" t="s">
        <v>4182</v>
      </c>
      <c r="C48" s="106" t="s">
        <v>2724</v>
      </c>
      <c r="D48" s="108" t="str">
        <f>IFERROR(VLOOKUP(C48,MasterProcess!G:O,8,FALSE),0)</f>
        <v>ST-3</v>
      </c>
      <c r="E48" s="108" t="str">
        <f>IFERROR(VLOOKUP($C48,MasterProcess!$G:$O,9,FALSE),0)</f>
        <v>PP27-110T</v>
      </c>
      <c r="F48" s="106">
        <v>2</v>
      </c>
      <c r="G48" s="106">
        <v>6080</v>
      </c>
      <c r="H48" s="106">
        <f>IFERROR(VLOOKUP($C48,MasterProcess!$G:$Z,6,FALSE),0)</f>
        <v>330</v>
      </c>
      <c r="I48" s="113">
        <f t="shared" si="0"/>
        <v>18.424242424242426</v>
      </c>
      <c r="J48" s="113">
        <f t="shared" si="2"/>
        <v>2.3030303030303032</v>
      </c>
      <c r="K48" s="114">
        <v>4.1666666666666699E-2</v>
      </c>
      <c r="L48" s="114">
        <v>8.3333333333333329E-2</v>
      </c>
      <c r="M48" s="114">
        <v>0.33333333333333331</v>
      </c>
      <c r="S48" s="106">
        <f t="shared" si="1"/>
        <v>6080</v>
      </c>
    </row>
    <row r="49" spans="1:19" ht="15" customHeight="1" x14ac:dyDescent="0.15">
      <c r="A49" s="104">
        <v>45843</v>
      </c>
      <c r="B49" s="116" t="s">
        <v>4183</v>
      </c>
      <c r="C49" s="106" t="s">
        <v>3980</v>
      </c>
      <c r="D49" s="108" t="str">
        <f>IFERROR(VLOOKUP(C49,MasterProcess!G:O,8,FALSE),0)</f>
        <v>ST</v>
      </c>
      <c r="E49" s="108" t="str">
        <f>IFERROR(VLOOKUP($C49,MasterProcess!$G:$O,9,FALSE),0)</f>
        <v>PP05</v>
      </c>
      <c r="F49" s="106">
        <v>1</v>
      </c>
      <c r="G49" s="106">
        <v>150</v>
      </c>
      <c r="H49" s="106">
        <f>IFERROR(VLOOKUP($C49,MasterProcess!$G:$Z,6,FALSE),0)</f>
        <v>300</v>
      </c>
      <c r="I49" s="113">
        <f t="shared" si="0"/>
        <v>0.5</v>
      </c>
      <c r="J49" s="113">
        <f t="shared" si="2"/>
        <v>6.25E-2</v>
      </c>
      <c r="K49" s="114">
        <v>4.1666666666666699E-2</v>
      </c>
      <c r="L49" s="114">
        <v>8.3333333333333329E-2</v>
      </c>
      <c r="M49" s="114">
        <v>0.33333333333333331</v>
      </c>
      <c r="S49" s="106">
        <f t="shared" si="1"/>
        <v>150</v>
      </c>
    </row>
    <row r="50" spans="1:19" ht="15" customHeight="1" x14ac:dyDescent="0.15">
      <c r="A50" s="104">
        <v>45844</v>
      </c>
      <c r="B50" s="116" t="s">
        <v>4183</v>
      </c>
      <c r="C50" s="106" t="s">
        <v>3981</v>
      </c>
      <c r="D50" s="108" t="str">
        <f>IFERROR(VLOOKUP(C50,MasterProcess!G:O,8,FALSE),0)</f>
        <v>PB</v>
      </c>
      <c r="E50" s="108" t="str">
        <f>IFERROR(VLOOKUP($C50,MasterProcess!$G:$O,9,FALSE),0)</f>
        <v>PB01</v>
      </c>
      <c r="F50" s="106">
        <v>1</v>
      </c>
      <c r="G50" s="106">
        <v>150</v>
      </c>
      <c r="H50" s="106">
        <f>IFERROR(VLOOKUP($C50,MasterProcess!$G:$Z,6,FALSE),0)</f>
        <v>50</v>
      </c>
      <c r="I50" s="113">
        <f t="shared" si="0"/>
        <v>3</v>
      </c>
      <c r="J50" s="113">
        <f t="shared" si="2"/>
        <v>0.375</v>
      </c>
      <c r="K50" s="114">
        <v>4.1666666666666699E-2</v>
      </c>
      <c r="L50" s="114">
        <v>8.3333333333333329E-2</v>
      </c>
      <c r="M50" s="114">
        <v>0.33333333333333331</v>
      </c>
      <c r="S50" s="106">
        <f t="shared" si="1"/>
        <v>150</v>
      </c>
    </row>
    <row r="51" spans="1:19" ht="15" customHeight="1" x14ac:dyDescent="0.15">
      <c r="A51" s="104">
        <v>45845</v>
      </c>
      <c r="B51" s="116" t="s">
        <v>4184</v>
      </c>
      <c r="C51" s="106" t="s">
        <v>2353</v>
      </c>
      <c r="D51" s="108" t="str">
        <f>IFERROR(VLOOKUP(C51,MasterProcess!G:O,8,FALSE),0)</f>
        <v>ST-4</v>
      </c>
      <c r="E51" s="108" t="str">
        <f>IFERROR(VLOOKUP($C51,MasterProcess!$G:$O,9,FALSE),0)</f>
        <v>PP25-160T</v>
      </c>
      <c r="F51" s="106">
        <v>1</v>
      </c>
      <c r="G51" s="106">
        <v>2450</v>
      </c>
      <c r="H51" s="106">
        <f>IFERROR(VLOOKUP($C51,MasterProcess!$G:$Z,6,FALSE),0)</f>
        <v>360</v>
      </c>
      <c r="I51" s="113">
        <f t="shared" si="0"/>
        <v>6.8055555555555554</v>
      </c>
      <c r="J51" s="113">
        <f t="shared" si="2"/>
        <v>0.85069444444444442</v>
      </c>
      <c r="K51" s="114">
        <v>4.1666666666666699E-2</v>
      </c>
      <c r="L51" s="114">
        <v>8.3333333333333329E-2</v>
      </c>
      <c r="M51" s="114">
        <v>0.33333333333333331</v>
      </c>
      <c r="R51" s="106">
        <v>1350</v>
      </c>
      <c r="S51" s="106">
        <f t="shared" si="1"/>
        <v>1100</v>
      </c>
    </row>
    <row r="52" spans="1:19" ht="15" customHeight="1" x14ac:dyDescent="0.15">
      <c r="A52" s="104">
        <v>45846</v>
      </c>
      <c r="B52" s="116" t="s">
        <v>4184</v>
      </c>
      <c r="C52" s="106" t="s">
        <v>2354</v>
      </c>
      <c r="D52" s="108" t="str">
        <f>IFERROR(VLOOKUP(C52,MasterProcess!G:O,8,FALSE),0)</f>
        <v>ST-4</v>
      </c>
      <c r="E52" s="108" t="str">
        <f>IFERROR(VLOOKUP($C52,MasterProcess!$G:$O,9,FALSE),0)</f>
        <v>PP20-110T</v>
      </c>
      <c r="F52" s="106">
        <v>1</v>
      </c>
      <c r="G52" s="106">
        <v>2450</v>
      </c>
      <c r="H52" s="106">
        <f>IFERROR(VLOOKUP($C52,MasterProcess!$G:$Z,6,FALSE),0)</f>
        <v>360</v>
      </c>
      <c r="I52" s="113">
        <f t="shared" si="0"/>
        <v>6.8055555555555554</v>
      </c>
      <c r="J52" s="113">
        <f t="shared" si="2"/>
        <v>0.85069444444444442</v>
      </c>
      <c r="K52" s="114">
        <v>4.1666666666666699E-2</v>
      </c>
      <c r="L52" s="114">
        <v>8.3333333333333329E-2</v>
      </c>
      <c r="M52" s="114">
        <v>0.33333333333333331</v>
      </c>
      <c r="R52" s="106">
        <v>1350</v>
      </c>
      <c r="S52" s="106">
        <f t="shared" si="1"/>
        <v>1100</v>
      </c>
    </row>
    <row r="53" spans="1:19" ht="15" customHeight="1" x14ac:dyDescent="0.15">
      <c r="A53" s="104">
        <v>45847</v>
      </c>
      <c r="B53" s="116" t="s">
        <v>4184</v>
      </c>
      <c r="C53" s="106" t="s">
        <v>2355</v>
      </c>
      <c r="D53" s="108" t="str">
        <f>IFERROR(VLOOKUP(C53,MasterProcess!G:O,8,FALSE),0)</f>
        <v>ST-4</v>
      </c>
      <c r="E53" s="108" t="str">
        <f>IFERROR(VLOOKUP($C53,MasterProcess!$G:$O,9,FALSE),0)</f>
        <v>PP28-110T</v>
      </c>
      <c r="F53" s="106">
        <v>1</v>
      </c>
      <c r="G53" s="106">
        <v>2450</v>
      </c>
      <c r="H53" s="106">
        <f>IFERROR(VLOOKUP($C53,MasterProcess!$G:$Z,6,FALSE),0)</f>
        <v>360</v>
      </c>
      <c r="I53" s="113">
        <f t="shared" si="0"/>
        <v>6.8055555555555554</v>
      </c>
      <c r="J53" s="113">
        <f t="shared" si="2"/>
        <v>0.85069444444444442</v>
      </c>
      <c r="K53" s="114">
        <v>4.1666666666666699E-2</v>
      </c>
      <c r="L53" s="114">
        <v>8.3333333333333329E-2</v>
      </c>
      <c r="M53" s="114">
        <v>0.33333333333333331</v>
      </c>
      <c r="R53" s="106">
        <v>1350</v>
      </c>
      <c r="S53" s="106">
        <f t="shared" si="1"/>
        <v>1100</v>
      </c>
    </row>
    <row r="54" spans="1:19" ht="15" customHeight="1" x14ac:dyDescent="0.15">
      <c r="A54" s="104">
        <v>45848</v>
      </c>
      <c r="B54" s="116" t="s">
        <v>4184</v>
      </c>
      <c r="C54" s="106" t="s">
        <v>2356</v>
      </c>
      <c r="D54" s="108" t="str">
        <f>IFERROR(VLOOKUP(C54,MasterProcess!G:O,8,FALSE),0)</f>
        <v>ST-3</v>
      </c>
      <c r="E54" s="108" t="str">
        <f>IFERROR(VLOOKUP($C54,MasterProcess!$G:$O,9,FALSE),0)</f>
        <v>TP03</v>
      </c>
      <c r="F54" s="106">
        <v>1</v>
      </c>
      <c r="G54" s="106">
        <v>2450</v>
      </c>
      <c r="H54" s="106">
        <f>IFERROR(VLOOKUP($C54,MasterProcess!$G:$Z,6,FALSE),0)</f>
        <v>240</v>
      </c>
      <c r="I54" s="113">
        <f t="shared" si="0"/>
        <v>10.208333333333334</v>
      </c>
      <c r="J54" s="113">
        <f t="shared" si="2"/>
        <v>1.2760416666666667</v>
      </c>
      <c r="K54" s="114">
        <v>4.1666666666666699E-2</v>
      </c>
      <c r="L54" s="114">
        <v>8.3333333333333329E-2</v>
      </c>
      <c r="M54" s="114">
        <v>0.33333333333333331</v>
      </c>
      <c r="R54" s="106">
        <v>625</v>
      </c>
      <c r="S54" s="106">
        <f t="shared" si="1"/>
        <v>1825</v>
      </c>
    </row>
    <row r="55" spans="1:19" ht="15" customHeight="1" x14ac:dyDescent="0.15">
      <c r="A55" s="104">
        <v>45849</v>
      </c>
      <c r="B55" s="116" t="s">
        <v>4184</v>
      </c>
      <c r="C55" s="106" t="s">
        <v>3725</v>
      </c>
      <c r="D55" s="108" t="str">
        <f>IFERROR(VLOOKUP(C55,MasterProcess!G:O,8,FALSE),0)</f>
        <v>ST</v>
      </c>
      <c r="E55" s="108" t="str">
        <f>IFERROR(VLOOKUP($C55,MasterProcess!$G:$O,9,FALSE),0)</f>
        <v>OPT</v>
      </c>
      <c r="F55" s="106">
        <v>1</v>
      </c>
      <c r="G55" s="106">
        <v>2450</v>
      </c>
      <c r="H55" s="106">
        <f>IFERROR(VLOOKUP($C55,MasterProcess!$G:$Z,6,FALSE),0)</f>
        <v>420</v>
      </c>
      <c r="I55" s="113">
        <f t="shared" si="0"/>
        <v>5.833333333333333</v>
      </c>
      <c r="J55" s="113">
        <f t="shared" si="2"/>
        <v>0.72916666666666663</v>
      </c>
      <c r="K55" s="114">
        <v>4.1666666666666699E-2</v>
      </c>
      <c r="L55" s="114">
        <v>8.3333333333333329E-2</v>
      </c>
      <c r="M55" s="114">
        <v>0.33333333333333331</v>
      </c>
      <c r="S55" s="106">
        <f t="shared" si="1"/>
        <v>2450</v>
      </c>
    </row>
    <row r="56" spans="1:19" ht="15" customHeight="1" x14ac:dyDescent="0.15">
      <c r="A56" s="104">
        <v>45850</v>
      </c>
      <c r="B56" s="116" t="s">
        <v>4185</v>
      </c>
      <c r="C56" s="106" t="s">
        <v>2456</v>
      </c>
      <c r="D56" s="108" t="str">
        <f>IFERROR(VLOOKUP(C56,MasterProcess!G:O,8,FALSE),0)</f>
        <v>ST</v>
      </c>
      <c r="E56" s="108" t="str">
        <f>IFERROR(VLOOKUP($C56,MasterProcess!$G:$O,9,FALSE),0)</f>
        <v>STICK LABEL</v>
      </c>
      <c r="F56" s="106">
        <v>1</v>
      </c>
      <c r="G56" s="106">
        <v>1000</v>
      </c>
      <c r="H56" s="106">
        <f>IFERROR(VLOOKUP($C56,MasterProcess!$G:$Z,6,FALSE),0)</f>
        <v>30</v>
      </c>
      <c r="I56" s="113">
        <f t="shared" si="0"/>
        <v>33.333333333333336</v>
      </c>
      <c r="J56" s="113">
        <f t="shared" si="2"/>
        <v>4.166666666666667</v>
      </c>
      <c r="K56" s="114">
        <v>4.1666666666666699E-2</v>
      </c>
      <c r="L56" s="114">
        <v>8.3333333333333329E-2</v>
      </c>
      <c r="M56" s="114">
        <v>0.33333333333333331</v>
      </c>
      <c r="S56" s="106">
        <f t="shared" si="1"/>
        <v>1000</v>
      </c>
    </row>
    <row r="57" spans="1:19" ht="15" customHeight="1" x14ac:dyDescent="0.15">
      <c r="A57" s="104">
        <v>45851</v>
      </c>
      <c r="B57" s="116" t="s">
        <v>4186</v>
      </c>
      <c r="C57" s="106" t="s">
        <v>3413</v>
      </c>
      <c r="D57" s="108" t="str">
        <f>IFERROR(VLOOKUP(C57,MasterProcess!G:O,8,FALSE),0)</f>
        <v>FM</v>
      </c>
      <c r="E57" s="108" t="str">
        <f>IFERROR(VLOOKUP($C57,MasterProcess!$G:$O,9,FALSE),0)</f>
        <v>SW05</v>
      </c>
      <c r="F57" s="106">
        <v>1</v>
      </c>
      <c r="G57" s="106">
        <v>60000</v>
      </c>
      <c r="H57" s="106">
        <f>IFERROR(VLOOKUP($C57,MasterProcess!$G:$Z,6,FALSE),0)</f>
        <v>450</v>
      </c>
      <c r="I57" s="113">
        <f t="shared" si="0"/>
        <v>133.33333333333334</v>
      </c>
      <c r="J57" s="113">
        <f t="shared" si="2"/>
        <v>16.666666666666668</v>
      </c>
      <c r="K57" s="114">
        <v>4.1666666666666699E-2</v>
      </c>
      <c r="L57" s="114">
        <v>8.3333333333333329E-2</v>
      </c>
      <c r="M57" s="114">
        <v>0.33333333333333331</v>
      </c>
      <c r="R57" s="106">
        <v>22678</v>
      </c>
      <c r="S57" s="106">
        <f t="shared" si="1"/>
        <v>37322</v>
      </c>
    </row>
    <row r="58" spans="1:19" ht="15" customHeight="1" x14ac:dyDescent="0.15">
      <c r="A58" s="104">
        <v>45852</v>
      </c>
      <c r="B58" s="116" t="s">
        <v>4186</v>
      </c>
      <c r="C58" s="106" t="s">
        <v>3415</v>
      </c>
      <c r="D58" s="108" t="str">
        <f>IFERROR(VLOOKUP(C58,MasterProcess!G:O,8,FALSE),0)</f>
        <v>FM</v>
      </c>
      <c r="E58" s="108" t="str">
        <f>IFERROR(VLOOKUP($C58,MasterProcess!$G:$O,9,FALSE),0)</f>
        <v>OPT</v>
      </c>
      <c r="F58" s="106">
        <v>1</v>
      </c>
      <c r="G58" s="106">
        <v>60000</v>
      </c>
      <c r="H58" s="106">
        <f>IFERROR(VLOOKUP($C58,MasterProcess!$G:$Z,6,FALSE),0)</f>
        <v>900</v>
      </c>
      <c r="I58" s="113">
        <f t="shared" si="0"/>
        <v>66.666666666666671</v>
      </c>
      <c r="J58" s="113">
        <f t="shared" si="2"/>
        <v>8.3333333333333339</v>
      </c>
      <c r="K58" s="114">
        <v>4.1666666666666699E-2</v>
      </c>
      <c r="L58" s="114">
        <v>8.3333333333333329E-2</v>
      </c>
      <c r="M58" s="114">
        <v>0.33333333333333331</v>
      </c>
      <c r="R58" s="106">
        <v>5000</v>
      </c>
      <c r="S58" s="106">
        <f t="shared" si="1"/>
        <v>55000</v>
      </c>
    </row>
    <row r="59" spans="1:19" ht="15" customHeight="1" x14ac:dyDescent="0.15">
      <c r="A59" s="104">
        <v>45853</v>
      </c>
      <c r="B59" s="116" t="s">
        <v>4187</v>
      </c>
      <c r="C59" s="106" t="s">
        <v>3421</v>
      </c>
      <c r="D59" s="108" t="str">
        <f>IFERROR(VLOOKUP(C59,MasterProcess!G:O,8,FALSE),0)</f>
        <v>ST</v>
      </c>
      <c r="E59" s="108" t="str">
        <f>IFERROR(VLOOKUP($C59,MasterProcess!$G:$O,9,FALSE),0)</f>
        <v>PP01-110T</v>
      </c>
      <c r="F59" s="106">
        <v>1</v>
      </c>
      <c r="G59" s="106">
        <v>90909</v>
      </c>
      <c r="H59" s="106">
        <f>IFERROR(VLOOKUP($C59,MasterProcess!$G:$Z,6,FALSE),0)</f>
        <v>3000</v>
      </c>
      <c r="I59" s="113">
        <f t="shared" si="0"/>
        <v>30.303000000000001</v>
      </c>
      <c r="J59" s="113">
        <f t="shared" si="2"/>
        <v>3.7878750000000001</v>
      </c>
      <c r="K59" s="114">
        <v>4.1666666666666699E-2</v>
      </c>
      <c r="L59" s="114">
        <v>8.3333333333333329E-2</v>
      </c>
      <c r="M59" s="114">
        <v>0.33333333333333331</v>
      </c>
      <c r="R59" s="106">
        <v>20100</v>
      </c>
      <c r="S59" s="106">
        <f t="shared" si="1"/>
        <v>70809</v>
      </c>
    </row>
    <row r="60" spans="1:19" ht="15" customHeight="1" x14ac:dyDescent="0.15">
      <c r="A60" s="104">
        <v>45854</v>
      </c>
      <c r="B60" s="116" t="s">
        <v>4187</v>
      </c>
      <c r="C60" s="106" t="s">
        <v>3422</v>
      </c>
      <c r="D60" s="108" t="str">
        <f>IFERROR(VLOOKUP(C60,MasterProcess!G:O,8,FALSE),0)</f>
        <v>ST-1</v>
      </c>
      <c r="E60" s="108" t="str">
        <f>IFERROR(VLOOKUP($C60,MasterProcess!$G:$O,9,FALSE),0)</f>
        <v>VM01</v>
      </c>
      <c r="F60" s="106">
        <v>1</v>
      </c>
      <c r="G60" s="106">
        <v>90909</v>
      </c>
      <c r="H60" s="106">
        <f>IFERROR(VLOOKUP($C60,MasterProcess!$G:$Z,6,FALSE),0)</f>
        <v>1000</v>
      </c>
      <c r="I60" s="113">
        <f t="shared" si="0"/>
        <v>90.909000000000006</v>
      </c>
      <c r="J60" s="113">
        <f t="shared" si="2"/>
        <v>11.363625000000001</v>
      </c>
      <c r="K60" s="114">
        <v>4.1666666666666699E-2</v>
      </c>
      <c r="L60" s="114">
        <v>8.3333333333333329E-2</v>
      </c>
      <c r="M60" s="114">
        <v>0.33333333333333331</v>
      </c>
      <c r="S60" s="106">
        <f t="shared" si="1"/>
        <v>90909</v>
      </c>
    </row>
    <row r="61" spans="1:19" ht="15" customHeight="1" x14ac:dyDescent="0.15">
      <c r="A61" s="104">
        <v>45855</v>
      </c>
      <c r="B61" s="106" t="s">
        <v>4188</v>
      </c>
      <c r="C61" s="106" t="s">
        <v>3081</v>
      </c>
      <c r="D61" s="108" t="str">
        <f>IFERROR(VLOOKUP(C61,MasterProcess!G:O,8,FALSE),0)</f>
        <v>ST-1</v>
      </c>
      <c r="E61" s="108" t="str">
        <f>IFERROR(VLOOKUP($C61,MasterProcess!$G:$O,9,FALSE),0)</f>
        <v>PP11-035T</v>
      </c>
      <c r="F61" s="106">
        <v>1</v>
      </c>
      <c r="G61" s="106">
        <v>8270</v>
      </c>
      <c r="H61" s="106">
        <f>IFERROR(VLOOKUP($C61,MasterProcess!$G:$Z,6,FALSE),0)</f>
        <v>480</v>
      </c>
      <c r="I61" s="113">
        <f t="shared" si="0"/>
        <v>17.229166666666668</v>
      </c>
      <c r="J61" s="113">
        <f t="shared" si="2"/>
        <v>2.1536458333333335</v>
      </c>
      <c r="K61" s="114">
        <v>4.1666666666666699E-2</v>
      </c>
      <c r="L61" s="114">
        <v>8.3333333333333329E-2</v>
      </c>
      <c r="M61" s="114">
        <v>0.33333333333333331</v>
      </c>
      <c r="S61" s="106">
        <f t="shared" si="1"/>
        <v>8270</v>
      </c>
    </row>
    <row r="62" spans="1:19" ht="15" customHeight="1" x14ac:dyDescent="0.15">
      <c r="A62" s="104">
        <v>45855</v>
      </c>
      <c r="B62" s="106" t="s">
        <v>4188</v>
      </c>
      <c r="C62" s="106" t="s">
        <v>3082</v>
      </c>
      <c r="D62" s="108" t="str">
        <f>IFERROR(VLOOKUP(C62,MasterProcess!G:O,8,FALSE),0)</f>
        <v>ST-1</v>
      </c>
      <c r="E62" s="108" t="str">
        <f>IFERROR(VLOOKUP($C62,MasterProcess!$G:$O,9,FALSE),0)</f>
        <v>PP11-035T</v>
      </c>
      <c r="F62" s="106">
        <v>1</v>
      </c>
      <c r="G62" s="106">
        <v>8270</v>
      </c>
      <c r="H62" s="106">
        <f>IFERROR(VLOOKUP($C62,MasterProcess!$G:$Z,6,FALSE),0)</f>
        <v>240</v>
      </c>
      <c r="I62" s="113">
        <f t="shared" si="0"/>
        <v>34.458333333333336</v>
      </c>
      <c r="J62" s="113">
        <f t="shared" si="2"/>
        <v>4.307291666666667</v>
      </c>
      <c r="K62" s="114">
        <v>4.1666666666666699E-2</v>
      </c>
      <c r="L62" s="114">
        <v>8.3333333333333329E-2</v>
      </c>
      <c r="M62" s="114">
        <v>0.33333333333333331</v>
      </c>
      <c r="S62" s="106">
        <f t="shared" si="1"/>
        <v>8270</v>
      </c>
    </row>
    <row r="63" spans="1:19" ht="15" customHeight="1" x14ac:dyDescent="0.15">
      <c r="A63" s="104">
        <v>45855</v>
      </c>
      <c r="B63" s="106" t="s">
        <v>4188</v>
      </c>
      <c r="C63" s="106" t="s">
        <v>3085</v>
      </c>
      <c r="D63" s="108" t="str">
        <f>IFERROR(VLOOKUP(C63,MasterProcess!G:O,8,FALSE),0)</f>
        <v>ST-2</v>
      </c>
      <c r="E63" s="108" t="str">
        <f>IFERROR(VLOOKUP($C63,MasterProcess!$G:$O,9,FALSE),0)</f>
        <v>PP06-040T</v>
      </c>
      <c r="F63" s="106">
        <v>1</v>
      </c>
      <c r="G63" s="106">
        <v>8270</v>
      </c>
      <c r="H63" s="106">
        <f>IFERROR(VLOOKUP($C63,MasterProcess!$G:$Z,6,FALSE),0)</f>
        <v>240</v>
      </c>
      <c r="I63" s="113">
        <f t="shared" si="0"/>
        <v>34.458333333333336</v>
      </c>
      <c r="J63" s="113">
        <f t="shared" si="2"/>
        <v>4.307291666666667</v>
      </c>
      <c r="K63" s="114">
        <v>4.1666666666666699E-2</v>
      </c>
      <c r="L63" s="114">
        <v>8.3333333333333329E-2</v>
      </c>
      <c r="M63" s="114">
        <v>0.33333333333333331</v>
      </c>
      <c r="S63" s="106">
        <f t="shared" si="1"/>
        <v>8270</v>
      </c>
    </row>
    <row r="64" spans="1:19" ht="15" customHeight="1" x14ac:dyDescent="0.15">
      <c r="A64" s="104">
        <v>45855</v>
      </c>
      <c r="B64" s="106" t="s">
        <v>4188</v>
      </c>
      <c r="C64" s="106" t="s">
        <v>3087</v>
      </c>
      <c r="D64" s="108" t="str">
        <f>IFERROR(VLOOKUP(C64,MasterProcess!G:O,8,FALSE),0)</f>
        <v>ST-2</v>
      </c>
      <c r="E64" s="108" t="str">
        <f>IFERROR(VLOOKUP($C64,MasterProcess!$G:$O,9,FALSE),0)</f>
        <v>PP15-080T</v>
      </c>
      <c r="F64" s="106">
        <v>1</v>
      </c>
      <c r="G64" s="106">
        <v>8270</v>
      </c>
      <c r="H64" s="106">
        <f>IFERROR(VLOOKUP($C64,MasterProcess!$G:$Z,6,FALSE),0)</f>
        <v>240</v>
      </c>
      <c r="I64" s="113">
        <f t="shared" si="0"/>
        <v>34.458333333333336</v>
      </c>
      <c r="J64" s="113">
        <f t="shared" si="2"/>
        <v>4.307291666666667</v>
      </c>
      <c r="K64" s="114">
        <v>4.1666666666666699E-2</v>
      </c>
      <c r="L64" s="114">
        <v>8.3333333333333329E-2</v>
      </c>
      <c r="M64" s="114">
        <v>0.33333333333333331</v>
      </c>
      <c r="S64" s="106">
        <f t="shared" si="1"/>
        <v>8270</v>
      </c>
    </row>
    <row r="65" spans="1:19" ht="15" customHeight="1" x14ac:dyDescent="0.15">
      <c r="A65" s="104">
        <v>45855</v>
      </c>
      <c r="B65" s="106" t="s">
        <v>4188</v>
      </c>
      <c r="C65" s="106" t="s">
        <v>3088</v>
      </c>
      <c r="D65" s="108">
        <f>IFERROR(VLOOKUP(C65,MasterProcess!G:O,8,FALSE),0)</f>
        <v>0</v>
      </c>
      <c r="E65" s="108" t="str">
        <f>IFERROR(VLOOKUP($C65,MasterProcess!$G:$O,9,FALSE),0)</f>
        <v>HAND BEND-JIG</v>
      </c>
      <c r="F65" s="106">
        <v>1</v>
      </c>
      <c r="G65" s="106">
        <v>8270</v>
      </c>
      <c r="H65" s="106">
        <f>IFERROR(VLOOKUP($C65,MasterProcess!$G:$Z,6,FALSE),0)</f>
        <v>240</v>
      </c>
      <c r="I65" s="113">
        <f t="shared" si="0"/>
        <v>34.458333333333336</v>
      </c>
      <c r="J65" s="113">
        <f t="shared" si="2"/>
        <v>4.307291666666667</v>
      </c>
      <c r="K65" s="114">
        <v>4.1666666666666699E-2</v>
      </c>
      <c r="L65" s="114">
        <v>8.3333333333333329E-2</v>
      </c>
      <c r="M65" s="114">
        <v>0.33333333333333331</v>
      </c>
      <c r="S65" s="106">
        <f t="shared" si="1"/>
        <v>8270</v>
      </c>
    </row>
    <row r="66" spans="1:19" ht="15" customHeight="1" x14ac:dyDescent="0.15">
      <c r="A66" s="104">
        <v>45855</v>
      </c>
      <c r="B66" s="106" t="s">
        <v>4188</v>
      </c>
      <c r="C66" s="106" t="s">
        <v>3090</v>
      </c>
      <c r="D66" s="108">
        <f>IFERROR(VLOOKUP(C66,MasterProcess!G:O,8,FALSE),0)</f>
        <v>0</v>
      </c>
      <c r="E66" s="108" t="str">
        <f>IFERROR(VLOOKUP($C66,MasterProcess!$G:$O,9,FALSE),0)</f>
        <v>PLIER BENDING</v>
      </c>
      <c r="F66" s="106">
        <v>1</v>
      </c>
      <c r="G66" s="106">
        <v>8270</v>
      </c>
      <c r="H66" s="106">
        <f>IFERROR(VLOOKUP($C66,MasterProcess!$G:$Z,6,FALSE),0)</f>
        <v>240</v>
      </c>
      <c r="I66" s="113">
        <f t="shared" si="0"/>
        <v>34.458333333333336</v>
      </c>
      <c r="J66" s="113">
        <f t="shared" si="2"/>
        <v>4.307291666666667</v>
      </c>
      <c r="K66" s="114">
        <v>4.1666666666666699E-2</v>
      </c>
      <c r="L66" s="114">
        <v>8.3333333333333329E-2</v>
      </c>
      <c r="M66" s="114">
        <v>0.33333333333333331</v>
      </c>
      <c r="S66" s="106">
        <f t="shared" si="1"/>
        <v>8270</v>
      </c>
    </row>
    <row r="67" spans="1:19" ht="15" customHeight="1" x14ac:dyDescent="0.15">
      <c r="A67" s="104">
        <v>45855</v>
      </c>
      <c r="B67" s="108" t="s">
        <v>4189</v>
      </c>
      <c r="C67" s="106" t="s">
        <v>1006</v>
      </c>
      <c r="D67" s="108" t="str">
        <f>IFERROR(VLOOKUP(C67,MasterProcess!G:O,8,FALSE),0)</f>
        <v>WN</v>
      </c>
      <c r="E67" s="108" t="str">
        <f>IFERROR(VLOOKUP($C67,MasterProcess!$G:$O,9,FALSE),0)</f>
        <v>SW13</v>
      </c>
      <c r="F67" s="106">
        <v>1</v>
      </c>
      <c r="G67" s="106">
        <v>30000</v>
      </c>
      <c r="H67" s="106">
        <f>IFERROR(VLOOKUP($C67,MasterProcess!$G:$Z,6,FALSE),0)</f>
        <v>150</v>
      </c>
      <c r="I67" s="113">
        <f t="shared" si="0"/>
        <v>200</v>
      </c>
      <c r="J67" s="113">
        <f t="shared" si="2"/>
        <v>25</v>
      </c>
      <c r="K67" s="114">
        <v>4.1666666666666699E-2</v>
      </c>
      <c r="L67" s="114">
        <v>8.3333333333333329E-2</v>
      </c>
      <c r="M67" s="114">
        <v>0.33333333333333331</v>
      </c>
      <c r="R67" s="106">
        <v>24407</v>
      </c>
      <c r="S67" s="106">
        <f t="shared" si="1"/>
        <v>5593</v>
      </c>
    </row>
    <row r="68" spans="1:19" ht="15" customHeight="1" x14ac:dyDescent="0.15">
      <c r="A68" s="104">
        <v>45855</v>
      </c>
      <c r="B68" s="108" t="s">
        <v>4189</v>
      </c>
      <c r="C68" s="106" t="s">
        <v>1007</v>
      </c>
      <c r="D68" s="108" t="str">
        <f>IFERROR(VLOOKUP(C68,MasterProcess!G:O,8,FALSE),0)</f>
        <v>WN</v>
      </c>
      <c r="E68" s="108" t="str">
        <f>IFERROR(VLOOKUP($C68,MasterProcess!$G:$O,9,FALSE),0)</f>
        <v>PP23</v>
      </c>
      <c r="F68" s="106">
        <v>1</v>
      </c>
      <c r="G68" s="106">
        <v>30000</v>
      </c>
      <c r="H68" s="106">
        <f>IFERROR(VLOOKUP($C68,MasterProcess!$G:$Z,6,FALSE),0)</f>
        <v>420</v>
      </c>
      <c r="I68" s="113">
        <f t="shared" si="0"/>
        <v>71.428571428571431</v>
      </c>
      <c r="J68" s="113">
        <f t="shared" si="2"/>
        <v>8.9285714285714288</v>
      </c>
      <c r="K68" s="114">
        <v>4.1666666666666699E-2</v>
      </c>
      <c r="L68" s="114">
        <v>8.3333333333333329E-2</v>
      </c>
      <c r="M68" s="114">
        <v>0.33333333333333331</v>
      </c>
      <c r="R68" s="106">
        <v>24813</v>
      </c>
      <c r="S68" s="106">
        <f t="shared" si="1"/>
        <v>5187</v>
      </c>
    </row>
    <row r="69" spans="1:19" ht="15" customHeight="1" x14ac:dyDescent="0.15">
      <c r="A69" s="104">
        <v>45855</v>
      </c>
      <c r="B69" s="108" t="s">
        <v>4189</v>
      </c>
      <c r="C69" s="106" t="s">
        <v>1010</v>
      </c>
      <c r="D69" s="108" t="str">
        <f>IFERROR(VLOOKUP(C69,MasterProcess!G:O,8,FALSE),0)</f>
        <v>WN</v>
      </c>
      <c r="E69" s="108" t="str">
        <f>IFERROR(VLOOKUP($C69,MasterProcess!$G:$O,9,FALSE),0)</f>
        <v>TW01</v>
      </c>
      <c r="F69" s="106">
        <v>1</v>
      </c>
      <c r="G69" s="106">
        <v>30000</v>
      </c>
      <c r="H69" s="106">
        <f>IFERROR(VLOOKUP($C69,MasterProcess!$G:$Z,6,FALSE),0)</f>
        <v>450</v>
      </c>
      <c r="I69" s="113">
        <f t="shared" si="0"/>
        <v>66.666666666666671</v>
      </c>
      <c r="J69" s="113">
        <f t="shared" si="2"/>
        <v>8.3333333333333339</v>
      </c>
      <c r="K69" s="114">
        <v>4.1666666666666699E-2</v>
      </c>
      <c r="L69" s="114">
        <v>8.3333333333333329E-2</v>
      </c>
      <c r="M69" s="114">
        <v>0.33333333333333331</v>
      </c>
      <c r="S69" s="106">
        <f t="shared" si="1"/>
        <v>30000</v>
      </c>
    </row>
    <row r="70" spans="1:19" ht="15" customHeight="1" x14ac:dyDescent="0.15">
      <c r="A70" s="104">
        <v>45855</v>
      </c>
      <c r="B70" s="106" t="s">
        <v>4190</v>
      </c>
      <c r="C70" s="106" t="s">
        <v>3193</v>
      </c>
      <c r="D70" s="108" t="str">
        <f>IFERROR(VLOOKUP(C70,MasterProcess!G:O,8,FALSE),0)</f>
        <v>ST</v>
      </c>
      <c r="E70" s="108" t="str">
        <f>IFERROR(VLOOKUP($C70,MasterProcess!$G:$O,9,FALSE),0)</f>
        <v>PP05-060T</v>
      </c>
      <c r="F70" s="106">
        <v>1</v>
      </c>
      <c r="G70" s="106">
        <v>20000</v>
      </c>
      <c r="H70" s="106">
        <f>IFERROR(VLOOKUP($C70,MasterProcess!$G:$Z,6,FALSE),0)</f>
        <v>240</v>
      </c>
      <c r="I70" s="113">
        <f t="shared" si="0"/>
        <v>83.333333333333329</v>
      </c>
      <c r="J70" s="113">
        <f t="shared" si="2"/>
        <v>10.416666666666666</v>
      </c>
      <c r="K70" s="114">
        <v>4.1666666666666699E-2</v>
      </c>
      <c r="L70" s="114">
        <v>8.3333333333333329E-2</v>
      </c>
      <c r="M70" s="114">
        <v>0.33333333333333331</v>
      </c>
      <c r="S70" s="106">
        <f t="shared" ref="S70:S133" si="3">+G70-R70</f>
        <v>20000</v>
      </c>
    </row>
    <row r="71" spans="1:19" ht="15" customHeight="1" x14ac:dyDescent="0.15">
      <c r="A71" s="104">
        <v>45855</v>
      </c>
      <c r="B71" s="106" t="s">
        <v>4191</v>
      </c>
      <c r="C71" s="106" t="s">
        <v>3378</v>
      </c>
      <c r="D71" s="108" t="str">
        <f>IFERROR(VLOOKUP(C71,MasterProcess!G:O,8,FALSE),0)</f>
        <v>PB</v>
      </c>
      <c r="E71" s="108" t="str">
        <f>IFERROR(VLOOKUP($C71,MasterProcess!$G:$O,9,FALSE),0)</f>
        <v>SW14</v>
      </c>
      <c r="F71" s="106">
        <v>1</v>
      </c>
      <c r="G71" s="106">
        <v>802</v>
      </c>
      <c r="H71" s="106">
        <f>IFERROR(VLOOKUP($C71,MasterProcess!$G:$Z,6,FALSE),0)</f>
        <v>120</v>
      </c>
      <c r="I71" s="113">
        <f t="shared" si="0"/>
        <v>6.6833333333333336</v>
      </c>
      <c r="J71" s="113">
        <f t="shared" si="2"/>
        <v>0.8354166666666667</v>
      </c>
      <c r="K71" s="114">
        <v>4.1666666666666699E-2</v>
      </c>
      <c r="L71" s="114">
        <v>8.3333333333333329E-2</v>
      </c>
      <c r="M71" s="114">
        <v>0.33333333333333331</v>
      </c>
      <c r="S71" s="106">
        <f t="shared" si="3"/>
        <v>802</v>
      </c>
    </row>
    <row r="72" spans="1:19" ht="15" customHeight="1" x14ac:dyDescent="0.15">
      <c r="A72" s="104">
        <v>45855</v>
      </c>
      <c r="B72" s="106" t="s">
        <v>4191</v>
      </c>
      <c r="C72" s="106" t="s">
        <v>3380</v>
      </c>
      <c r="D72" s="108" t="str">
        <f>IFERROR(VLOOKUP(C72,MasterProcess!G:O,8,FALSE),0)</f>
        <v>PB</v>
      </c>
      <c r="E72" s="108" t="str">
        <f>IFERROR(VLOOKUP($C72,MasterProcess!$G:$O,9,FALSE),0)</f>
        <v>SW14</v>
      </c>
      <c r="F72" s="106">
        <v>1</v>
      </c>
      <c r="G72" s="106">
        <v>802</v>
      </c>
      <c r="H72" s="106">
        <f>IFERROR(VLOOKUP($C72,MasterProcess!$G:$Z,6,FALSE),0)</f>
        <v>17</v>
      </c>
      <c r="I72" s="113">
        <f t="shared" si="0"/>
        <v>47.176470588235297</v>
      </c>
      <c r="J72" s="113">
        <f t="shared" si="2"/>
        <v>5.8970588235294121</v>
      </c>
      <c r="K72" s="114">
        <v>4.1666666666666699E-2</v>
      </c>
      <c r="L72" s="114">
        <v>8.3333333333333329E-2</v>
      </c>
      <c r="M72" s="114">
        <v>0.33333333333333331</v>
      </c>
      <c r="S72" s="106">
        <f t="shared" si="3"/>
        <v>802</v>
      </c>
    </row>
    <row r="73" spans="1:19" ht="15" customHeight="1" x14ac:dyDescent="0.15">
      <c r="A73" s="104">
        <v>45855</v>
      </c>
      <c r="B73" s="106" t="s">
        <v>4191</v>
      </c>
      <c r="C73" s="106" t="s">
        <v>3381</v>
      </c>
      <c r="D73" s="108" t="str">
        <f>IFERROR(VLOOKUP(C73,MasterProcess!G:O,8,FALSE),0)</f>
        <v>OPT</v>
      </c>
      <c r="E73" s="108" t="str">
        <f>IFERROR(VLOOKUP($C73,MasterProcess!$G:$O,9,FALSE),0)</f>
        <v>OPT</v>
      </c>
      <c r="F73" s="106">
        <v>1</v>
      </c>
      <c r="G73" s="106">
        <v>802</v>
      </c>
      <c r="H73" s="106">
        <f>IFERROR(VLOOKUP($C73,MasterProcess!$G:$Z,6,FALSE),0)</f>
        <v>50</v>
      </c>
      <c r="I73" s="113">
        <f t="shared" si="0"/>
        <v>16.04</v>
      </c>
      <c r="J73" s="113">
        <f t="shared" si="2"/>
        <v>2.0049999999999999</v>
      </c>
      <c r="K73" s="114">
        <v>4.1666666666666699E-2</v>
      </c>
      <c r="L73" s="114">
        <v>8.3333333333333329E-2</v>
      </c>
      <c r="M73" s="114">
        <v>0.33333333333333331</v>
      </c>
      <c r="S73" s="106">
        <f t="shared" si="3"/>
        <v>802</v>
      </c>
    </row>
    <row r="74" spans="1:19" ht="15" customHeight="1" x14ac:dyDescent="0.15">
      <c r="A74" s="104">
        <v>45855</v>
      </c>
      <c r="B74" s="106" t="s">
        <v>4191</v>
      </c>
      <c r="C74" s="106" t="s">
        <v>3382</v>
      </c>
      <c r="D74" s="108" t="str">
        <f>IFERROR(VLOOKUP(C74,MasterProcess!G:O,8,FALSE),0)</f>
        <v>OPT</v>
      </c>
      <c r="E74" s="108" t="str">
        <f>IFERROR(VLOOKUP($C74,MasterProcess!$G:$O,9,FALSE),0)</f>
        <v>OPT</v>
      </c>
      <c r="F74" s="106">
        <v>1</v>
      </c>
      <c r="G74" s="106">
        <v>802</v>
      </c>
      <c r="H74" s="106">
        <f>IFERROR(VLOOKUP($C74,MasterProcess!$G:$Z,6,FALSE),0)</f>
        <v>60</v>
      </c>
      <c r="I74" s="113">
        <f t="shared" si="0"/>
        <v>13.366666666666667</v>
      </c>
      <c r="J74" s="113">
        <f t="shared" si="2"/>
        <v>1.6708333333333334</v>
      </c>
      <c r="K74" s="114">
        <v>4.1666666666666699E-2</v>
      </c>
      <c r="L74" s="114">
        <v>8.3333333333333329E-2</v>
      </c>
      <c r="M74" s="114">
        <v>0.33333333333333331</v>
      </c>
      <c r="S74" s="106">
        <f t="shared" si="3"/>
        <v>802</v>
      </c>
    </row>
    <row r="75" spans="1:19" ht="15" customHeight="1" x14ac:dyDescent="0.15">
      <c r="A75" s="104">
        <v>45855</v>
      </c>
      <c r="B75" s="116" t="s">
        <v>4192</v>
      </c>
      <c r="C75" s="106" t="s">
        <v>3097</v>
      </c>
      <c r="D75" s="108" t="str">
        <f>IFERROR(VLOOKUP(C75,MasterProcess!G:O,8,FALSE),0)</f>
        <v>FM</v>
      </c>
      <c r="E75" s="108" t="str">
        <f>IFERROR(VLOOKUP($C75,MasterProcess!$G:$O,9,FALSE),0)</f>
        <v>FM01</v>
      </c>
      <c r="F75" s="106">
        <v>1</v>
      </c>
      <c r="G75" s="106">
        <v>16593</v>
      </c>
      <c r="H75" s="106">
        <f>IFERROR(VLOOKUP($C75,MasterProcess!$G:$Z,6,FALSE),0)</f>
        <v>1200</v>
      </c>
      <c r="I75" s="113">
        <f t="shared" si="0"/>
        <v>13.827500000000001</v>
      </c>
      <c r="J75" s="113">
        <f t="shared" si="2"/>
        <v>1.7284375000000001</v>
      </c>
      <c r="K75" s="114">
        <v>4.1666666666666699E-2</v>
      </c>
      <c r="L75" s="114">
        <v>8.3333333333333329E-2</v>
      </c>
      <c r="M75" s="114">
        <v>0.33333333333333331</v>
      </c>
      <c r="R75" s="106">
        <v>2200</v>
      </c>
      <c r="S75" s="106">
        <f t="shared" si="3"/>
        <v>14393</v>
      </c>
    </row>
    <row r="76" spans="1:19" ht="15" customHeight="1" x14ac:dyDescent="0.15">
      <c r="A76" s="104">
        <v>45855</v>
      </c>
      <c r="B76" s="116" t="s">
        <v>4192</v>
      </c>
      <c r="C76" s="106" t="s">
        <v>3098</v>
      </c>
      <c r="D76" s="108" t="str">
        <f>IFERROR(VLOOKUP(C76,MasterProcess!G:O,8,FALSE),0)</f>
        <v>ST-2</v>
      </c>
      <c r="E76" s="108" t="str">
        <f>IFERROR(VLOOKUP($C76,MasterProcess!$G:$O,9,FALSE),0)</f>
        <v>PP06-040T</v>
      </c>
      <c r="F76" s="106">
        <v>1</v>
      </c>
      <c r="G76" s="106">
        <v>16593</v>
      </c>
      <c r="H76" s="106">
        <f>IFERROR(VLOOKUP($C76,MasterProcess!$G:$Z,6,FALSE),0)</f>
        <v>360</v>
      </c>
      <c r="I76" s="113">
        <f t="shared" si="0"/>
        <v>46.091666666666669</v>
      </c>
      <c r="J76" s="113">
        <f t="shared" si="2"/>
        <v>5.7614583333333336</v>
      </c>
      <c r="K76" s="114">
        <v>4.1666666666666699E-2</v>
      </c>
      <c r="L76" s="114">
        <v>8.3333333333333329E-2</v>
      </c>
      <c r="M76" s="114">
        <v>0.33333333333333331</v>
      </c>
      <c r="S76" s="106">
        <f t="shared" si="3"/>
        <v>16593</v>
      </c>
    </row>
    <row r="77" spans="1:19" ht="15" customHeight="1" x14ac:dyDescent="0.15">
      <c r="A77" s="104">
        <v>45855</v>
      </c>
      <c r="B77" s="106" t="s">
        <v>4193</v>
      </c>
      <c r="C77" s="106" t="s">
        <v>2555</v>
      </c>
      <c r="D77" s="108" t="str">
        <f>IFERROR(VLOOKUP(C77,MasterProcess!G:O,8,FALSE),0)</f>
        <v>WN</v>
      </c>
      <c r="E77" s="108" t="str">
        <f>IFERROR(VLOOKUP($C77,MasterProcess!$G:$O,9,FALSE),0)</f>
        <v>WS01</v>
      </c>
      <c r="F77" s="106">
        <v>1</v>
      </c>
      <c r="G77" s="106">
        <v>80000</v>
      </c>
      <c r="H77" s="106">
        <f>IFERROR(VLOOKUP($C77,MasterProcess!$G:$Z,6,FALSE),0)</f>
        <v>2160</v>
      </c>
      <c r="I77" s="113">
        <f t="shared" si="0"/>
        <v>37.037037037037038</v>
      </c>
      <c r="J77" s="113">
        <f t="shared" si="2"/>
        <v>4.6296296296296298</v>
      </c>
      <c r="K77" s="114">
        <v>4.1666666666666699E-2</v>
      </c>
      <c r="L77" s="114">
        <v>8.3333333333333329E-2</v>
      </c>
      <c r="M77" s="114">
        <v>0.33333333333333331</v>
      </c>
      <c r="S77" s="106">
        <f t="shared" si="3"/>
        <v>80000</v>
      </c>
    </row>
    <row r="78" spans="1:19" ht="15" customHeight="1" x14ac:dyDescent="0.15">
      <c r="A78" s="104">
        <v>45855</v>
      </c>
      <c r="B78" s="106" t="s">
        <v>4194</v>
      </c>
      <c r="C78" s="106" t="s">
        <v>813</v>
      </c>
      <c r="D78" s="108" t="str">
        <f>IFERROR(VLOOKUP(C78,MasterProcess!G:O,8,FALSE),0)</f>
        <v>ST-3</v>
      </c>
      <c r="E78" s="108" t="str">
        <f>IFERROR(VLOOKUP($C78,MasterProcess!$G:$O,9,FALSE),0)</f>
        <v>PP25</v>
      </c>
      <c r="F78" s="106">
        <v>1</v>
      </c>
      <c r="G78" s="106">
        <v>5100</v>
      </c>
      <c r="H78" s="106">
        <f>IFERROR(VLOOKUP($C78,MasterProcess!$G:$Z,6,FALSE),0)</f>
        <v>300</v>
      </c>
      <c r="I78" s="113">
        <f t="shared" si="0"/>
        <v>17</v>
      </c>
      <c r="J78" s="113">
        <f t="shared" si="2"/>
        <v>2.125</v>
      </c>
      <c r="K78" s="114">
        <v>4.1666666666666699E-2</v>
      </c>
      <c r="L78" s="114">
        <v>8.3333333333333329E-2</v>
      </c>
      <c r="M78" s="114">
        <v>0.33333333333333331</v>
      </c>
      <c r="S78" s="106">
        <f t="shared" si="3"/>
        <v>5100</v>
      </c>
    </row>
    <row r="79" spans="1:19" ht="15" customHeight="1" x14ac:dyDescent="0.15">
      <c r="A79" s="104">
        <v>45855</v>
      </c>
      <c r="B79" s="106" t="s">
        <v>4194</v>
      </c>
      <c r="C79" s="106" t="s">
        <v>814</v>
      </c>
      <c r="D79" s="108" t="str">
        <f>IFERROR(VLOOKUP(C79,MasterProcess!G:O,8,FALSE),0)</f>
        <v>ST-3</v>
      </c>
      <c r="E79" s="108" t="str">
        <f>IFERROR(VLOOKUP($C79,MasterProcess!$G:$O,9,FALSE),0)</f>
        <v>PP26-110T</v>
      </c>
      <c r="F79" s="106">
        <v>1</v>
      </c>
      <c r="G79" s="106">
        <v>5100</v>
      </c>
      <c r="H79" s="106">
        <f>IFERROR(VLOOKUP($C79,MasterProcess!$G:$Z,6,FALSE),0)</f>
        <v>300</v>
      </c>
      <c r="I79" s="113">
        <f t="shared" si="0"/>
        <v>17</v>
      </c>
      <c r="J79" s="113">
        <f t="shared" si="2"/>
        <v>2.125</v>
      </c>
      <c r="K79" s="114">
        <v>4.1666666666666699E-2</v>
      </c>
      <c r="L79" s="114">
        <v>8.3333333333333329E-2</v>
      </c>
      <c r="M79" s="114">
        <v>0.33333333333333331</v>
      </c>
      <c r="S79" s="106">
        <f t="shared" si="3"/>
        <v>5100</v>
      </c>
    </row>
    <row r="80" spans="1:19" ht="15" customHeight="1" x14ac:dyDescent="0.15">
      <c r="A80" s="104">
        <v>45855</v>
      </c>
      <c r="B80" s="106" t="s">
        <v>4194</v>
      </c>
      <c r="C80" s="106" t="s">
        <v>816</v>
      </c>
      <c r="D80" s="108" t="str">
        <f>IFERROR(VLOOKUP(C80,MasterProcess!G:O,8,FALSE),0)</f>
        <v>ST-3</v>
      </c>
      <c r="E80" s="108" t="str">
        <f>IFERROR(VLOOKUP($C80,MasterProcess!$G:$O,9,FALSE),0)</f>
        <v>PP20</v>
      </c>
      <c r="F80" s="106">
        <v>1</v>
      </c>
      <c r="G80" s="106">
        <v>5100</v>
      </c>
      <c r="H80" s="106">
        <f>IFERROR(VLOOKUP($C80,MasterProcess!$G:$Z,6,FALSE),0)</f>
        <v>300</v>
      </c>
      <c r="I80" s="113">
        <f t="shared" si="0"/>
        <v>17</v>
      </c>
      <c r="J80" s="113">
        <f t="shared" si="2"/>
        <v>2.125</v>
      </c>
      <c r="K80" s="114">
        <v>4.1666666666666699E-2</v>
      </c>
      <c r="L80" s="114">
        <v>8.3333333333333329E-2</v>
      </c>
      <c r="M80" s="114">
        <v>0.33333333333333331</v>
      </c>
      <c r="S80" s="106">
        <f t="shared" si="3"/>
        <v>5100</v>
      </c>
    </row>
    <row r="81" spans="1:19" ht="15" customHeight="1" x14ac:dyDescent="0.15">
      <c r="A81" s="104">
        <v>45855</v>
      </c>
      <c r="B81" s="106" t="s">
        <v>4194</v>
      </c>
      <c r="C81" s="106" t="s">
        <v>817</v>
      </c>
      <c r="D81" s="108" t="str">
        <f>IFERROR(VLOOKUP(C81,MasterProcess!G:O,8,FALSE),0)</f>
        <v>ST-3</v>
      </c>
      <c r="E81" s="108" t="str">
        <f>IFERROR(VLOOKUP($C81,MasterProcess!$G:$O,9,FALSE),0)</f>
        <v>PP28-110T</v>
      </c>
      <c r="F81" s="106">
        <v>1</v>
      </c>
      <c r="G81" s="106">
        <v>5100</v>
      </c>
      <c r="H81" s="106">
        <f>IFERROR(VLOOKUP($C81,MasterProcess!$G:$Z,6,FALSE),0)</f>
        <v>300</v>
      </c>
      <c r="I81" s="113">
        <f t="shared" si="0"/>
        <v>17</v>
      </c>
      <c r="J81" s="113">
        <f t="shared" si="2"/>
        <v>2.125</v>
      </c>
      <c r="K81" s="114">
        <v>4.1666666666666699E-2</v>
      </c>
      <c r="L81" s="114">
        <v>8.3333333333333329E-2</v>
      </c>
      <c r="M81" s="114">
        <v>0.33333333333333331</v>
      </c>
      <c r="S81" s="106">
        <f t="shared" si="3"/>
        <v>5100</v>
      </c>
    </row>
    <row r="82" spans="1:19" ht="15" customHeight="1" x14ac:dyDescent="0.15">
      <c r="A82" s="104">
        <v>45855</v>
      </c>
      <c r="B82" s="106" t="s">
        <v>4194</v>
      </c>
      <c r="C82" s="106" t="s">
        <v>818</v>
      </c>
      <c r="D82" s="108" t="str">
        <f>IFERROR(VLOOKUP(C82,MasterProcess!G:O,8,FALSE),0)</f>
        <v>ST-3</v>
      </c>
      <c r="E82" s="108" t="str">
        <f>IFERROR(VLOOKUP($C82,MasterProcess!$G:$O,9,FALSE),0)</f>
        <v>SW01</v>
      </c>
      <c r="F82" s="106">
        <v>1</v>
      </c>
      <c r="G82" s="106">
        <v>5100</v>
      </c>
      <c r="H82" s="106">
        <f>IFERROR(VLOOKUP($C82,MasterProcess!$G:$Z,6,FALSE),0)</f>
        <v>300</v>
      </c>
      <c r="I82" s="113">
        <f t="shared" si="0"/>
        <v>17</v>
      </c>
      <c r="J82" s="113">
        <f t="shared" si="2"/>
        <v>2.125</v>
      </c>
      <c r="K82" s="114">
        <v>4.1666666666666699E-2</v>
      </c>
      <c r="L82" s="114">
        <v>8.3333333333333329E-2</v>
      </c>
      <c r="M82" s="114">
        <v>0.33333333333333331</v>
      </c>
      <c r="S82" s="106">
        <f t="shared" si="3"/>
        <v>5100</v>
      </c>
    </row>
    <row r="83" spans="1:19" ht="15" customHeight="1" x14ac:dyDescent="0.15">
      <c r="A83" s="104">
        <v>45855</v>
      </c>
      <c r="B83" s="106" t="s">
        <v>4194</v>
      </c>
      <c r="C83" s="106" t="s">
        <v>819</v>
      </c>
      <c r="D83" s="108" t="str">
        <f>IFERROR(VLOOKUP(C83,MasterProcess!G:O,8,FALSE),0)</f>
        <v>ST-1</v>
      </c>
      <c r="E83" s="108" t="str">
        <f>IFERROR(VLOOKUP($C83,MasterProcess!$G:$O,9,FALSE),0)</f>
        <v>OPT PAINTING</v>
      </c>
      <c r="F83" s="106">
        <v>1</v>
      </c>
      <c r="G83" s="106">
        <v>5100</v>
      </c>
      <c r="H83" s="106">
        <f>IFERROR(VLOOKUP($C83,MasterProcess!$G:$Z,6,FALSE),0)</f>
        <v>120</v>
      </c>
      <c r="I83" s="113">
        <f t="shared" si="0"/>
        <v>42.5</v>
      </c>
      <c r="J83" s="113">
        <f t="shared" si="2"/>
        <v>5.3125</v>
      </c>
      <c r="K83" s="114">
        <v>4.1666666666666699E-2</v>
      </c>
      <c r="L83" s="114">
        <v>8.3333333333333329E-2</v>
      </c>
      <c r="M83" s="114">
        <v>0.33333333333333331</v>
      </c>
      <c r="S83" s="106">
        <f t="shared" si="3"/>
        <v>5100</v>
      </c>
    </row>
    <row r="84" spans="1:19" ht="15" customHeight="1" x14ac:dyDescent="0.15">
      <c r="A84" s="104">
        <v>45855</v>
      </c>
      <c r="B84" s="116" t="s">
        <v>4195</v>
      </c>
      <c r="C84" s="106" t="s">
        <v>549</v>
      </c>
      <c r="D84" s="108" t="str">
        <f>IFERROR(VLOOKUP(C84,MasterProcess!G:O,8,FALSE),0)</f>
        <v>ST-2</v>
      </c>
      <c r="E84" s="108" t="str">
        <f>IFERROR(VLOOKUP($C84,MasterProcess!$G:$O,9,FALSE),0)</f>
        <v>PP06-040T</v>
      </c>
      <c r="F84" s="106">
        <v>1</v>
      </c>
      <c r="G84" s="106">
        <v>43210</v>
      </c>
      <c r="H84" s="106">
        <f>IFERROR(VLOOKUP($C84,MasterProcess!$G:$Z,6,FALSE),0)</f>
        <v>2220</v>
      </c>
      <c r="I84" s="113">
        <f t="shared" si="0"/>
        <v>19.463963963963963</v>
      </c>
      <c r="J84" s="113">
        <f t="shared" si="2"/>
        <v>2.4329954954954953</v>
      </c>
      <c r="K84" s="114">
        <v>4.1666666666666699E-2</v>
      </c>
      <c r="L84" s="114">
        <v>8.3333333333333329E-2</v>
      </c>
      <c r="M84" s="114">
        <v>0.33333333333333331</v>
      </c>
      <c r="S84" s="106">
        <f t="shared" si="3"/>
        <v>43210</v>
      </c>
    </row>
    <row r="85" spans="1:19" ht="15" customHeight="1" x14ac:dyDescent="0.15">
      <c r="A85" s="104">
        <v>45855</v>
      </c>
      <c r="B85" s="116" t="s">
        <v>4195</v>
      </c>
      <c r="C85" s="106" t="s">
        <v>551</v>
      </c>
      <c r="D85" s="108" t="str">
        <f>IFERROR(VLOOKUP(C85,MasterProcess!G:O,8,FALSE),0)</f>
        <v>AL</v>
      </c>
      <c r="E85" s="108" t="str">
        <f>IFERROR(VLOOKUP($C85,MasterProcess!$G:$O,9,FALSE),0)</f>
        <v>TP08</v>
      </c>
      <c r="F85" s="106">
        <v>1</v>
      </c>
      <c r="G85" s="106">
        <v>43210</v>
      </c>
      <c r="H85" s="106">
        <f>IFERROR(VLOOKUP($C85,MasterProcess!$G:$Z,6,FALSE),0)</f>
        <v>600</v>
      </c>
      <c r="I85" s="113">
        <f t="shared" si="0"/>
        <v>72.016666666666666</v>
      </c>
      <c r="J85" s="113">
        <f t="shared" si="2"/>
        <v>9.0020833333333332</v>
      </c>
      <c r="K85" s="114">
        <v>4.1666666666666699E-2</v>
      </c>
      <c r="L85" s="114">
        <v>8.3333333333333329E-2</v>
      </c>
      <c r="M85" s="114">
        <v>0.33333333333333331</v>
      </c>
      <c r="S85" s="106">
        <f t="shared" si="3"/>
        <v>43210</v>
      </c>
    </row>
    <row r="86" spans="1:19" ht="15" customHeight="1" x14ac:dyDescent="0.15">
      <c r="A86" s="104">
        <v>45855</v>
      </c>
      <c r="B86" s="116" t="s">
        <v>4195</v>
      </c>
      <c r="C86" s="106" t="s">
        <v>552</v>
      </c>
      <c r="D86" s="108" t="str">
        <f>IFERROR(VLOOKUP(C86,MasterProcess!G:O,8,FALSE),0)</f>
        <v>AL</v>
      </c>
      <c r="E86" s="108" t="str">
        <f>IFERROR(VLOOKUP($C86,MasterProcess!$G:$O,9,FALSE),0)</f>
        <v>DRY-1</v>
      </c>
      <c r="F86" s="106">
        <v>1</v>
      </c>
      <c r="G86" s="106">
        <v>43210</v>
      </c>
      <c r="H86" s="106">
        <f>IFERROR(VLOOKUP($C86,MasterProcess!$G:$Z,6,FALSE),0)</f>
        <v>780</v>
      </c>
      <c r="I86" s="113">
        <f t="shared" si="0"/>
        <v>55.397435897435898</v>
      </c>
      <c r="J86" s="113">
        <f t="shared" si="2"/>
        <v>6.9246794871794872</v>
      </c>
      <c r="K86" s="114">
        <v>4.1666666666666699E-2</v>
      </c>
      <c r="L86" s="114">
        <v>8.3333333333333329E-2</v>
      </c>
      <c r="M86" s="114">
        <v>0.33333333333333331</v>
      </c>
      <c r="S86" s="106">
        <f t="shared" si="3"/>
        <v>43210</v>
      </c>
    </row>
    <row r="87" spans="1:19" ht="15" customHeight="1" x14ac:dyDescent="0.15">
      <c r="A87" s="104">
        <v>45855</v>
      </c>
      <c r="B87" s="116" t="s">
        <v>4196</v>
      </c>
      <c r="C87" s="106" t="s">
        <v>2402</v>
      </c>
      <c r="D87" s="108" t="str">
        <f>IFERROR(VLOOKUP(C87,MasterProcess!G:O,8,FALSE),0)</f>
        <v>ST-2</v>
      </c>
      <c r="E87" s="108" t="str">
        <f>IFERROR(VLOOKUP($C87,MasterProcess!$G:$O,9,FALSE),0)</f>
        <v>PP01-110T</v>
      </c>
      <c r="F87" s="106">
        <v>1</v>
      </c>
      <c r="G87" s="106">
        <v>2604</v>
      </c>
      <c r="H87" s="106">
        <f>IFERROR(VLOOKUP($C87,MasterProcess!$G:$Z,6,FALSE),0)</f>
        <v>3000</v>
      </c>
      <c r="I87" s="113">
        <f t="shared" si="0"/>
        <v>0.86799999999999999</v>
      </c>
      <c r="J87" s="113">
        <f t="shared" si="2"/>
        <v>0.1085</v>
      </c>
      <c r="K87" s="114">
        <v>4.1666666666666699E-2</v>
      </c>
      <c r="L87" s="114">
        <v>8.3333333333333329E-2</v>
      </c>
      <c r="M87" s="114">
        <v>0.33333333333333331</v>
      </c>
      <c r="S87" s="106">
        <f t="shared" si="3"/>
        <v>2604</v>
      </c>
    </row>
    <row r="88" spans="1:19" ht="15" customHeight="1" x14ac:dyDescent="0.15">
      <c r="A88" s="104">
        <v>45855</v>
      </c>
      <c r="B88" s="106" t="s">
        <v>4197</v>
      </c>
      <c r="C88" s="106" t="s">
        <v>2404</v>
      </c>
      <c r="D88" s="108" t="str">
        <f>IFERROR(VLOOKUP(C88,MasterProcess!G:O,8,FALSE),0)</f>
        <v>ST-3</v>
      </c>
      <c r="E88" s="108" t="str">
        <f>IFERROR(VLOOKUP($C88,MasterProcess!$G:$O,9,FALSE),0)</f>
        <v>PP01-110T</v>
      </c>
      <c r="F88" s="106">
        <v>1</v>
      </c>
      <c r="G88" s="106">
        <v>3646</v>
      </c>
      <c r="H88" s="106">
        <f>IFERROR(VLOOKUP($C88,MasterProcess!$G:$Z,6,FALSE),0)</f>
        <v>3000</v>
      </c>
      <c r="I88" s="113">
        <f t="shared" si="0"/>
        <v>1.2153333333333334</v>
      </c>
      <c r="J88" s="113">
        <f t="shared" si="2"/>
        <v>0.15191666666666667</v>
      </c>
      <c r="K88" s="114">
        <v>4.1666666666666699E-2</v>
      </c>
      <c r="L88" s="114">
        <v>8.3333333333333329E-2</v>
      </c>
      <c r="M88" s="114">
        <v>0.33333333333333331</v>
      </c>
      <c r="S88" s="106">
        <f t="shared" si="3"/>
        <v>3646</v>
      </c>
    </row>
    <row r="89" spans="1:19" ht="15" customHeight="1" x14ac:dyDescent="0.15">
      <c r="A89" s="104">
        <v>45855</v>
      </c>
      <c r="B89" s="116" t="s">
        <v>4198</v>
      </c>
      <c r="C89" s="106" t="s">
        <v>3291</v>
      </c>
      <c r="D89" s="108" t="str">
        <f>IFERROR(VLOOKUP(C89,MasterProcess!G:O,8,FALSE),0)</f>
        <v>TR</v>
      </c>
      <c r="E89" s="108">
        <f>IFERROR(VLOOKUP($C89,MasterProcess!$G:$O,9,FALSE),0)</f>
        <v>1</v>
      </c>
      <c r="F89" s="106">
        <v>1</v>
      </c>
      <c r="G89" s="106">
        <v>400</v>
      </c>
      <c r="H89" s="106">
        <f>IFERROR(VLOOKUP($C89,MasterProcess!$G:$Z,6,FALSE),0)</f>
        <v>20</v>
      </c>
      <c r="I89" s="113">
        <f t="shared" si="0"/>
        <v>20</v>
      </c>
      <c r="J89" s="113">
        <f t="shared" si="2"/>
        <v>2.5</v>
      </c>
      <c r="K89" s="114">
        <v>4.1666666666666699E-2</v>
      </c>
      <c r="L89" s="114">
        <v>8.3333333333333329E-2</v>
      </c>
      <c r="M89" s="114">
        <v>0.33333333333333331</v>
      </c>
      <c r="S89" s="106">
        <f t="shared" si="3"/>
        <v>400</v>
      </c>
    </row>
    <row r="90" spans="1:19" ht="15" customHeight="1" x14ac:dyDescent="0.15">
      <c r="A90" s="104">
        <v>45855</v>
      </c>
      <c r="B90" s="116" t="s">
        <v>4198</v>
      </c>
      <c r="C90" s="106" t="s">
        <v>3293</v>
      </c>
      <c r="D90" s="108" t="str">
        <f>IFERROR(VLOOKUP(C90,MasterProcess!G:O,8,FALSE),0)</f>
        <v>TR</v>
      </c>
      <c r="E90" s="108" t="str">
        <f>IFERROR(VLOOKUP($C90,MasterProcess!$G:$O,9,FALSE),0)</f>
        <v>PB02</v>
      </c>
      <c r="F90" s="106">
        <v>1</v>
      </c>
      <c r="G90" s="106">
        <v>400</v>
      </c>
      <c r="H90" s="106">
        <f>IFERROR(VLOOKUP($C90,MasterProcess!$G:$Z,6,FALSE),0)</f>
        <v>30</v>
      </c>
      <c r="I90" s="113">
        <f t="shared" si="0"/>
        <v>13.333333333333334</v>
      </c>
      <c r="J90" s="113">
        <f t="shared" si="2"/>
        <v>1.6666666666666667</v>
      </c>
      <c r="K90" s="114">
        <v>4.1666666666666699E-2</v>
      </c>
      <c r="L90" s="114">
        <v>8.3333333333333329E-2</v>
      </c>
      <c r="M90" s="114">
        <v>0.33333333333333331</v>
      </c>
      <c r="S90" s="106">
        <f t="shared" si="3"/>
        <v>400</v>
      </c>
    </row>
    <row r="91" spans="1:19" ht="15" customHeight="1" x14ac:dyDescent="0.15">
      <c r="A91" s="104">
        <v>45855</v>
      </c>
      <c r="B91" s="106" t="s">
        <v>4199</v>
      </c>
      <c r="C91" s="106" t="s">
        <v>3336</v>
      </c>
      <c r="D91" s="108" t="str">
        <f>IFERROR(VLOOKUP(C91,MasterProcess!G:O,8,FALSE),0)</f>
        <v>ST</v>
      </c>
      <c r="E91" s="108" t="str">
        <f>IFERROR(VLOOKUP($C91,MasterProcess!$G:$O,9,FALSE),0)</f>
        <v>VM01</v>
      </c>
      <c r="F91" s="106">
        <v>1</v>
      </c>
      <c r="G91" s="106">
        <v>2000</v>
      </c>
      <c r="H91" s="106">
        <f>IFERROR(VLOOKUP($C91,MasterProcess!$G:$Z,6,FALSE),0)</f>
        <v>2000</v>
      </c>
      <c r="I91" s="113">
        <f t="shared" si="0"/>
        <v>1</v>
      </c>
      <c r="J91" s="113">
        <f t="shared" si="2"/>
        <v>0.125</v>
      </c>
      <c r="K91" s="114">
        <v>4.1666666666666699E-2</v>
      </c>
      <c r="L91" s="114">
        <v>8.3333333333333329E-2</v>
      </c>
      <c r="M91" s="114">
        <v>0.33333333333333331</v>
      </c>
      <c r="S91" s="106">
        <f t="shared" si="3"/>
        <v>2000</v>
      </c>
    </row>
    <row r="92" spans="1:19" ht="15" customHeight="1" x14ac:dyDescent="0.15">
      <c r="A92" s="104">
        <v>45855</v>
      </c>
      <c r="B92" s="116" t="s">
        <v>4200</v>
      </c>
      <c r="C92" s="106" t="s">
        <v>934</v>
      </c>
      <c r="D92" s="108" t="str">
        <f>IFERROR(VLOOKUP(C92,MasterProcess!G:O,8,FALSE),0)</f>
        <v>ST</v>
      </c>
      <c r="E92" s="108" t="str">
        <f>IFERROR(VLOOKUP($C92,MasterProcess!$G:$O,9,FALSE),0)</f>
        <v>VM01</v>
      </c>
      <c r="F92" s="106">
        <v>1</v>
      </c>
      <c r="G92" s="106">
        <v>3550</v>
      </c>
      <c r="H92" s="106">
        <f>IFERROR(VLOOKUP($C92,MasterProcess!$G:$Z,6,FALSE),0)</f>
        <v>3000</v>
      </c>
      <c r="I92" s="113">
        <f t="shared" si="0"/>
        <v>1.1833333333333333</v>
      </c>
      <c r="J92" s="113">
        <f t="shared" si="2"/>
        <v>0.14791666666666667</v>
      </c>
      <c r="K92" s="114">
        <v>4.1666666666666699E-2</v>
      </c>
      <c r="L92" s="114">
        <v>8.3333333333333329E-2</v>
      </c>
      <c r="M92" s="114">
        <v>0.33333333333333331</v>
      </c>
      <c r="S92" s="106">
        <f t="shared" si="3"/>
        <v>3550</v>
      </c>
    </row>
    <row r="93" spans="1:19" ht="15" customHeight="1" x14ac:dyDescent="0.15">
      <c r="A93" s="104">
        <v>45855</v>
      </c>
      <c r="B93" s="116" t="s">
        <v>4200</v>
      </c>
      <c r="C93" s="106" t="s">
        <v>936</v>
      </c>
      <c r="D93" s="108" t="str">
        <f>IFERROR(VLOOKUP(C93,MasterProcess!G:O,8,FALSE),0)</f>
        <v>AL</v>
      </c>
      <c r="E93" s="108" t="str">
        <f>IFERROR(VLOOKUP($C93,MasterProcess!$G:$O,9,FALSE),0)</f>
        <v>CHECKING</v>
      </c>
      <c r="F93" s="106">
        <v>1</v>
      </c>
      <c r="G93" s="106">
        <v>3550</v>
      </c>
      <c r="H93" s="106">
        <f>IFERROR(VLOOKUP($C93,MasterProcess!$G:$Z,6,FALSE),0)</f>
        <v>600</v>
      </c>
      <c r="I93" s="113">
        <f t="shared" si="0"/>
        <v>5.916666666666667</v>
      </c>
      <c r="J93" s="113">
        <f t="shared" si="2"/>
        <v>0.73958333333333337</v>
      </c>
      <c r="K93" s="114">
        <v>4.1666666666666699E-2</v>
      </c>
      <c r="L93" s="114">
        <v>8.3333333333333329E-2</v>
      </c>
      <c r="M93" s="114">
        <v>0.33333333333333331</v>
      </c>
      <c r="S93" s="106">
        <f t="shared" si="3"/>
        <v>3550</v>
      </c>
    </row>
    <row r="94" spans="1:19" ht="15" customHeight="1" x14ac:dyDescent="0.15">
      <c r="A94" s="104">
        <v>45855</v>
      </c>
      <c r="B94" s="116" t="s">
        <v>4201</v>
      </c>
      <c r="C94" s="106" t="s">
        <v>954</v>
      </c>
      <c r="D94" s="108" t="str">
        <f>IFERROR(VLOOKUP(C94,MasterProcess!G:O,8,FALSE),0)</f>
        <v>TR</v>
      </c>
      <c r="E94" s="108" t="str">
        <f>IFERROR(VLOOKUP($C94,MasterProcess!$G:$O,9,FALSE),0)</f>
        <v>TM05</v>
      </c>
      <c r="F94" s="106">
        <v>1</v>
      </c>
      <c r="G94" s="106">
        <v>300</v>
      </c>
      <c r="H94" s="106">
        <f>IFERROR(VLOOKUP($C94,MasterProcess!$G:$Z,6,FALSE),0)</f>
        <v>81</v>
      </c>
      <c r="I94" s="113">
        <f t="shared" si="0"/>
        <v>3.7037037037037037</v>
      </c>
      <c r="J94" s="113">
        <f t="shared" si="2"/>
        <v>0.46296296296296297</v>
      </c>
      <c r="K94" s="114">
        <v>4.1666666666666699E-2</v>
      </c>
      <c r="L94" s="114">
        <v>8.3333333333333329E-2</v>
      </c>
      <c r="M94" s="114">
        <v>0.33333333333333331</v>
      </c>
      <c r="R94" s="106">
        <v>1</v>
      </c>
      <c r="S94" s="106">
        <f t="shared" si="3"/>
        <v>299</v>
      </c>
    </row>
    <row r="95" spans="1:19" ht="15" customHeight="1" x14ac:dyDescent="0.15">
      <c r="A95" s="104">
        <v>45855</v>
      </c>
      <c r="B95" s="116" t="s">
        <v>4201</v>
      </c>
      <c r="C95" s="106" t="s">
        <v>955</v>
      </c>
      <c r="D95" s="108" t="str">
        <f>IFERROR(VLOOKUP(C95,MasterProcess!G:O,8,FALSE),0)</f>
        <v>WN</v>
      </c>
      <c r="E95" s="108" t="str">
        <f>IFERROR(VLOOKUP($C95,MasterProcess!$G:$O,9,FALSE),0)</f>
        <v>DEBURR</v>
      </c>
      <c r="F95" s="106">
        <v>1</v>
      </c>
      <c r="G95" s="106">
        <v>300</v>
      </c>
      <c r="H95" s="106">
        <f>IFERROR(VLOOKUP($C95,MasterProcess!$G:$Z,6,FALSE),0)</f>
        <v>50</v>
      </c>
      <c r="I95" s="113">
        <f t="shared" si="0"/>
        <v>6</v>
      </c>
      <c r="J95" s="113">
        <f t="shared" si="2"/>
        <v>0.75</v>
      </c>
      <c r="K95" s="114">
        <v>4.1666666666666699E-2</v>
      </c>
      <c r="L95" s="114">
        <v>8.3333333333333329E-2</v>
      </c>
      <c r="M95" s="114">
        <v>0.33333333333333331</v>
      </c>
      <c r="S95" s="106">
        <f t="shared" si="3"/>
        <v>300</v>
      </c>
    </row>
    <row r="96" spans="1:19" ht="15" customHeight="1" x14ac:dyDescent="0.15">
      <c r="A96" s="104">
        <v>45855</v>
      </c>
      <c r="B96" s="116" t="s">
        <v>4201</v>
      </c>
      <c r="C96" s="106" t="s">
        <v>956</v>
      </c>
      <c r="D96" s="108" t="str">
        <f>IFERROR(VLOOKUP(C96,MasterProcess!G:O,8,FALSE),0)</f>
        <v>TR</v>
      </c>
      <c r="E96" s="108" t="str">
        <f>IFERROR(VLOOKUP($C96,MasterProcess!$G:$O,9,FALSE),0)</f>
        <v>APPLY OIL</v>
      </c>
      <c r="F96" s="106">
        <v>1</v>
      </c>
      <c r="G96" s="106">
        <v>300</v>
      </c>
      <c r="H96" s="106">
        <f>IFERROR(VLOOKUP($C96,MasterProcess!$G:$Z,6,FALSE),0)</f>
        <v>300</v>
      </c>
      <c r="I96" s="113">
        <f t="shared" si="0"/>
        <v>1</v>
      </c>
      <c r="J96" s="113">
        <f t="shared" si="2"/>
        <v>0.125</v>
      </c>
      <c r="K96" s="114">
        <v>4.1666666666666699E-2</v>
      </c>
      <c r="L96" s="114">
        <v>8.3333333333333329E-2</v>
      </c>
      <c r="M96" s="114">
        <v>0.33333333333333331</v>
      </c>
      <c r="S96" s="106">
        <f t="shared" si="3"/>
        <v>300</v>
      </c>
    </row>
    <row r="97" spans="1:19" ht="15" customHeight="1" x14ac:dyDescent="0.15">
      <c r="A97" s="104">
        <v>45855</v>
      </c>
      <c r="B97" s="116" t="s">
        <v>4201</v>
      </c>
      <c r="C97" s="106" t="s">
        <v>957</v>
      </c>
      <c r="D97" s="108" t="str">
        <f>IFERROR(VLOOKUP(C97,MasterProcess!G:O,8,FALSE),0)</f>
        <v>TR</v>
      </c>
      <c r="E97" s="108" t="str">
        <f>IFERROR(VLOOKUP($C97,MasterProcess!$G:$O,9,FALSE),0)</f>
        <v>PB04</v>
      </c>
      <c r="F97" s="106">
        <v>1</v>
      </c>
      <c r="G97" s="106">
        <v>300</v>
      </c>
      <c r="H97" s="106">
        <f>IFERROR(VLOOKUP($C97,MasterProcess!$G:$Z,6,FALSE),0)</f>
        <v>200</v>
      </c>
      <c r="I97" s="113">
        <f t="shared" si="0"/>
        <v>1.5</v>
      </c>
      <c r="J97" s="113">
        <f t="shared" si="2"/>
        <v>0.1875</v>
      </c>
      <c r="K97" s="114">
        <v>4.1666666666666699E-2</v>
      </c>
      <c r="L97" s="114">
        <v>8.3333333333333329E-2</v>
      </c>
      <c r="M97" s="114">
        <v>0.33333333333333331</v>
      </c>
      <c r="S97" s="106">
        <f t="shared" si="3"/>
        <v>300</v>
      </c>
    </row>
    <row r="98" spans="1:19" ht="15" customHeight="1" x14ac:dyDescent="0.15">
      <c r="A98" s="104">
        <v>45855</v>
      </c>
      <c r="B98" s="106" t="s">
        <v>4202</v>
      </c>
      <c r="C98" s="106" t="s">
        <v>964</v>
      </c>
      <c r="D98" s="108" t="str">
        <f>IFERROR(VLOOKUP(C98,MasterProcess!G:O,8,FALSE),0)</f>
        <v>ST-3</v>
      </c>
      <c r="E98" s="108" t="str">
        <f>IFERROR(VLOOKUP($C98,MasterProcess!$G:$O,9,FALSE),0)</f>
        <v>PP04-060T</v>
      </c>
      <c r="F98" s="106">
        <v>1</v>
      </c>
      <c r="G98" s="106">
        <v>5400</v>
      </c>
      <c r="H98" s="106">
        <f>IFERROR(VLOOKUP($C98,MasterProcess!$G:$Z,6,FALSE),0)</f>
        <v>360</v>
      </c>
      <c r="I98" s="113">
        <f t="shared" si="0"/>
        <v>15</v>
      </c>
      <c r="J98" s="113">
        <f t="shared" si="2"/>
        <v>1.875</v>
      </c>
      <c r="K98" s="114">
        <v>4.1666666666666699E-2</v>
      </c>
      <c r="L98" s="114">
        <v>8.3333333333333329E-2</v>
      </c>
      <c r="M98" s="114">
        <v>0.33333333333333331</v>
      </c>
      <c r="S98" s="106">
        <f t="shared" si="3"/>
        <v>5400</v>
      </c>
    </row>
    <row r="99" spans="1:19" ht="15" customHeight="1" x14ac:dyDescent="0.15">
      <c r="A99" s="104">
        <v>45855</v>
      </c>
      <c r="B99" s="106" t="s">
        <v>4202</v>
      </c>
      <c r="C99" s="106" t="s">
        <v>965</v>
      </c>
      <c r="D99" s="108" t="str">
        <f>IFERROR(VLOOKUP(C99,MasterProcess!G:O,8,FALSE),0)</f>
        <v>ST-3</v>
      </c>
      <c r="E99" s="108" t="str">
        <f>IFERROR(VLOOKUP($C99,MasterProcess!$G:$O,9,FALSE),0)</f>
        <v>PP03-060T</v>
      </c>
      <c r="F99" s="106">
        <v>1</v>
      </c>
      <c r="G99" s="106">
        <v>5400</v>
      </c>
      <c r="H99" s="106">
        <f>IFERROR(VLOOKUP($C99,MasterProcess!$G:$Z,6,FALSE),0)</f>
        <v>360</v>
      </c>
      <c r="I99" s="113">
        <f t="shared" si="0"/>
        <v>15</v>
      </c>
      <c r="J99" s="113">
        <f t="shared" si="2"/>
        <v>1.875</v>
      </c>
      <c r="K99" s="114">
        <v>4.1666666666666699E-2</v>
      </c>
      <c r="L99" s="114">
        <v>8.3333333333333329E-2</v>
      </c>
      <c r="M99" s="114">
        <v>0.33333333333333331</v>
      </c>
      <c r="S99" s="106">
        <f t="shared" si="3"/>
        <v>5400</v>
      </c>
    </row>
    <row r="100" spans="1:19" ht="15" customHeight="1" x14ac:dyDescent="0.15">
      <c r="A100" s="104">
        <v>45855</v>
      </c>
      <c r="B100" s="106" t="s">
        <v>4203</v>
      </c>
      <c r="C100" s="106" t="s">
        <v>1987</v>
      </c>
      <c r="D100" s="108" t="str">
        <f>IFERROR(VLOOKUP(C100,MasterProcess!G:O,8,FALSE),0)</f>
        <v>TR</v>
      </c>
      <c r="E100" s="108" t="str">
        <f>IFERROR(VLOOKUP($C100,MasterProcess!$G:$O,9,FALSE),0)</f>
        <v>TM06</v>
      </c>
      <c r="F100" s="106">
        <v>1</v>
      </c>
      <c r="G100" s="106">
        <v>550</v>
      </c>
      <c r="H100" s="106">
        <f>IFERROR(VLOOKUP($C100,MasterProcess!$G:$Z,6,FALSE),0)</f>
        <v>28</v>
      </c>
      <c r="I100" s="113">
        <f t="shared" si="0"/>
        <v>19.642857142857142</v>
      </c>
      <c r="J100" s="113">
        <f t="shared" si="2"/>
        <v>2.4553571428571428</v>
      </c>
      <c r="K100" s="114">
        <v>4.1666666666666699E-2</v>
      </c>
      <c r="L100" s="114">
        <v>8.3333333333333329E-2</v>
      </c>
      <c r="M100" s="114">
        <v>0.33333333333333331</v>
      </c>
      <c r="S100" s="106">
        <f t="shared" si="3"/>
        <v>550</v>
      </c>
    </row>
    <row r="101" spans="1:19" ht="15" customHeight="1" x14ac:dyDescent="0.15">
      <c r="A101" s="104">
        <v>45855</v>
      </c>
      <c r="B101" s="106" t="s">
        <v>4203</v>
      </c>
      <c r="C101" s="106" t="s">
        <v>1988</v>
      </c>
      <c r="D101" s="108" t="str">
        <f>IFERROR(VLOOKUP(C101,MasterProcess!G:O,8,FALSE),0)</f>
        <v>TR</v>
      </c>
      <c r="E101" s="108" t="str">
        <f>IFERROR(VLOOKUP($C101,MasterProcess!$G:$O,9,FALSE),0)</f>
        <v>PB05</v>
      </c>
      <c r="F101" s="106">
        <v>1</v>
      </c>
      <c r="G101" s="106">
        <v>550</v>
      </c>
      <c r="H101" s="106">
        <f>IFERROR(VLOOKUP($C101,MasterProcess!$G:$Z,6,FALSE),0)</f>
        <v>30</v>
      </c>
      <c r="I101" s="113">
        <f t="shared" si="0"/>
        <v>18.333333333333332</v>
      </c>
      <c r="J101" s="113">
        <f t="shared" si="2"/>
        <v>2.2916666666666665</v>
      </c>
      <c r="K101" s="114">
        <v>4.1666666666666699E-2</v>
      </c>
      <c r="L101" s="114">
        <v>8.3333333333333329E-2</v>
      </c>
      <c r="M101" s="114">
        <v>0.33333333333333331</v>
      </c>
      <c r="S101" s="106">
        <f t="shared" si="3"/>
        <v>550</v>
      </c>
    </row>
    <row r="102" spans="1:19" ht="15" customHeight="1" x14ac:dyDescent="0.15">
      <c r="A102" s="104">
        <v>45861</v>
      </c>
      <c r="B102" s="116" t="s">
        <v>4204</v>
      </c>
      <c r="C102" s="106" t="s">
        <v>1984</v>
      </c>
      <c r="D102" s="108" t="str">
        <f>IFERROR(VLOOKUP(C102,MasterProcess!G:O,8,FALSE),0)</f>
        <v>TR</v>
      </c>
      <c r="E102" s="108" t="str">
        <f>IFERROR(VLOOKUP($C102,MasterProcess!$G:$O,9,FALSE),0)</f>
        <v>TM03</v>
      </c>
      <c r="F102" s="106">
        <v>1</v>
      </c>
      <c r="G102" s="106">
        <v>672</v>
      </c>
      <c r="H102" s="106">
        <f>IFERROR(VLOOKUP($C102,MasterProcess!$G:$Z,6,FALSE),0)</f>
        <v>60</v>
      </c>
      <c r="I102" s="113">
        <f t="shared" si="0"/>
        <v>11.2</v>
      </c>
      <c r="J102" s="113">
        <f t="shared" si="2"/>
        <v>1.4</v>
      </c>
      <c r="K102" s="114">
        <v>4.1666666666666699E-2</v>
      </c>
      <c r="L102" s="114">
        <v>8.3333333333333329E-2</v>
      </c>
      <c r="M102" s="114">
        <v>0.33333333333333331</v>
      </c>
      <c r="S102" s="106">
        <f t="shared" si="3"/>
        <v>672</v>
      </c>
    </row>
    <row r="103" spans="1:19" ht="15" customHeight="1" x14ac:dyDescent="0.15">
      <c r="A103" s="104">
        <v>45861</v>
      </c>
      <c r="B103" s="116" t="s">
        <v>4205</v>
      </c>
      <c r="C103" s="106" t="s">
        <v>1978</v>
      </c>
      <c r="D103" s="108" t="str">
        <f>IFERROR(VLOOKUP(C103,MasterProcess!G:O,8,FALSE),0)</f>
        <v>TR</v>
      </c>
      <c r="E103" s="108" t="str">
        <f>IFERROR(VLOOKUP($C103,MasterProcess!$G:$O,9,FALSE),0)</f>
        <v>TM03</v>
      </c>
      <c r="F103" s="106">
        <v>1</v>
      </c>
      <c r="G103" s="106">
        <v>672</v>
      </c>
      <c r="H103" s="106">
        <f>IFERROR(VLOOKUP($C103,MasterProcess!$G:$Z,6,FALSE),0)</f>
        <v>60</v>
      </c>
      <c r="I103" s="113">
        <f t="shared" si="0"/>
        <v>11.2</v>
      </c>
      <c r="J103" s="113">
        <f t="shared" si="2"/>
        <v>1.4</v>
      </c>
      <c r="K103" s="114">
        <v>4.1666666666666699E-2</v>
      </c>
      <c r="L103" s="114">
        <v>8.3333333333333329E-2</v>
      </c>
      <c r="M103" s="114">
        <v>0.33333333333333331</v>
      </c>
      <c r="S103" s="106">
        <f t="shared" si="3"/>
        <v>672</v>
      </c>
    </row>
    <row r="104" spans="1:19" ht="15" customHeight="1" x14ac:dyDescent="0.15">
      <c r="A104" s="104">
        <v>45861</v>
      </c>
      <c r="B104" s="116" t="s">
        <v>4205</v>
      </c>
      <c r="C104" s="106" t="s">
        <v>1980</v>
      </c>
      <c r="D104" s="108" t="str">
        <f>IFERROR(VLOOKUP(C104,MasterProcess!G:O,8,FALSE),0)</f>
        <v>TR</v>
      </c>
      <c r="E104" s="108" t="str">
        <f>IFERROR(VLOOKUP($C104,MasterProcess!$G:$O,9,FALSE),0)</f>
        <v>PB08</v>
      </c>
      <c r="F104" s="106">
        <v>1</v>
      </c>
      <c r="G104" s="106">
        <v>672</v>
      </c>
      <c r="H104" s="106">
        <f>IFERROR(VLOOKUP($C104,MasterProcess!$G:$Z,6,FALSE),0)</f>
        <v>120</v>
      </c>
      <c r="I104" s="113">
        <f t="shared" si="0"/>
        <v>5.6</v>
      </c>
      <c r="J104" s="113">
        <f t="shared" si="2"/>
        <v>0.7</v>
      </c>
      <c r="K104" s="114">
        <v>4.1666666666666699E-2</v>
      </c>
      <c r="L104" s="114">
        <v>8.3333333333333329E-2</v>
      </c>
      <c r="M104" s="114">
        <v>0.33333333333333331</v>
      </c>
      <c r="S104" s="106">
        <f t="shared" si="3"/>
        <v>672</v>
      </c>
    </row>
    <row r="105" spans="1:19" ht="15" customHeight="1" x14ac:dyDescent="0.15">
      <c r="A105" s="104">
        <v>45861</v>
      </c>
      <c r="B105" s="116" t="s">
        <v>4206</v>
      </c>
      <c r="C105" s="106" t="s">
        <v>1972</v>
      </c>
      <c r="D105" s="108" t="str">
        <f>IFERROR(VLOOKUP(C105,MasterProcess!G:O,8,FALSE),0)</f>
        <v>TR</v>
      </c>
      <c r="E105" s="108" t="str">
        <f>IFERROR(VLOOKUP($C105,MasterProcess!$G:$O,9,FALSE),0)</f>
        <v>TM03</v>
      </c>
      <c r="F105" s="106">
        <v>1</v>
      </c>
      <c r="G105" s="106">
        <v>550</v>
      </c>
      <c r="H105" s="106">
        <f>IFERROR(VLOOKUP($C105,MasterProcess!$G:$Z,6,FALSE),0)</f>
        <v>40</v>
      </c>
      <c r="I105" s="113">
        <f t="shared" si="0"/>
        <v>13.75</v>
      </c>
      <c r="J105" s="113">
        <f t="shared" si="2"/>
        <v>1.71875</v>
      </c>
      <c r="K105" s="114">
        <v>4.1666666666666699E-2</v>
      </c>
      <c r="L105" s="114">
        <v>8.3333333333333329E-2</v>
      </c>
      <c r="M105" s="114">
        <v>0.33333333333333331</v>
      </c>
      <c r="S105" s="106">
        <f t="shared" si="3"/>
        <v>550</v>
      </c>
    </row>
    <row r="106" spans="1:19" ht="15" customHeight="1" x14ac:dyDescent="0.15">
      <c r="A106" s="104">
        <v>45861</v>
      </c>
      <c r="B106" s="106" t="s">
        <v>4207</v>
      </c>
      <c r="C106" s="106" t="s">
        <v>1968</v>
      </c>
      <c r="D106" s="108" t="str">
        <f>IFERROR(VLOOKUP(C106,MasterProcess!G:O,8,FALSE),0)</f>
        <v>TR</v>
      </c>
      <c r="E106" s="108" t="str">
        <f>IFERROR(VLOOKUP($C106,MasterProcess!$G:$O,9,FALSE),0)</f>
        <v>TM05</v>
      </c>
      <c r="F106" s="106">
        <v>1</v>
      </c>
      <c r="G106" s="106">
        <v>612</v>
      </c>
      <c r="H106" s="106">
        <f>IFERROR(VLOOKUP($C106,MasterProcess!$G:$Z,6,FALSE),0)</f>
        <v>50</v>
      </c>
      <c r="I106" s="113">
        <f t="shared" si="0"/>
        <v>12.24</v>
      </c>
      <c r="J106" s="113">
        <f t="shared" si="2"/>
        <v>1.53</v>
      </c>
      <c r="K106" s="114">
        <v>4.1666666666666699E-2</v>
      </c>
      <c r="L106" s="114">
        <v>8.3333333333333329E-2</v>
      </c>
      <c r="M106" s="114">
        <v>0.33333333333333331</v>
      </c>
      <c r="S106" s="106">
        <f t="shared" si="3"/>
        <v>612</v>
      </c>
    </row>
    <row r="107" spans="1:19" ht="15" customHeight="1" x14ac:dyDescent="0.15">
      <c r="A107" s="104">
        <v>45861</v>
      </c>
      <c r="B107" s="106" t="s">
        <v>4207</v>
      </c>
      <c r="C107" s="106" t="s">
        <v>1969</v>
      </c>
      <c r="D107" s="108" t="str">
        <f>IFERROR(VLOOKUP(C107,MasterProcess!G:O,8,FALSE),0)</f>
        <v>TR</v>
      </c>
      <c r="E107" s="108" t="str">
        <f>IFERROR(VLOOKUP($C107,MasterProcess!$G:$O,9,FALSE),0)</f>
        <v>PB08</v>
      </c>
      <c r="F107" s="106">
        <v>1</v>
      </c>
      <c r="G107" s="106">
        <v>612</v>
      </c>
      <c r="H107" s="106">
        <f>IFERROR(VLOOKUP($C107,MasterProcess!$G:$Z,6,FALSE),0)</f>
        <v>72</v>
      </c>
      <c r="I107" s="113">
        <f t="shared" si="0"/>
        <v>8.5</v>
      </c>
      <c r="J107" s="113">
        <f t="shared" si="2"/>
        <v>1.0625</v>
      </c>
      <c r="K107" s="114">
        <v>4.1666666666666699E-2</v>
      </c>
      <c r="L107" s="114">
        <v>8.3333333333333329E-2</v>
      </c>
      <c r="M107" s="114">
        <v>0.33333333333333331</v>
      </c>
      <c r="S107" s="106">
        <f t="shared" si="3"/>
        <v>612</v>
      </c>
    </row>
    <row r="108" spans="1:19" ht="15" customHeight="1" x14ac:dyDescent="0.15">
      <c r="A108" s="104">
        <v>45861</v>
      </c>
      <c r="B108" s="116" t="s">
        <v>4208</v>
      </c>
      <c r="C108" s="106" t="s">
        <v>1964</v>
      </c>
      <c r="D108" s="108" t="str">
        <f>IFERROR(VLOOKUP(C108,MasterProcess!G:O,8,FALSE),0)</f>
        <v>TR</v>
      </c>
      <c r="E108" s="108" t="str">
        <f>IFERROR(VLOOKUP($C108,MasterProcess!$G:$O,9,FALSE),0)</f>
        <v>TM05</v>
      </c>
      <c r="F108" s="106">
        <v>1</v>
      </c>
      <c r="G108" s="106">
        <v>612</v>
      </c>
      <c r="H108" s="106">
        <f>IFERROR(VLOOKUP($C108,MasterProcess!$G:$Z,6,FALSE),0)</f>
        <v>90</v>
      </c>
      <c r="I108" s="113">
        <f t="shared" si="0"/>
        <v>6.8</v>
      </c>
      <c r="J108" s="113">
        <f t="shared" si="2"/>
        <v>0.85</v>
      </c>
      <c r="K108" s="114">
        <v>4.1666666666666699E-2</v>
      </c>
      <c r="L108" s="114">
        <v>8.3333333333333329E-2</v>
      </c>
      <c r="M108" s="114">
        <v>0.33333333333333331</v>
      </c>
      <c r="S108" s="106">
        <f t="shared" si="3"/>
        <v>612</v>
      </c>
    </row>
    <row r="109" spans="1:19" ht="15" customHeight="1" x14ac:dyDescent="0.15">
      <c r="A109" s="104">
        <v>45861</v>
      </c>
      <c r="B109" s="116" t="s">
        <v>4208</v>
      </c>
      <c r="C109" s="106" t="s">
        <v>1965</v>
      </c>
      <c r="D109" s="108" t="str">
        <f>IFERROR(VLOOKUP(C109,MasterProcess!G:O,8,FALSE),0)</f>
        <v>TR</v>
      </c>
      <c r="E109" s="108" t="str">
        <f>IFERROR(VLOOKUP($C109,MasterProcess!$G:$O,9,FALSE),0)</f>
        <v>PB08</v>
      </c>
      <c r="F109" s="106">
        <v>1</v>
      </c>
      <c r="G109" s="106">
        <v>612</v>
      </c>
      <c r="H109" s="106">
        <f>IFERROR(VLOOKUP($C109,MasterProcess!$G:$Z,6,FALSE),0)</f>
        <v>120</v>
      </c>
      <c r="I109" s="113">
        <f t="shared" si="0"/>
        <v>5.0999999999999996</v>
      </c>
      <c r="J109" s="113">
        <f t="shared" si="2"/>
        <v>0.63749999999999996</v>
      </c>
      <c r="K109" s="114">
        <v>4.1666666666666699E-2</v>
      </c>
      <c r="L109" s="114">
        <v>8.3333333333333329E-2</v>
      </c>
      <c r="M109" s="114">
        <v>0.33333333333333331</v>
      </c>
      <c r="S109" s="106">
        <f t="shared" si="3"/>
        <v>612</v>
      </c>
    </row>
    <row r="110" spans="1:19" ht="15" customHeight="1" x14ac:dyDescent="0.15">
      <c r="A110" s="104">
        <v>45861</v>
      </c>
      <c r="B110" s="116" t="s">
        <v>4209</v>
      </c>
      <c r="C110" s="106" t="s">
        <v>1951</v>
      </c>
      <c r="D110" s="108" t="str">
        <f>IFERROR(VLOOKUP(C110,MasterProcess!G:O,8,FALSE),0)</f>
        <v>TR</v>
      </c>
      <c r="E110" s="108" t="str">
        <f>IFERROR(VLOOKUP($C110,MasterProcess!$G:$O,9,FALSE),0)</f>
        <v>TM03</v>
      </c>
      <c r="F110" s="106">
        <v>1</v>
      </c>
      <c r="G110" s="106">
        <v>1104</v>
      </c>
      <c r="H110" s="106">
        <f>IFERROR(VLOOKUP($C110,MasterProcess!$G:$Z,6,FALSE),0)</f>
        <v>72</v>
      </c>
      <c r="I110" s="113">
        <f t="shared" si="0"/>
        <v>15.333333333333334</v>
      </c>
      <c r="J110" s="113">
        <f t="shared" si="2"/>
        <v>1.9166666666666667</v>
      </c>
      <c r="K110" s="114">
        <v>4.1666666666666699E-2</v>
      </c>
      <c r="L110" s="114">
        <v>8.3333333333333329E-2</v>
      </c>
      <c r="M110" s="114">
        <v>0.33333333333333331</v>
      </c>
      <c r="S110" s="106">
        <f t="shared" si="3"/>
        <v>1104</v>
      </c>
    </row>
    <row r="111" spans="1:19" ht="15" customHeight="1" x14ac:dyDescent="0.15">
      <c r="A111" s="104">
        <v>45861</v>
      </c>
      <c r="B111" s="116" t="s">
        <v>4209</v>
      </c>
      <c r="C111" s="106" t="s">
        <v>1952</v>
      </c>
      <c r="D111" s="108" t="str">
        <f>IFERROR(VLOOKUP(C111,MasterProcess!G:O,8,FALSE),0)</f>
        <v>TR</v>
      </c>
      <c r="E111" s="108" t="str">
        <f>IFERROR(VLOOKUP($C111,MasterProcess!$G:$O,9,FALSE),0)</f>
        <v>PB07</v>
      </c>
      <c r="F111" s="106">
        <v>1</v>
      </c>
      <c r="G111" s="106">
        <v>1104</v>
      </c>
      <c r="H111" s="106">
        <f>IFERROR(VLOOKUP($C111,MasterProcess!$G:$Z,6,FALSE),0)</f>
        <v>108</v>
      </c>
      <c r="I111" s="113">
        <f t="shared" si="0"/>
        <v>10.222222222222221</v>
      </c>
      <c r="J111" s="113">
        <f t="shared" si="2"/>
        <v>1.2777777777777777</v>
      </c>
      <c r="K111" s="114">
        <v>4.1666666666666699E-2</v>
      </c>
      <c r="L111" s="114">
        <v>8.3333333333333329E-2</v>
      </c>
      <c r="M111" s="114">
        <v>0.33333333333333331</v>
      </c>
      <c r="S111" s="106">
        <f t="shared" si="3"/>
        <v>1104</v>
      </c>
    </row>
    <row r="112" spans="1:19" ht="15" customHeight="1" x14ac:dyDescent="0.15">
      <c r="A112" s="104">
        <v>45861</v>
      </c>
      <c r="B112" s="116" t="s">
        <v>4210</v>
      </c>
      <c r="C112" s="106" t="s">
        <v>1948</v>
      </c>
      <c r="D112" s="108" t="str">
        <f>IFERROR(VLOOKUP(C112,MasterProcess!G:O,8,FALSE),0)</f>
        <v>TR</v>
      </c>
      <c r="E112" s="108" t="str">
        <f>IFERROR(VLOOKUP($C112,MasterProcess!$G:$O,9,FALSE),0)</f>
        <v>PB05</v>
      </c>
      <c r="F112" s="106">
        <v>1</v>
      </c>
      <c r="G112" s="106">
        <v>700</v>
      </c>
      <c r="H112" s="106">
        <f>IFERROR(VLOOKUP($C112,MasterProcess!$G:$Z,6,FALSE),0)</f>
        <v>40</v>
      </c>
      <c r="I112" s="113">
        <f t="shared" si="0"/>
        <v>17.5</v>
      </c>
      <c r="J112" s="113">
        <f t="shared" si="2"/>
        <v>2.1875</v>
      </c>
      <c r="K112" s="114">
        <v>4.1666666666666699E-2</v>
      </c>
      <c r="L112" s="114">
        <v>8.3333333333333329E-2</v>
      </c>
      <c r="M112" s="114">
        <v>0.33333333333333331</v>
      </c>
      <c r="S112" s="106">
        <f t="shared" si="3"/>
        <v>700</v>
      </c>
    </row>
    <row r="113" spans="1:19" ht="15" customHeight="1" x14ac:dyDescent="0.15">
      <c r="A113" s="104">
        <v>45861</v>
      </c>
      <c r="B113" s="116" t="s">
        <v>4211</v>
      </c>
      <c r="C113" s="106" t="s">
        <v>1943</v>
      </c>
      <c r="D113" s="108" t="str">
        <f>IFERROR(VLOOKUP(C113,MasterProcess!G:O,8,FALSE),0)</f>
        <v>SM</v>
      </c>
      <c r="E113" s="108" t="str">
        <f>IFERROR(VLOOKUP($C113,MasterProcess!$G:$O,9,FALSE),0)</f>
        <v>SM01</v>
      </c>
      <c r="F113" s="106">
        <v>1</v>
      </c>
      <c r="G113" s="106">
        <v>902</v>
      </c>
      <c r="H113" s="106">
        <f>IFERROR(VLOOKUP($C113,MasterProcess!$G:$Z,6,FALSE),0)</f>
        <v>48</v>
      </c>
      <c r="I113" s="113">
        <f t="shared" si="0"/>
        <v>18.791666666666668</v>
      </c>
      <c r="J113" s="113">
        <f t="shared" si="2"/>
        <v>2.3489583333333335</v>
      </c>
      <c r="K113" s="114">
        <v>4.1666666666666699E-2</v>
      </c>
      <c r="L113" s="114">
        <v>8.3333333333333329E-2</v>
      </c>
      <c r="M113" s="114">
        <v>0.33333333333333331</v>
      </c>
      <c r="S113" s="106">
        <f t="shared" si="3"/>
        <v>902</v>
      </c>
    </row>
    <row r="114" spans="1:19" ht="15" customHeight="1" x14ac:dyDescent="0.15">
      <c r="A114" s="104">
        <v>45861</v>
      </c>
      <c r="B114" s="116" t="s">
        <v>4211</v>
      </c>
      <c r="C114" s="106" t="s">
        <v>1944</v>
      </c>
      <c r="D114" s="108" t="str">
        <f>IFERROR(VLOOKUP(C114,MasterProcess!G:O,8,FALSE),0)</f>
        <v>TR</v>
      </c>
      <c r="E114" s="108" t="str">
        <f>IFERROR(VLOOKUP($C114,MasterProcess!$G:$O,9,FALSE),0)</f>
        <v>TM05</v>
      </c>
      <c r="F114" s="106">
        <v>1</v>
      </c>
      <c r="G114" s="106">
        <v>902</v>
      </c>
      <c r="H114" s="106">
        <f>IFERROR(VLOOKUP($C114,MasterProcess!$G:$Z,6,FALSE),0)</f>
        <v>150</v>
      </c>
      <c r="I114" s="113">
        <f t="shared" si="0"/>
        <v>6.0133333333333336</v>
      </c>
      <c r="J114" s="113">
        <f t="shared" si="2"/>
        <v>0.75166666666666671</v>
      </c>
      <c r="K114" s="114">
        <v>4.1666666666666699E-2</v>
      </c>
      <c r="L114" s="114">
        <v>8.3333333333333329E-2</v>
      </c>
      <c r="M114" s="114">
        <v>0.33333333333333331</v>
      </c>
      <c r="S114" s="106">
        <f t="shared" si="3"/>
        <v>902</v>
      </c>
    </row>
    <row r="115" spans="1:19" ht="15" customHeight="1" x14ac:dyDescent="0.15">
      <c r="A115" s="104">
        <v>45861</v>
      </c>
      <c r="B115" s="116" t="s">
        <v>4211</v>
      </c>
      <c r="C115" s="106" t="s">
        <v>1945</v>
      </c>
      <c r="D115" s="108" t="str">
        <f>IFERROR(VLOOKUP(C115,MasterProcess!G:O,8,FALSE),0)</f>
        <v>TR</v>
      </c>
      <c r="E115" s="108" t="str">
        <f>IFERROR(VLOOKUP($C115,MasterProcess!$G:$O,9,FALSE),0)</f>
        <v>PB08</v>
      </c>
      <c r="F115" s="106">
        <v>1</v>
      </c>
      <c r="G115" s="106">
        <v>902</v>
      </c>
      <c r="H115" s="106">
        <f>IFERROR(VLOOKUP($C115,MasterProcess!$G:$Z,6,FALSE),0)</f>
        <v>120</v>
      </c>
      <c r="I115" s="113">
        <f t="shared" si="0"/>
        <v>7.5166666666666666</v>
      </c>
      <c r="J115" s="113">
        <f t="shared" si="2"/>
        <v>0.93958333333333333</v>
      </c>
      <c r="K115" s="114">
        <v>4.1666666666666699E-2</v>
      </c>
      <c r="L115" s="114">
        <v>8.3333333333333329E-2</v>
      </c>
      <c r="M115" s="114">
        <v>0.33333333333333331</v>
      </c>
      <c r="S115" s="106">
        <f t="shared" si="3"/>
        <v>902</v>
      </c>
    </row>
    <row r="116" spans="1:19" ht="15" customHeight="1" x14ac:dyDescent="0.15">
      <c r="A116" s="104">
        <v>45861</v>
      </c>
      <c r="B116" s="116" t="s">
        <v>4212</v>
      </c>
      <c r="C116" s="106" t="s">
        <v>1938</v>
      </c>
      <c r="D116" s="108" t="str">
        <f>IFERROR(VLOOKUP(C116,MasterProcess!G:O,8,FALSE),0)</f>
        <v>TR</v>
      </c>
      <c r="E116" s="108" t="str">
        <f>IFERROR(VLOOKUP($C116,MasterProcess!$G:$O,9,FALSE),0)</f>
        <v>TM05</v>
      </c>
      <c r="F116" s="106">
        <v>1</v>
      </c>
      <c r="G116" s="106">
        <v>720</v>
      </c>
      <c r="H116" s="106">
        <f>IFERROR(VLOOKUP($C116,MasterProcess!$G:$Z,6,FALSE),0)</f>
        <v>70</v>
      </c>
      <c r="I116" s="113">
        <f t="shared" si="0"/>
        <v>10.285714285714286</v>
      </c>
      <c r="J116" s="113">
        <f t="shared" si="2"/>
        <v>1.2857142857142858</v>
      </c>
      <c r="K116" s="114">
        <v>4.1666666666666699E-2</v>
      </c>
      <c r="L116" s="114">
        <v>8.3333333333333329E-2</v>
      </c>
      <c r="M116" s="114">
        <v>0.33333333333333331</v>
      </c>
      <c r="S116" s="106">
        <f t="shared" si="3"/>
        <v>720</v>
      </c>
    </row>
    <row r="117" spans="1:19" ht="15" customHeight="1" x14ac:dyDescent="0.15">
      <c r="A117" s="104">
        <v>45861</v>
      </c>
      <c r="B117" s="116" t="s">
        <v>4212</v>
      </c>
      <c r="C117" s="106" t="s">
        <v>1940</v>
      </c>
      <c r="D117" s="108" t="str">
        <f>IFERROR(VLOOKUP(C117,MasterProcess!G:O,8,FALSE),0)</f>
        <v>TR</v>
      </c>
      <c r="E117" s="108" t="str">
        <f>IFERROR(VLOOKUP($C117,MasterProcess!$G:$O,9,FALSE),0)</f>
        <v>PB04</v>
      </c>
      <c r="F117" s="106">
        <v>1</v>
      </c>
      <c r="G117" s="106">
        <v>720</v>
      </c>
      <c r="H117" s="106">
        <f>IFERROR(VLOOKUP($C117,MasterProcess!$G:$Z,6,FALSE),0)</f>
        <v>40</v>
      </c>
      <c r="I117" s="113">
        <f t="shared" si="0"/>
        <v>18</v>
      </c>
      <c r="J117" s="113">
        <f t="shared" si="2"/>
        <v>2.25</v>
      </c>
      <c r="K117" s="114">
        <v>4.1666666666666699E-2</v>
      </c>
      <c r="L117" s="114">
        <v>8.3333333333333329E-2</v>
      </c>
      <c r="M117" s="114">
        <v>0.33333333333333331</v>
      </c>
      <c r="S117" s="106">
        <f t="shared" si="3"/>
        <v>720</v>
      </c>
    </row>
    <row r="118" spans="1:19" ht="15" customHeight="1" x14ac:dyDescent="0.15">
      <c r="A118" s="104">
        <v>45861</v>
      </c>
      <c r="B118" s="116" t="s">
        <v>4213</v>
      </c>
      <c r="C118" s="106" t="s">
        <v>3603</v>
      </c>
      <c r="D118" s="108" t="str">
        <f>IFERROR(VLOOKUP(C118,MasterProcess!G:O,8,FALSE),0)</f>
        <v>ST</v>
      </c>
      <c r="E118" s="108" t="str">
        <f>IFERROR(VLOOKUP($C118,MasterProcess!$G:$O,9,FALSE),0)</f>
        <v>PP29</v>
      </c>
      <c r="F118" s="106">
        <v>1</v>
      </c>
      <c r="G118" s="106">
        <v>350</v>
      </c>
      <c r="H118" s="106">
        <f>IFERROR(VLOOKUP($C118,MasterProcess!$G:$Z,6,FALSE),0)</f>
        <v>120</v>
      </c>
      <c r="I118" s="113">
        <f t="shared" si="0"/>
        <v>2.9166666666666665</v>
      </c>
      <c r="J118" s="113">
        <f t="shared" si="2"/>
        <v>0.36458333333333331</v>
      </c>
      <c r="K118" s="114">
        <v>4.1666666666666699E-2</v>
      </c>
      <c r="L118" s="114">
        <v>8.3333333333333329E-2</v>
      </c>
      <c r="M118" s="114">
        <v>0.33333333333333331</v>
      </c>
      <c r="S118" s="106">
        <f t="shared" si="3"/>
        <v>350</v>
      </c>
    </row>
    <row r="119" spans="1:19" ht="15" customHeight="1" x14ac:dyDescent="0.15">
      <c r="A119" s="104">
        <v>45861</v>
      </c>
      <c r="B119" s="116" t="s">
        <v>4213</v>
      </c>
      <c r="C119" s="106" t="s">
        <v>3605</v>
      </c>
      <c r="D119" s="108" t="str">
        <f>IFERROR(VLOOKUP(C119,MasterProcess!G:O,8,FALSE),0)</f>
        <v>ST</v>
      </c>
      <c r="E119" s="108" t="str">
        <f>IFERROR(VLOOKUP($C119,MasterProcess!$G:$O,9,FALSE),0)</f>
        <v>PP33</v>
      </c>
      <c r="F119" s="106">
        <v>1</v>
      </c>
      <c r="G119" s="106">
        <v>350</v>
      </c>
      <c r="H119" s="106">
        <f>IFERROR(VLOOKUP($C119,MasterProcess!$G:$Z,6,FALSE),0)</f>
        <v>120</v>
      </c>
      <c r="I119" s="113">
        <f t="shared" si="0"/>
        <v>2.9166666666666665</v>
      </c>
      <c r="J119" s="113">
        <f t="shared" si="2"/>
        <v>0.36458333333333331</v>
      </c>
      <c r="K119" s="114">
        <v>4.1666666666666699E-2</v>
      </c>
      <c r="L119" s="114">
        <v>8.3333333333333329E-2</v>
      </c>
      <c r="M119" s="114">
        <v>0.33333333333333331</v>
      </c>
      <c r="S119" s="106">
        <f t="shared" si="3"/>
        <v>350</v>
      </c>
    </row>
    <row r="120" spans="1:19" ht="15" customHeight="1" x14ac:dyDescent="0.15">
      <c r="A120" s="104">
        <v>45861</v>
      </c>
      <c r="B120" s="116" t="s">
        <v>4213</v>
      </c>
      <c r="C120" s="106" t="s">
        <v>3606</v>
      </c>
      <c r="D120" s="108" t="str">
        <f>IFERROR(VLOOKUP(C120,MasterProcess!G:O,8,FALSE),0)</f>
        <v>ST</v>
      </c>
      <c r="E120" s="108" t="str">
        <f>IFERROR(VLOOKUP($C120,MasterProcess!$G:$O,9,FALSE),0)</f>
        <v>TP03</v>
      </c>
      <c r="F120" s="106">
        <v>1</v>
      </c>
      <c r="G120" s="106">
        <v>350</v>
      </c>
      <c r="H120" s="106">
        <f>IFERROR(VLOOKUP($C120,MasterProcess!$G:$Z,6,FALSE),0)</f>
        <v>60</v>
      </c>
      <c r="I120" s="113">
        <f t="shared" si="0"/>
        <v>5.833333333333333</v>
      </c>
      <c r="J120" s="113">
        <f t="shared" si="2"/>
        <v>0.72916666666666663</v>
      </c>
      <c r="K120" s="114">
        <v>4.1666666666666699E-2</v>
      </c>
      <c r="L120" s="114">
        <v>8.3333333333333329E-2</v>
      </c>
      <c r="M120" s="114">
        <v>0.33333333333333331</v>
      </c>
      <c r="S120" s="106">
        <f t="shared" si="3"/>
        <v>350</v>
      </c>
    </row>
    <row r="121" spans="1:19" ht="15" customHeight="1" x14ac:dyDescent="0.15">
      <c r="A121" s="104">
        <v>45861</v>
      </c>
      <c r="B121" s="116" t="s">
        <v>4213</v>
      </c>
      <c r="C121" s="106" t="s">
        <v>3607</v>
      </c>
      <c r="D121" s="108" t="str">
        <f>IFERROR(VLOOKUP(C121,MasterProcess!G:O,8,FALSE),0)</f>
        <v>ST</v>
      </c>
      <c r="E121" s="108" t="str">
        <f>IFERROR(VLOOKUP($C121,MasterProcess!$G:$O,9,FALSE),0)</f>
        <v>TP09</v>
      </c>
      <c r="F121" s="106">
        <v>1</v>
      </c>
      <c r="G121" s="106">
        <v>350</v>
      </c>
      <c r="H121" s="106">
        <f>IFERROR(VLOOKUP($C121,MasterProcess!$G:$Z,6,FALSE),0)</f>
        <v>120</v>
      </c>
      <c r="I121" s="113">
        <f t="shared" si="0"/>
        <v>2.9166666666666665</v>
      </c>
      <c r="J121" s="113">
        <f t="shared" si="2"/>
        <v>0.36458333333333331</v>
      </c>
      <c r="K121" s="114">
        <v>4.1666666666666699E-2</v>
      </c>
      <c r="L121" s="114">
        <v>8.3333333333333329E-2</v>
      </c>
      <c r="M121" s="114">
        <v>0.33333333333333331</v>
      </c>
      <c r="S121" s="106">
        <f t="shared" si="3"/>
        <v>350</v>
      </c>
    </row>
    <row r="122" spans="1:19" ht="15" customHeight="1" x14ac:dyDescent="0.15">
      <c r="A122" s="104">
        <v>45861</v>
      </c>
      <c r="B122" s="116" t="s">
        <v>4213</v>
      </c>
      <c r="C122" s="106" t="s">
        <v>3608</v>
      </c>
      <c r="D122" s="108" t="str">
        <f>IFERROR(VLOOKUP(C122,MasterProcess!G:O,8,FALSE),0)</f>
        <v>ST</v>
      </c>
      <c r="E122" s="108" t="str">
        <f>IFERROR(VLOOKUP($C122,MasterProcess!$G:$O,9,FALSE),0)</f>
        <v>PP33</v>
      </c>
      <c r="F122" s="106">
        <v>1</v>
      </c>
      <c r="G122" s="106">
        <v>350</v>
      </c>
      <c r="H122" s="106">
        <f>IFERROR(VLOOKUP($C122,MasterProcess!$G:$Z,6,FALSE),0)</f>
        <v>120</v>
      </c>
      <c r="I122" s="113">
        <f t="shared" si="0"/>
        <v>2.9166666666666665</v>
      </c>
      <c r="J122" s="113">
        <f t="shared" si="2"/>
        <v>0.36458333333333331</v>
      </c>
      <c r="K122" s="114">
        <v>4.1666666666666699E-2</v>
      </c>
      <c r="L122" s="114">
        <v>8.3333333333333329E-2</v>
      </c>
      <c r="M122" s="114">
        <v>0.33333333333333331</v>
      </c>
      <c r="S122" s="106">
        <f t="shared" si="3"/>
        <v>350</v>
      </c>
    </row>
    <row r="123" spans="1:19" ht="15" customHeight="1" x14ac:dyDescent="0.15">
      <c r="A123" s="104">
        <v>45861</v>
      </c>
      <c r="B123" s="116" t="s">
        <v>4213</v>
      </c>
      <c r="C123" s="106" t="s">
        <v>3609</v>
      </c>
      <c r="D123" s="108" t="str">
        <f>IFERROR(VLOOKUP(C123,MasterProcess!G:O,8,FALSE),0)</f>
        <v>ST</v>
      </c>
      <c r="E123" s="108" t="str">
        <f>IFERROR(VLOOKUP($C123,MasterProcess!$G:$O,9,FALSE),0)</f>
        <v>SW01</v>
      </c>
      <c r="F123" s="106">
        <v>1</v>
      </c>
      <c r="G123" s="106">
        <v>350</v>
      </c>
      <c r="H123" s="106">
        <f>IFERROR(VLOOKUP($C123,MasterProcess!$G:$Z,6,FALSE),0)</f>
        <v>80</v>
      </c>
      <c r="I123" s="113">
        <f t="shared" si="0"/>
        <v>4.375</v>
      </c>
      <c r="J123" s="113">
        <f t="shared" si="2"/>
        <v>0.546875</v>
      </c>
      <c r="K123" s="114">
        <v>4.1666666666666699E-2</v>
      </c>
      <c r="L123" s="114">
        <v>8.3333333333333329E-2</v>
      </c>
      <c r="M123" s="114">
        <v>0.33333333333333331</v>
      </c>
      <c r="S123" s="106">
        <f t="shared" si="3"/>
        <v>350</v>
      </c>
    </row>
    <row r="124" spans="1:19" ht="15" customHeight="1" x14ac:dyDescent="0.15">
      <c r="A124" s="104">
        <v>45861</v>
      </c>
      <c r="B124" s="116" t="s">
        <v>4214</v>
      </c>
      <c r="C124" s="106" t="s">
        <v>1874</v>
      </c>
      <c r="D124" s="108" t="str">
        <f>IFERROR(VLOOKUP(C124,MasterProcess!G:O,8,FALSE),0)</f>
        <v>ST-4</v>
      </c>
      <c r="E124" s="108" t="str">
        <f>IFERROR(VLOOKUP($C124,MasterProcess!$G:$O,9,FALSE),0)</f>
        <v>PP24-160T</v>
      </c>
      <c r="F124" s="106">
        <v>1</v>
      </c>
      <c r="G124" s="106">
        <v>1666</v>
      </c>
      <c r="H124" s="106">
        <f>IFERROR(VLOOKUP($C124,MasterProcess!$G:$Z,6,FALSE),0)</f>
        <v>360</v>
      </c>
      <c r="I124" s="113">
        <f t="shared" si="0"/>
        <v>4.6277777777777782</v>
      </c>
      <c r="J124" s="113">
        <f t="shared" si="2"/>
        <v>0.57847222222222228</v>
      </c>
      <c r="K124" s="114">
        <v>4.1666666666666699E-2</v>
      </c>
      <c r="L124" s="114">
        <v>8.3333333333333329E-2</v>
      </c>
      <c r="M124" s="114">
        <v>0.33333333333333331</v>
      </c>
      <c r="S124" s="106">
        <f t="shared" si="3"/>
        <v>1666</v>
      </c>
    </row>
    <row r="125" spans="1:19" ht="15" customHeight="1" x14ac:dyDescent="0.15">
      <c r="A125" s="104">
        <v>45861</v>
      </c>
      <c r="B125" s="116" t="s">
        <v>4214</v>
      </c>
      <c r="C125" s="106" t="s">
        <v>1875</v>
      </c>
      <c r="D125" s="108" t="str">
        <f>IFERROR(VLOOKUP(C125,MasterProcess!G:O,8,FALSE),0)</f>
        <v>ST-4</v>
      </c>
      <c r="E125" s="108" t="str">
        <f>IFERROR(VLOOKUP($C125,MasterProcess!$G:$O,9,FALSE),0)</f>
        <v>PP25-160T</v>
      </c>
      <c r="F125" s="106">
        <v>1</v>
      </c>
      <c r="G125" s="106">
        <v>1666</v>
      </c>
      <c r="H125" s="106">
        <f>IFERROR(VLOOKUP($C125,MasterProcess!$G:$Z,6,FALSE),0)</f>
        <v>360</v>
      </c>
      <c r="I125" s="113">
        <f t="shared" si="0"/>
        <v>4.6277777777777782</v>
      </c>
      <c r="J125" s="113">
        <f t="shared" si="2"/>
        <v>0.57847222222222228</v>
      </c>
      <c r="K125" s="114">
        <v>4.1666666666666699E-2</v>
      </c>
      <c r="L125" s="114">
        <v>8.3333333333333329E-2</v>
      </c>
      <c r="M125" s="114">
        <v>0.33333333333333331</v>
      </c>
      <c r="S125" s="106">
        <f t="shared" si="3"/>
        <v>1666</v>
      </c>
    </row>
    <row r="126" spans="1:19" ht="15" customHeight="1" x14ac:dyDescent="0.15">
      <c r="A126" s="104">
        <v>45861</v>
      </c>
      <c r="B126" s="116" t="s">
        <v>4214</v>
      </c>
      <c r="C126" s="106" t="s">
        <v>1876</v>
      </c>
      <c r="D126" s="108" t="str">
        <f>IFERROR(VLOOKUP(C126,MasterProcess!G:O,8,FALSE),0)</f>
        <v>ST-4</v>
      </c>
      <c r="E126" s="108" t="str">
        <f>IFERROR(VLOOKUP($C126,MasterProcess!$G:$O,9,FALSE),0)</f>
        <v>PP28-110T</v>
      </c>
      <c r="F126" s="106">
        <v>1</v>
      </c>
      <c r="G126" s="106">
        <v>1666</v>
      </c>
      <c r="H126" s="106">
        <f>IFERROR(VLOOKUP($C126,MasterProcess!$G:$Z,6,FALSE),0)</f>
        <v>360</v>
      </c>
      <c r="I126" s="113">
        <f t="shared" si="0"/>
        <v>4.6277777777777782</v>
      </c>
      <c r="J126" s="113">
        <f t="shared" si="2"/>
        <v>0.57847222222222228</v>
      </c>
      <c r="K126" s="114">
        <v>4.1666666666666699E-2</v>
      </c>
      <c r="L126" s="114">
        <v>8.3333333333333329E-2</v>
      </c>
      <c r="M126" s="114">
        <v>0.33333333333333331</v>
      </c>
      <c r="S126" s="106">
        <f t="shared" si="3"/>
        <v>1666</v>
      </c>
    </row>
    <row r="127" spans="1:19" ht="15" customHeight="1" x14ac:dyDescent="0.15">
      <c r="A127" s="104">
        <v>45861</v>
      </c>
      <c r="B127" s="116" t="s">
        <v>4215</v>
      </c>
      <c r="C127" s="106" t="s">
        <v>1770</v>
      </c>
      <c r="D127" s="108" t="str">
        <f>IFERROR(VLOOKUP(C127,MasterProcess!G:O,8,FALSE),0)</f>
        <v>TR</v>
      </c>
      <c r="E127" s="108" t="str">
        <f>IFERROR(VLOOKUP($C127,MasterProcess!$G:$O,9,FALSE),0)</f>
        <v>TM06</v>
      </c>
      <c r="F127" s="106">
        <v>1</v>
      </c>
      <c r="G127" s="106">
        <v>1666</v>
      </c>
      <c r="H127" s="106">
        <f>IFERROR(VLOOKUP($C127,MasterProcess!$G:$Z,6,FALSE),0)</f>
        <v>50</v>
      </c>
      <c r="I127" s="113">
        <f t="shared" si="0"/>
        <v>33.32</v>
      </c>
      <c r="J127" s="113">
        <f t="shared" si="2"/>
        <v>4.165</v>
      </c>
      <c r="K127" s="114">
        <v>4.1666666666666699E-2</v>
      </c>
      <c r="L127" s="114">
        <v>8.3333333333333329E-2</v>
      </c>
      <c r="M127" s="114">
        <v>0.33333333333333331</v>
      </c>
      <c r="S127" s="106">
        <f t="shared" si="3"/>
        <v>1666</v>
      </c>
    </row>
    <row r="128" spans="1:19" ht="15" customHeight="1" x14ac:dyDescent="0.15">
      <c r="A128" s="104">
        <v>45861</v>
      </c>
      <c r="B128" s="116" t="s">
        <v>4215</v>
      </c>
      <c r="C128" s="106" t="s">
        <v>1771</v>
      </c>
      <c r="D128" s="108" t="str">
        <f>IFERROR(VLOOKUP(C128,MasterProcess!G:O,8,FALSE),0)</f>
        <v>TR</v>
      </c>
      <c r="E128" s="108" t="str">
        <f>IFERROR(VLOOKUP($C128,MasterProcess!$G:$O,9,FALSE),0)</f>
        <v>PB04</v>
      </c>
      <c r="F128" s="106">
        <v>1</v>
      </c>
      <c r="G128" s="106">
        <v>640</v>
      </c>
      <c r="H128" s="106">
        <f>IFERROR(VLOOKUP($C128,MasterProcess!$G:$Z,6,FALSE),0)</f>
        <v>120</v>
      </c>
      <c r="I128" s="113">
        <f t="shared" si="0"/>
        <v>5.333333333333333</v>
      </c>
      <c r="J128" s="113">
        <f t="shared" si="2"/>
        <v>0.66666666666666663</v>
      </c>
      <c r="K128" s="114">
        <v>4.1666666666666699E-2</v>
      </c>
      <c r="L128" s="114">
        <v>8.3333333333333329E-2</v>
      </c>
      <c r="M128" s="114">
        <v>0.33333333333333331</v>
      </c>
      <c r="S128" s="106">
        <f t="shared" si="3"/>
        <v>640</v>
      </c>
    </row>
    <row r="129" spans="1:19" ht="15" customHeight="1" x14ac:dyDescent="0.15">
      <c r="A129" s="104">
        <v>45866</v>
      </c>
      <c r="B129" s="116" t="s">
        <v>4216</v>
      </c>
      <c r="C129" s="106" t="s">
        <v>1636</v>
      </c>
      <c r="D129" s="108" t="str">
        <f>IFERROR(VLOOKUP(C129,MasterProcess!G:O,8,FALSE),0)</f>
        <v>FM</v>
      </c>
      <c r="E129" s="108" t="str">
        <f>IFERROR(VLOOKUP($C129,MasterProcess!$G:$O,9,FALSE),0)</f>
        <v>FM02</v>
      </c>
      <c r="F129" s="106">
        <v>1</v>
      </c>
      <c r="G129" s="106">
        <v>15217</v>
      </c>
      <c r="H129" s="106">
        <f>IFERROR(VLOOKUP($C129,MasterProcess!$G:$Z,6,FALSE),0)</f>
        <v>2400</v>
      </c>
      <c r="I129" s="113">
        <f t="shared" si="0"/>
        <v>6.340416666666667</v>
      </c>
      <c r="J129" s="113">
        <f t="shared" si="2"/>
        <v>0.79255208333333338</v>
      </c>
      <c r="K129" s="114">
        <v>4.1666666666666699E-2</v>
      </c>
      <c r="L129" s="114">
        <v>8.3333333333333329E-2</v>
      </c>
      <c r="M129" s="114">
        <v>0.33333333333333331</v>
      </c>
      <c r="S129" s="106">
        <f t="shared" si="3"/>
        <v>15217</v>
      </c>
    </row>
    <row r="130" spans="1:19" ht="15" customHeight="1" x14ac:dyDescent="0.15">
      <c r="A130" s="104">
        <v>45866</v>
      </c>
      <c r="B130" s="116" t="s">
        <v>4217</v>
      </c>
      <c r="C130" s="106" t="s">
        <v>1588</v>
      </c>
      <c r="D130" s="108" t="str">
        <f>IFERROR(VLOOKUP(C130,MasterProcess!G:O,8,FALSE),0)</f>
        <v>SM</v>
      </c>
      <c r="E130" s="108" t="str">
        <f>IFERROR(VLOOKUP($C130,MasterProcess!$G:$O,9,FALSE),0)</f>
        <v>SM01</v>
      </c>
      <c r="F130" s="106">
        <v>1</v>
      </c>
      <c r="G130" s="106">
        <v>900</v>
      </c>
      <c r="H130" s="106">
        <f>IFERROR(VLOOKUP($C130,MasterProcess!$G:$Z,6,FALSE),0)</f>
        <v>120</v>
      </c>
      <c r="I130" s="113">
        <f t="shared" si="0"/>
        <v>7.5</v>
      </c>
      <c r="J130" s="113">
        <f t="shared" si="2"/>
        <v>0.9375</v>
      </c>
      <c r="K130" s="114">
        <v>4.1666666666666699E-2</v>
      </c>
      <c r="L130" s="114">
        <v>8.3333333333333329E-2</v>
      </c>
      <c r="M130" s="114">
        <v>0.33333333333333331</v>
      </c>
      <c r="S130" s="106">
        <f t="shared" si="3"/>
        <v>900</v>
      </c>
    </row>
    <row r="131" spans="1:19" ht="15" customHeight="1" x14ac:dyDescent="0.15">
      <c r="A131" s="104">
        <v>45866</v>
      </c>
      <c r="B131" s="116" t="s">
        <v>4217</v>
      </c>
      <c r="C131" s="106" t="s">
        <v>1589</v>
      </c>
      <c r="D131" s="108" t="str">
        <f>IFERROR(VLOOKUP(C131,MasterProcess!G:O,8,FALSE),0)</f>
        <v>ST-1</v>
      </c>
      <c r="E131" s="108" t="str">
        <f>IFERROR(VLOOKUP($C131,MasterProcess!$G:$O,9,FALSE),0)</f>
        <v>PP10-080T</v>
      </c>
      <c r="F131" s="106">
        <v>1</v>
      </c>
      <c r="G131" s="106">
        <v>900</v>
      </c>
      <c r="H131" s="106">
        <f>IFERROR(VLOOKUP($C131,MasterProcess!$G:$Z,6,FALSE),0)</f>
        <v>360</v>
      </c>
      <c r="I131" s="113">
        <f t="shared" si="0"/>
        <v>2.5</v>
      </c>
      <c r="J131" s="113">
        <f t="shared" si="2"/>
        <v>0.3125</v>
      </c>
      <c r="K131" s="114">
        <v>4.1666666666666699E-2</v>
      </c>
      <c r="L131" s="114">
        <v>8.3333333333333329E-2</v>
      </c>
      <c r="M131" s="114">
        <v>0.33333333333333331</v>
      </c>
      <c r="S131" s="106">
        <f t="shared" si="3"/>
        <v>900</v>
      </c>
    </row>
    <row r="132" spans="1:19" ht="15" customHeight="1" x14ac:dyDescent="0.15">
      <c r="A132" s="104">
        <v>45866</v>
      </c>
      <c r="B132" s="116" t="s">
        <v>4217</v>
      </c>
      <c r="C132" s="106" t="s">
        <v>1590</v>
      </c>
      <c r="D132" s="108" t="str">
        <f>IFERROR(VLOOKUP(C132,MasterProcess!G:O,8,FALSE),0)</f>
        <v>ST-1</v>
      </c>
      <c r="E132" s="108" t="str">
        <f>IFERROR(VLOOKUP($C132,MasterProcess!$G:$O,9,FALSE),0)</f>
        <v>PP04-060T</v>
      </c>
      <c r="F132" s="106">
        <v>1</v>
      </c>
      <c r="G132" s="106">
        <v>900</v>
      </c>
      <c r="H132" s="106">
        <f>IFERROR(VLOOKUP($C132,MasterProcess!$G:$Z,6,FALSE),0)</f>
        <v>240</v>
      </c>
      <c r="I132" s="113">
        <f t="shared" si="0"/>
        <v>3.75</v>
      </c>
      <c r="J132" s="113">
        <f t="shared" si="2"/>
        <v>0.46875</v>
      </c>
      <c r="K132" s="114">
        <v>4.1666666666666699E-2</v>
      </c>
      <c r="L132" s="114">
        <v>8.3333333333333329E-2</v>
      </c>
      <c r="M132" s="114">
        <v>0.33333333333333331</v>
      </c>
      <c r="S132" s="106">
        <f t="shared" si="3"/>
        <v>900</v>
      </c>
    </row>
    <row r="133" spans="1:19" ht="15" customHeight="1" x14ac:dyDescent="0.15">
      <c r="A133" s="104">
        <v>45866</v>
      </c>
      <c r="B133" s="106" t="s">
        <v>4218</v>
      </c>
      <c r="C133" s="106" t="s">
        <v>2362</v>
      </c>
      <c r="D133" s="108" t="str">
        <f>IFERROR(VLOOKUP(C133,MasterProcess!G:O,8,FALSE),0)</f>
        <v>ST-2</v>
      </c>
      <c r="E133" s="108" t="str">
        <f>IFERROR(VLOOKUP($C133,MasterProcess!$G:$O,9,FALSE),0)</f>
        <v>PP10-080T</v>
      </c>
      <c r="F133" s="106">
        <v>1</v>
      </c>
      <c r="G133" s="106">
        <v>3906</v>
      </c>
      <c r="H133" s="106">
        <f>IFERROR(VLOOKUP($C133,MasterProcess!$G:$Z,6,FALSE),0)</f>
        <v>1800</v>
      </c>
      <c r="I133" s="113">
        <f t="shared" si="0"/>
        <v>2.17</v>
      </c>
      <c r="J133" s="113">
        <f t="shared" si="2"/>
        <v>0.27124999999999999</v>
      </c>
      <c r="K133" s="114">
        <v>4.1666666666666699E-2</v>
      </c>
      <c r="L133" s="114">
        <v>8.3333333333333329E-2</v>
      </c>
      <c r="M133" s="114">
        <v>0.33333333333333331</v>
      </c>
      <c r="S133" s="106">
        <f t="shared" si="3"/>
        <v>3906</v>
      </c>
    </row>
    <row r="134" spans="1:19" ht="15" customHeight="1" x14ac:dyDescent="0.15">
      <c r="A134" s="104">
        <v>45866</v>
      </c>
      <c r="B134" s="106" t="s">
        <v>4218</v>
      </c>
      <c r="C134" s="106" t="s">
        <v>2363</v>
      </c>
      <c r="D134" s="108" t="str">
        <f>IFERROR(VLOOKUP(C134,MasterProcess!G:O,8,FALSE),0)</f>
        <v>AL</v>
      </c>
      <c r="E134" s="108" t="str">
        <f>IFERROR(VLOOKUP($C134,MasterProcess!$G:$O,9,FALSE),0)</f>
        <v>TP04</v>
      </c>
      <c r="F134" s="106">
        <v>1</v>
      </c>
      <c r="G134" s="106">
        <v>3906</v>
      </c>
      <c r="H134" s="106">
        <f>IFERROR(VLOOKUP($C134,MasterProcess!$G:$Z,6,FALSE),0)</f>
        <v>300</v>
      </c>
      <c r="I134" s="113">
        <f t="shared" si="0"/>
        <v>13.02</v>
      </c>
      <c r="J134" s="113">
        <f t="shared" si="2"/>
        <v>1.6274999999999999</v>
      </c>
      <c r="K134" s="114">
        <v>4.1666666666666699E-2</v>
      </c>
      <c r="L134" s="114">
        <v>8.3333333333333329E-2</v>
      </c>
      <c r="M134" s="114">
        <v>0.33333333333333331</v>
      </c>
      <c r="S134" s="106">
        <f t="shared" ref="S134:S197" si="4">+G134-R134</f>
        <v>3906</v>
      </c>
    </row>
    <row r="135" spans="1:19" ht="15" customHeight="1" x14ac:dyDescent="0.15">
      <c r="A135" s="104">
        <v>45866</v>
      </c>
      <c r="B135" s="106" t="s">
        <v>4219</v>
      </c>
      <c r="C135" s="106" t="s">
        <v>2345</v>
      </c>
      <c r="D135" s="108" t="str">
        <f>IFERROR(VLOOKUP(C135,MasterProcess!G:O,8,FALSE),0)</f>
        <v>ST-3</v>
      </c>
      <c r="E135" s="108" t="str">
        <f>IFERROR(VLOOKUP($C135,MasterProcess!$G:$O,9,FALSE),0)</f>
        <v>PP09-160T</v>
      </c>
      <c r="F135" s="106">
        <v>1</v>
      </c>
      <c r="G135" s="106">
        <v>2100</v>
      </c>
      <c r="H135" s="106">
        <f>IFERROR(VLOOKUP($C135,MasterProcess!$G:$Z,6,FALSE),0)</f>
        <v>300</v>
      </c>
      <c r="I135" s="113">
        <f t="shared" si="0"/>
        <v>7</v>
      </c>
      <c r="J135" s="113">
        <f t="shared" si="2"/>
        <v>0.875</v>
      </c>
      <c r="K135" s="114">
        <v>4.1666666666666699E-2</v>
      </c>
      <c r="L135" s="114">
        <v>8.3333333333333329E-2</v>
      </c>
      <c r="M135" s="114">
        <v>0.33333333333333331</v>
      </c>
      <c r="S135" s="106">
        <f t="shared" si="4"/>
        <v>2100</v>
      </c>
    </row>
    <row r="136" spans="1:19" ht="15" customHeight="1" x14ac:dyDescent="0.15">
      <c r="A136" s="104">
        <v>45866</v>
      </c>
      <c r="B136" s="106" t="s">
        <v>4219</v>
      </c>
      <c r="C136" s="106" t="s">
        <v>2346</v>
      </c>
      <c r="D136" s="108" t="str">
        <f>IFERROR(VLOOKUP(C136,MasterProcess!G:O,8,FALSE),0)</f>
        <v>ST-3</v>
      </c>
      <c r="E136" s="108" t="str">
        <f>IFERROR(VLOOKUP($C136,MasterProcess!$G:$O,9,FALSE),0)</f>
        <v>PP18-150T</v>
      </c>
      <c r="F136" s="106">
        <v>1</v>
      </c>
      <c r="G136" s="106">
        <v>2100</v>
      </c>
      <c r="H136" s="106">
        <f>IFERROR(VLOOKUP($C136,MasterProcess!$G:$Z,6,FALSE),0)</f>
        <v>300</v>
      </c>
      <c r="I136" s="113">
        <f t="shared" si="0"/>
        <v>7</v>
      </c>
      <c r="J136" s="113">
        <f t="shared" si="2"/>
        <v>0.875</v>
      </c>
      <c r="K136" s="114">
        <v>4.1666666666666699E-2</v>
      </c>
      <c r="L136" s="114">
        <v>8.3333333333333329E-2</v>
      </c>
      <c r="M136" s="114">
        <v>0.33333333333333331</v>
      </c>
      <c r="S136" s="106">
        <f t="shared" si="4"/>
        <v>2100</v>
      </c>
    </row>
    <row r="137" spans="1:19" ht="15" customHeight="1" x14ac:dyDescent="0.15">
      <c r="A137" s="104">
        <v>45866</v>
      </c>
      <c r="B137" s="106" t="s">
        <v>4219</v>
      </c>
      <c r="C137" s="106" t="s">
        <v>2347</v>
      </c>
      <c r="D137" s="108" t="str">
        <f>IFERROR(VLOOKUP(C137,MasterProcess!G:O,8,FALSE),0)</f>
        <v>ST-3</v>
      </c>
      <c r="E137" s="108" t="str">
        <f>IFERROR(VLOOKUP($C137,MasterProcess!$G:$O,9,FALSE),0)</f>
        <v>PP21-110T</v>
      </c>
      <c r="F137" s="106">
        <v>1</v>
      </c>
      <c r="G137" s="106">
        <v>2100</v>
      </c>
      <c r="H137" s="106">
        <f>IFERROR(VLOOKUP($C137,MasterProcess!$G:$Z,6,FALSE),0)</f>
        <v>300</v>
      </c>
      <c r="I137" s="113">
        <f t="shared" si="0"/>
        <v>7</v>
      </c>
      <c r="J137" s="113">
        <f t="shared" si="2"/>
        <v>0.875</v>
      </c>
      <c r="K137" s="114">
        <v>4.1666666666666699E-2</v>
      </c>
      <c r="L137" s="114">
        <v>8.3333333333333329E-2</v>
      </c>
      <c r="M137" s="114">
        <v>0.33333333333333331</v>
      </c>
      <c r="S137" s="106">
        <f t="shared" si="4"/>
        <v>2100</v>
      </c>
    </row>
    <row r="138" spans="1:19" ht="15" customHeight="1" x14ac:dyDescent="0.15">
      <c r="A138" s="104">
        <v>45866</v>
      </c>
      <c r="B138" s="106" t="s">
        <v>4219</v>
      </c>
      <c r="C138" s="106" t="s">
        <v>2348</v>
      </c>
      <c r="D138" s="108" t="str">
        <f>IFERROR(VLOOKUP(C138,MasterProcess!G:O,8,FALSE),0)</f>
        <v>ST-3</v>
      </c>
      <c r="E138" s="108" t="str">
        <f>IFERROR(VLOOKUP($C138,MasterProcess!$G:$O,9,FALSE),0)</f>
        <v>PP17-110T</v>
      </c>
      <c r="F138" s="106">
        <v>1</v>
      </c>
      <c r="G138" s="106">
        <v>2100</v>
      </c>
      <c r="H138" s="106">
        <f>IFERROR(VLOOKUP($C138,MasterProcess!$G:$Z,6,FALSE),0)</f>
        <v>300</v>
      </c>
      <c r="I138" s="113">
        <f t="shared" si="0"/>
        <v>7</v>
      </c>
      <c r="J138" s="113">
        <f t="shared" si="2"/>
        <v>0.875</v>
      </c>
      <c r="K138" s="114">
        <v>4.1666666666666699E-2</v>
      </c>
      <c r="L138" s="114">
        <v>8.3333333333333329E-2</v>
      </c>
      <c r="M138" s="114">
        <v>0.33333333333333331</v>
      </c>
      <c r="S138" s="106">
        <f t="shared" si="4"/>
        <v>2100</v>
      </c>
    </row>
    <row r="139" spans="1:19" ht="15" customHeight="1" x14ac:dyDescent="0.15">
      <c r="A139" s="104">
        <v>45866</v>
      </c>
      <c r="B139" s="106" t="s">
        <v>4219</v>
      </c>
      <c r="C139" s="106" t="s">
        <v>2349</v>
      </c>
      <c r="D139" s="108" t="str">
        <f>IFERROR(VLOOKUP(C139,MasterProcess!G:O,8,FALSE),0)</f>
        <v>ST-3</v>
      </c>
      <c r="E139" s="108" t="str">
        <f>IFERROR(VLOOKUP($C139,MasterProcess!$G:$O,9,FALSE),0)</f>
        <v>PP16-110T</v>
      </c>
      <c r="F139" s="106">
        <v>1</v>
      </c>
      <c r="G139" s="106">
        <v>2100</v>
      </c>
      <c r="H139" s="106">
        <f>IFERROR(VLOOKUP($C139,MasterProcess!$G:$Z,6,FALSE),0)</f>
        <v>300</v>
      </c>
      <c r="I139" s="113">
        <f t="shared" si="0"/>
        <v>7</v>
      </c>
      <c r="J139" s="113">
        <f t="shared" si="2"/>
        <v>0.875</v>
      </c>
      <c r="K139" s="114">
        <v>4.1666666666666699E-2</v>
      </c>
      <c r="L139" s="114">
        <v>8.3333333333333329E-2</v>
      </c>
      <c r="M139" s="114">
        <v>0.33333333333333331</v>
      </c>
      <c r="S139" s="106">
        <f t="shared" si="4"/>
        <v>2100</v>
      </c>
    </row>
    <row r="140" spans="1:19" ht="15" customHeight="1" x14ac:dyDescent="0.15">
      <c r="A140" s="104">
        <v>45866</v>
      </c>
      <c r="B140" s="106" t="s">
        <v>4219</v>
      </c>
      <c r="C140" s="106" t="s">
        <v>2350</v>
      </c>
      <c r="D140" s="108" t="str">
        <f>IFERROR(VLOOKUP(C140,MasterProcess!G:O,8,FALSE),0)</f>
        <v>ST-3</v>
      </c>
      <c r="E140" s="108" t="str">
        <f>IFERROR(VLOOKUP($C140,MasterProcess!$G:$O,9,FALSE),0)</f>
        <v>PP27-110T</v>
      </c>
      <c r="F140" s="106">
        <v>1</v>
      </c>
      <c r="G140" s="106">
        <v>2100</v>
      </c>
      <c r="H140" s="106">
        <f>IFERROR(VLOOKUP($C140,MasterProcess!$G:$Z,6,FALSE),0)</f>
        <v>300</v>
      </c>
      <c r="I140" s="113">
        <f t="shared" si="0"/>
        <v>7</v>
      </c>
      <c r="J140" s="113">
        <f t="shared" si="2"/>
        <v>0.875</v>
      </c>
      <c r="K140" s="114">
        <v>4.1666666666666699E-2</v>
      </c>
      <c r="L140" s="114">
        <v>8.3333333333333329E-2</v>
      </c>
      <c r="M140" s="114">
        <v>0.33333333333333331</v>
      </c>
      <c r="S140" s="106">
        <f t="shared" si="4"/>
        <v>2100</v>
      </c>
    </row>
    <row r="141" spans="1:19" ht="15" customHeight="1" x14ac:dyDescent="0.15">
      <c r="A141" s="104">
        <v>45866</v>
      </c>
      <c r="B141" s="116" t="s">
        <v>4220</v>
      </c>
      <c r="C141" s="106" t="s">
        <v>2340</v>
      </c>
      <c r="D141" s="108" t="str">
        <f>IFERROR(VLOOKUP(C141,MasterProcess!G:O,8,FALSE),0)</f>
        <v>SM</v>
      </c>
      <c r="E141" s="108" t="str">
        <f>IFERROR(VLOOKUP($C141,MasterProcess!$G:$O,9,FALSE),0)</f>
        <v>SM01</v>
      </c>
      <c r="F141" s="106">
        <v>1</v>
      </c>
      <c r="G141" s="106">
        <v>2220</v>
      </c>
      <c r="H141" s="106">
        <f>IFERROR(VLOOKUP($C141,MasterProcess!$G:$Z,6,FALSE),0)</f>
        <v>240</v>
      </c>
      <c r="I141" s="113">
        <f t="shared" si="0"/>
        <v>9.25</v>
      </c>
      <c r="J141" s="113">
        <f t="shared" si="2"/>
        <v>1.15625</v>
      </c>
      <c r="K141" s="114">
        <v>4.1666666666666699E-2</v>
      </c>
      <c r="L141" s="114">
        <v>8.3333333333333329E-2</v>
      </c>
      <c r="M141" s="114">
        <v>0.33333333333333331</v>
      </c>
      <c r="S141" s="106">
        <f t="shared" si="4"/>
        <v>2220</v>
      </c>
    </row>
    <row r="142" spans="1:19" ht="15" customHeight="1" x14ac:dyDescent="0.15">
      <c r="A142" s="104">
        <v>45866</v>
      </c>
      <c r="B142" s="116" t="s">
        <v>4220</v>
      </c>
      <c r="C142" s="106" t="s">
        <v>2341</v>
      </c>
      <c r="D142" s="108" t="str">
        <f>IFERROR(VLOOKUP(C142,MasterProcess!G:O,8,FALSE),0)</f>
        <v>ST-3</v>
      </c>
      <c r="E142" s="108" t="str">
        <f>IFERROR(VLOOKUP($C142,MasterProcess!$G:$O,9,FALSE),0)</f>
        <v>PP17-110T</v>
      </c>
      <c r="F142" s="106">
        <v>1</v>
      </c>
      <c r="G142" s="106">
        <v>2220</v>
      </c>
      <c r="H142" s="106">
        <f>IFERROR(VLOOKUP($C142,MasterProcess!$G:$Z,6,FALSE),0)</f>
        <v>240</v>
      </c>
      <c r="I142" s="113">
        <f t="shared" si="0"/>
        <v>9.25</v>
      </c>
      <c r="J142" s="113">
        <f t="shared" si="2"/>
        <v>1.15625</v>
      </c>
      <c r="K142" s="114">
        <v>4.1666666666666699E-2</v>
      </c>
      <c r="L142" s="114">
        <v>8.3333333333333329E-2</v>
      </c>
      <c r="M142" s="114">
        <v>0.33333333333333331</v>
      </c>
      <c r="S142" s="106">
        <f t="shared" si="4"/>
        <v>2220</v>
      </c>
    </row>
    <row r="143" spans="1:19" ht="15" customHeight="1" x14ac:dyDescent="0.15">
      <c r="A143" s="104">
        <v>45866</v>
      </c>
      <c r="B143" s="116" t="s">
        <v>4220</v>
      </c>
      <c r="C143" s="106" t="s">
        <v>2342</v>
      </c>
      <c r="D143" s="108" t="str">
        <f>IFERROR(VLOOKUP(C143,MasterProcess!G:O,8,FALSE),0)</f>
        <v>ST-3</v>
      </c>
      <c r="E143" s="108" t="str">
        <f>IFERROR(VLOOKUP($C143,MasterProcess!$G:$O,9,FALSE),0)</f>
        <v>PP16-110T</v>
      </c>
      <c r="F143" s="106">
        <v>1</v>
      </c>
      <c r="G143" s="106">
        <v>2220</v>
      </c>
      <c r="H143" s="106">
        <f>IFERROR(VLOOKUP($C143,MasterProcess!$G:$Z,6,FALSE),0)</f>
        <v>240</v>
      </c>
      <c r="I143" s="113">
        <f t="shared" si="0"/>
        <v>9.25</v>
      </c>
      <c r="J143" s="113">
        <f t="shared" si="2"/>
        <v>1.15625</v>
      </c>
      <c r="K143" s="114">
        <v>4.1666666666666699E-2</v>
      </c>
      <c r="L143" s="114">
        <v>8.3333333333333329E-2</v>
      </c>
      <c r="M143" s="114">
        <v>0.33333333333333331</v>
      </c>
      <c r="S143" s="106">
        <f t="shared" si="4"/>
        <v>2220</v>
      </c>
    </row>
    <row r="144" spans="1:19" ht="15" customHeight="1" x14ac:dyDescent="0.15">
      <c r="A144" s="104">
        <v>45866</v>
      </c>
      <c r="B144" s="116" t="s">
        <v>4220</v>
      </c>
      <c r="C144" s="106" t="s">
        <v>2343</v>
      </c>
      <c r="D144" s="108" t="str">
        <f>IFERROR(VLOOKUP(C144,MasterProcess!G:O,8,FALSE),0)</f>
        <v>ST-3</v>
      </c>
      <c r="E144" s="108" t="str">
        <f>IFERROR(VLOOKUP($C144,MasterProcess!$G:$O,9,FALSE),0)</f>
        <v>PP27-110T</v>
      </c>
      <c r="F144" s="106">
        <v>1</v>
      </c>
      <c r="G144" s="106">
        <v>2220</v>
      </c>
      <c r="H144" s="106">
        <f>IFERROR(VLOOKUP($C144,MasterProcess!$G:$Z,6,FALSE),0)</f>
        <v>240</v>
      </c>
      <c r="I144" s="113">
        <f t="shared" si="0"/>
        <v>9.25</v>
      </c>
      <c r="J144" s="113">
        <f t="shared" si="2"/>
        <v>1.15625</v>
      </c>
      <c r="K144" s="114">
        <v>4.1666666666666699E-2</v>
      </c>
      <c r="L144" s="114">
        <v>8.3333333333333329E-2</v>
      </c>
      <c r="M144" s="114">
        <v>0.33333333333333331</v>
      </c>
      <c r="S144" s="106">
        <f t="shared" si="4"/>
        <v>2220</v>
      </c>
    </row>
    <row r="145" spans="1:19" ht="15" customHeight="1" x14ac:dyDescent="0.15">
      <c r="A145" s="104">
        <v>45866</v>
      </c>
      <c r="B145" s="116" t="s">
        <v>4221</v>
      </c>
      <c r="C145" s="106" t="s">
        <v>3794</v>
      </c>
      <c r="D145" s="108" t="str">
        <f>IFERROR(VLOOKUP(C145,MasterProcess!G:O,8,FALSE),0)</f>
        <v>ST</v>
      </c>
      <c r="E145" s="108" t="str">
        <f>IFERROR(VLOOKUP($C145,MasterProcess!$G:$O,9,FALSE),0)</f>
        <v>SM01</v>
      </c>
      <c r="F145" s="106">
        <v>1</v>
      </c>
      <c r="G145" s="106">
        <v>1300</v>
      </c>
      <c r="H145" s="106">
        <f>IFERROR(VLOOKUP($C145,MasterProcess!$G:$Z,6,FALSE),0)</f>
        <v>480</v>
      </c>
      <c r="I145" s="113">
        <f t="shared" si="0"/>
        <v>2.7083333333333335</v>
      </c>
      <c r="J145" s="113">
        <f t="shared" si="2"/>
        <v>0.33854166666666669</v>
      </c>
      <c r="K145" s="114">
        <v>4.1666666666666699E-2</v>
      </c>
      <c r="L145" s="114">
        <v>8.3333333333333329E-2</v>
      </c>
      <c r="M145" s="114">
        <v>0.33333333333333331</v>
      </c>
      <c r="S145" s="106">
        <f t="shared" si="4"/>
        <v>1300</v>
      </c>
    </row>
    <row r="146" spans="1:19" ht="15" customHeight="1" x14ac:dyDescent="0.15">
      <c r="A146" s="104">
        <v>45866</v>
      </c>
      <c r="B146" s="116" t="s">
        <v>4221</v>
      </c>
      <c r="C146" s="106" t="s">
        <v>2322</v>
      </c>
      <c r="D146" s="108" t="str">
        <f>IFERROR(VLOOKUP(C146,MasterProcess!G:O,8,FALSE),0)</f>
        <v>ST-4</v>
      </c>
      <c r="E146" s="108" t="str">
        <f>IFERROR(VLOOKUP($C146,MasterProcess!$G:$O,9,FALSE),0)</f>
        <v>PP24-160T</v>
      </c>
      <c r="F146" s="106">
        <v>1</v>
      </c>
      <c r="G146" s="106">
        <v>1300</v>
      </c>
      <c r="H146" s="106">
        <f>IFERROR(VLOOKUP($C146,MasterProcess!$G:$Z,6,FALSE),0)</f>
        <v>240</v>
      </c>
      <c r="I146" s="113">
        <f t="shared" si="0"/>
        <v>5.416666666666667</v>
      </c>
      <c r="J146" s="113">
        <f t="shared" si="2"/>
        <v>0.67708333333333337</v>
      </c>
      <c r="K146" s="114">
        <v>4.1666666666666699E-2</v>
      </c>
      <c r="L146" s="114">
        <v>8.3333333333333329E-2</v>
      </c>
      <c r="M146" s="114">
        <v>0.33333333333333331</v>
      </c>
      <c r="S146" s="106">
        <f t="shared" si="4"/>
        <v>1300</v>
      </c>
    </row>
    <row r="147" spans="1:19" ht="15" customHeight="1" x14ac:dyDescent="0.15">
      <c r="A147" s="104">
        <v>45866</v>
      </c>
      <c r="B147" s="116" t="s">
        <v>4221</v>
      </c>
      <c r="C147" s="106" t="s">
        <v>2324</v>
      </c>
      <c r="D147" s="108" t="str">
        <f>IFERROR(VLOOKUP(C147,MasterProcess!G:O,8,FALSE),0)</f>
        <v>ST-4</v>
      </c>
      <c r="E147" s="108" t="str">
        <f>IFERROR(VLOOKUP($C147,MasterProcess!$G:$O,9,FALSE),0)</f>
        <v>PP25-160T</v>
      </c>
      <c r="F147" s="106">
        <v>1</v>
      </c>
      <c r="G147" s="106">
        <v>1300</v>
      </c>
      <c r="H147" s="106">
        <f>IFERROR(VLOOKUP($C147,MasterProcess!$G:$Z,6,FALSE),0)</f>
        <v>240</v>
      </c>
      <c r="I147" s="113">
        <f t="shared" si="0"/>
        <v>5.416666666666667</v>
      </c>
      <c r="J147" s="113">
        <f t="shared" si="2"/>
        <v>0.67708333333333337</v>
      </c>
      <c r="K147" s="114">
        <v>4.1666666666666699E-2</v>
      </c>
      <c r="L147" s="114">
        <v>8.3333333333333329E-2</v>
      </c>
      <c r="M147" s="114">
        <v>0.33333333333333331</v>
      </c>
      <c r="S147" s="106">
        <f t="shared" si="4"/>
        <v>1300</v>
      </c>
    </row>
    <row r="148" spans="1:19" ht="15" customHeight="1" x14ac:dyDescent="0.15">
      <c r="A148" s="104">
        <v>45866</v>
      </c>
      <c r="B148" s="116" t="s">
        <v>4221</v>
      </c>
      <c r="C148" s="106" t="s">
        <v>2325</v>
      </c>
      <c r="D148" s="108" t="str">
        <f>IFERROR(VLOOKUP(C148,MasterProcess!G:O,8,FALSE),0)</f>
        <v>ST-4</v>
      </c>
      <c r="E148" s="108" t="str">
        <f>IFERROR(VLOOKUP($C148,MasterProcess!$G:$O,9,FALSE),0)</f>
        <v>PP26-110T</v>
      </c>
      <c r="F148" s="106">
        <v>1</v>
      </c>
      <c r="G148" s="106">
        <v>1300</v>
      </c>
      <c r="H148" s="106">
        <f>IFERROR(VLOOKUP($C148,MasterProcess!$G:$Z,6,FALSE),0)</f>
        <v>240</v>
      </c>
      <c r="I148" s="113">
        <f t="shared" si="0"/>
        <v>5.416666666666667</v>
      </c>
      <c r="J148" s="113">
        <f t="shared" si="2"/>
        <v>0.67708333333333337</v>
      </c>
      <c r="K148" s="114">
        <v>4.1666666666666699E-2</v>
      </c>
      <c r="L148" s="114">
        <v>8.3333333333333329E-2</v>
      </c>
      <c r="M148" s="114">
        <v>0.33333333333333331</v>
      </c>
      <c r="S148" s="106">
        <f t="shared" si="4"/>
        <v>1300</v>
      </c>
    </row>
    <row r="149" spans="1:19" ht="15" customHeight="1" x14ac:dyDescent="0.15">
      <c r="A149" s="104">
        <v>45866</v>
      </c>
      <c r="B149" s="116" t="s">
        <v>4221</v>
      </c>
      <c r="C149" s="106" t="s">
        <v>2326</v>
      </c>
      <c r="D149" s="108" t="str">
        <f>IFERROR(VLOOKUP(C149,MasterProcess!G:O,8,FALSE),0)</f>
        <v>ST-4</v>
      </c>
      <c r="E149" s="108" t="str">
        <f>IFERROR(VLOOKUP($C149,MasterProcess!$G:$O,9,FALSE),0)</f>
        <v>PP28-110T</v>
      </c>
      <c r="F149" s="106">
        <v>1</v>
      </c>
      <c r="G149" s="106">
        <v>1300</v>
      </c>
      <c r="H149" s="106">
        <f>IFERROR(VLOOKUP($C149,MasterProcess!$G:$Z,6,FALSE),0)</f>
        <v>240</v>
      </c>
      <c r="I149" s="113">
        <f t="shared" si="0"/>
        <v>5.416666666666667</v>
      </c>
      <c r="J149" s="113">
        <f t="shared" si="2"/>
        <v>0.67708333333333337</v>
      </c>
      <c r="K149" s="114">
        <v>4.1666666666666699E-2</v>
      </c>
      <c r="L149" s="114">
        <v>8.3333333333333329E-2</v>
      </c>
      <c r="M149" s="114">
        <v>0.33333333333333331</v>
      </c>
      <c r="S149" s="106">
        <f t="shared" si="4"/>
        <v>1300</v>
      </c>
    </row>
    <row r="150" spans="1:19" ht="15" customHeight="1" x14ac:dyDescent="0.15">
      <c r="A150" s="104">
        <v>45866</v>
      </c>
      <c r="B150" s="116" t="s">
        <v>4221</v>
      </c>
      <c r="C150" s="106" t="s">
        <v>2327</v>
      </c>
      <c r="D150" s="108" t="str">
        <f>IFERROR(VLOOKUP(C150,MasterProcess!G:O,8,FALSE),0)</f>
        <v>ST-4</v>
      </c>
      <c r="E150" s="108" t="str">
        <f>IFERROR(VLOOKUP($C150,MasterProcess!$G:$O,9,FALSE),0)</f>
        <v>PP24-160T</v>
      </c>
      <c r="F150" s="106">
        <v>1</v>
      </c>
      <c r="G150" s="106">
        <v>1300</v>
      </c>
      <c r="H150" s="106">
        <f>IFERROR(VLOOKUP($C150,MasterProcess!$G:$Z,6,FALSE),0)</f>
        <v>240</v>
      </c>
      <c r="I150" s="113">
        <f t="shared" si="0"/>
        <v>5.416666666666667</v>
      </c>
      <c r="J150" s="113">
        <f t="shared" si="2"/>
        <v>0.67708333333333337</v>
      </c>
      <c r="K150" s="114">
        <v>4.1666666666666699E-2</v>
      </c>
      <c r="L150" s="114">
        <v>8.3333333333333329E-2</v>
      </c>
      <c r="M150" s="114">
        <v>0.33333333333333331</v>
      </c>
      <c r="S150" s="106">
        <f t="shared" si="4"/>
        <v>1300</v>
      </c>
    </row>
    <row r="151" spans="1:19" ht="15" customHeight="1" x14ac:dyDescent="0.15">
      <c r="A151" s="104">
        <v>45866</v>
      </c>
      <c r="B151" s="116" t="s">
        <v>4221</v>
      </c>
      <c r="C151" s="106" t="s">
        <v>2328</v>
      </c>
      <c r="D151" s="108" t="str">
        <f>IFERROR(VLOOKUP(C151,MasterProcess!G:O,8,FALSE),0)</f>
        <v>ST-4</v>
      </c>
      <c r="E151" s="108" t="str">
        <f>IFERROR(VLOOKUP($C151,MasterProcess!$G:$O,9,FALSE),0)</f>
        <v>PP25-160T</v>
      </c>
      <c r="F151" s="106">
        <v>1</v>
      </c>
      <c r="G151" s="106">
        <v>1300</v>
      </c>
      <c r="H151" s="106">
        <f>IFERROR(VLOOKUP($C151,MasterProcess!$G:$Z,6,FALSE),0)</f>
        <v>240</v>
      </c>
      <c r="I151" s="113">
        <f t="shared" si="0"/>
        <v>5.416666666666667</v>
      </c>
      <c r="J151" s="113">
        <f t="shared" si="2"/>
        <v>0.67708333333333337</v>
      </c>
      <c r="K151" s="114">
        <v>4.1666666666666699E-2</v>
      </c>
      <c r="L151" s="114">
        <v>8.3333333333333329E-2</v>
      </c>
      <c r="M151" s="114">
        <v>0.33333333333333331</v>
      </c>
      <c r="S151" s="106">
        <f t="shared" si="4"/>
        <v>1300</v>
      </c>
    </row>
    <row r="152" spans="1:19" ht="15" customHeight="1" x14ac:dyDescent="0.15">
      <c r="A152" s="104">
        <v>45866</v>
      </c>
      <c r="B152" s="116" t="s">
        <v>4221</v>
      </c>
      <c r="C152" s="106" t="s">
        <v>2329</v>
      </c>
      <c r="D152" s="108" t="str">
        <f>IFERROR(VLOOKUP(C152,MasterProcess!G:O,8,FALSE),0)</f>
        <v>ST-4</v>
      </c>
      <c r="E152" s="108" t="str">
        <f>IFERROR(VLOOKUP($C152,MasterProcess!$G:$O,9,FALSE),0)</f>
        <v>PP26-110T</v>
      </c>
      <c r="F152" s="106">
        <v>1</v>
      </c>
      <c r="G152" s="106">
        <v>1300</v>
      </c>
      <c r="H152" s="106">
        <f>IFERROR(VLOOKUP($C152,MasterProcess!$G:$Z,6,FALSE),0)</f>
        <v>240</v>
      </c>
      <c r="I152" s="113">
        <f t="shared" si="0"/>
        <v>5.416666666666667</v>
      </c>
      <c r="J152" s="113">
        <f t="shared" si="2"/>
        <v>0.67708333333333337</v>
      </c>
      <c r="K152" s="114">
        <v>4.1666666666666699E-2</v>
      </c>
      <c r="L152" s="114">
        <v>8.3333333333333329E-2</v>
      </c>
      <c r="M152" s="114">
        <v>0.33333333333333331</v>
      </c>
      <c r="S152" s="106">
        <f t="shared" si="4"/>
        <v>1300</v>
      </c>
    </row>
    <row r="153" spans="1:19" ht="15" customHeight="1" x14ac:dyDescent="0.15">
      <c r="A153" s="104">
        <v>45866</v>
      </c>
      <c r="B153" s="116" t="s">
        <v>4222</v>
      </c>
      <c r="C153" s="106" t="s">
        <v>2313</v>
      </c>
      <c r="D153" s="108" t="str">
        <f>IFERROR(VLOOKUP(C153,MasterProcess!G:O,8,FALSE),0)</f>
        <v>ST-4</v>
      </c>
      <c r="E153" s="108" t="str">
        <f>IFERROR(VLOOKUP($C153,MasterProcess!$G:$O,9,FALSE),0)</f>
        <v>PP24-160T</v>
      </c>
      <c r="F153" s="106">
        <v>1</v>
      </c>
      <c r="G153" s="106">
        <v>300</v>
      </c>
      <c r="H153" s="106">
        <f>IFERROR(VLOOKUP($C153,MasterProcess!$G:$Z,6,FALSE),0)</f>
        <v>240</v>
      </c>
      <c r="I153" s="113">
        <f t="shared" si="0"/>
        <v>1.25</v>
      </c>
      <c r="J153" s="113">
        <f t="shared" si="2"/>
        <v>0.15625</v>
      </c>
      <c r="K153" s="114">
        <v>4.1666666666666699E-2</v>
      </c>
      <c r="L153" s="114">
        <v>8.3333333333333329E-2</v>
      </c>
      <c r="M153" s="114">
        <v>0.33333333333333331</v>
      </c>
      <c r="S153" s="106">
        <f t="shared" si="4"/>
        <v>300</v>
      </c>
    </row>
    <row r="154" spans="1:19" ht="15" customHeight="1" x14ac:dyDescent="0.15">
      <c r="A154" s="104">
        <v>45866</v>
      </c>
      <c r="B154" s="116" t="s">
        <v>4222</v>
      </c>
      <c r="C154" s="106" t="s">
        <v>2315</v>
      </c>
      <c r="D154" s="108" t="str">
        <f>IFERROR(VLOOKUP(C154,MasterProcess!G:O,8,FALSE),0)</f>
        <v>ST-4</v>
      </c>
      <c r="E154" s="108" t="str">
        <f>IFERROR(VLOOKUP($C154,MasterProcess!$G:$O,9,FALSE),0)</f>
        <v>PP25-160T</v>
      </c>
      <c r="F154" s="106">
        <v>1</v>
      </c>
      <c r="G154" s="106">
        <v>300</v>
      </c>
      <c r="H154" s="106">
        <f>IFERROR(VLOOKUP($C154,MasterProcess!$G:$Z,6,FALSE),0)</f>
        <v>240</v>
      </c>
      <c r="I154" s="113">
        <f t="shared" si="0"/>
        <v>1.25</v>
      </c>
      <c r="J154" s="113">
        <f t="shared" si="2"/>
        <v>0.15625</v>
      </c>
      <c r="K154" s="114">
        <v>4.1666666666666699E-2</v>
      </c>
      <c r="L154" s="114">
        <v>8.3333333333333329E-2</v>
      </c>
      <c r="M154" s="114">
        <v>0.33333333333333331</v>
      </c>
      <c r="S154" s="106">
        <f t="shared" si="4"/>
        <v>300</v>
      </c>
    </row>
    <row r="155" spans="1:19" ht="15" customHeight="1" x14ac:dyDescent="0.15">
      <c r="A155" s="104">
        <v>45866</v>
      </c>
      <c r="B155" s="116" t="s">
        <v>4222</v>
      </c>
      <c r="C155" s="106" t="s">
        <v>2316</v>
      </c>
      <c r="D155" s="108" t="str">
        <f>IFERROR(VLOOKUP(C155,MasterProcess!G:O,8,FALSE),0)</f>
        <v>ST-4</v>
      </c>
      <c r="E155" s="108" t="str">
        <f>IFERROR(VLOOKUP($C155,MasterProcess!$G:$O,9,FALSE),0)</f>
        <v>PP26-110T</v>
      </c>
      <c r="F155" s="106">
        <v>1</v>
      </c>
      <c r="G155" s="106">
        <v>300</v>
      </c>
      <c r="H155" s="106">
        <f>IFERROR(VLOOKUP($C155,MasterProcess!$G:$Z,6,FALSE),0)</f>
        <v>240</v>
      </c>
      <c r="I155" s="113">
        <f t="shared" si="0"/>
        <v>1.25</v>
      </c>
      <c r="J155" s="113">
        <f t="shared" si="2"/>
        <v>0.15625</v>
      </c>
      <c r="K155" s="114">
        <v>4.1666666666666699E-2</v>
      </c>
      <c r="L155" s="114">
        <v>8.3333333333333329E-2</v>
      </c>
      <c r="M155" s="114">
        <v>0.33333333333333331</v>
      </c>
      <c r="S155" s="106">
        <f t="shared" si="4"/>
        <v>300</v>
      </c>
    </row>
    <row r="156" spans="1:19" ht="15" customHeight="1" x14ac:dyDescent="0.15">
      <c r="A156" s="104">
        <v>45866</v>
      </c>
      <c r="B156" s="116" t="s">
        <v>4222</v>
      </c>
      <c r="C156" s="106" t="s">
        <v>2317</v>
      </c>
      <c r="D156" s="108" t="str">
        <f>IFERROR(VLOOKUP(C156,MasterProcess!G:O,8,FALSE),0)</f>
        <v>ST-4</v>
      </c>
      <c r="E156" s="108" t="str">
        <f>IFERROR(VLOOKUP($C156,MasterProcess!$G:$O,9,FALSE),0)</f>
        <v>PP28-110T</v>
      </c>
      <c r="F156" s="106">
        <v>1</v>
      </c>
      <c r="G156" s="106">
        <v>300</v>
      </c>
      <c r="H156" s="106">
        <f>IFERROR(VLOOKUP($C156,MasterProcess!$G:$Z,6,FALSE),0)</f>
        <v>240</v>
      </c>
      <c r="I156" s="113">
        <f t="shared" si="0"/>
        <v>1.25</v>
      </c>
      <c r="J156" s="113">
        <f t="shared" si="2"/>
        <v>0.15625</v>
      </c>
      <c r="K156" s="114">
        <v>4.1666666666666699E-2</v>
      </c>
      <c r="L156" s="114">
        <v>8.3333333333333329E-2</v>
      </c>
      <c r="M156" s="114">
        <v>0.33333333333333331</v>
      </c>
      <c r="S156" s="106">
        <f t="shared" si="4"/>
        <v>300</v>
      </c>
    </row>
    <row r="157" spans="1:19" ht="15" customHeight="1" x14ac:dyDescent="0.15">
      <c r="A157" s="104">
        <v>45866</v>
      </c>
      <c r="B157" s="116" t="s">
        <v>4222</v>
      </c>
      <c r="C157" s="106" t="s">
        <v>2318</v>
      </c>
      <c r="D157" s="108" t="str">
        <f>IFERROR(VLOOKUP(C157,MasterProcess!G:O,8,FALSE),0)</f>
        <v>ST-4</v>
      </c>
      <c r="E157" s="108" t="str">
        <f>IFERROR(VLOOKUP($C157,MasterProcess!$G:$O,9,FALSE),0)</f>
        <v>PP24-160T</v>
      </c>
      <c r="F157" s="106">
        <v>1</v>
      </c>
      <c r="G157" s="106">
        <v>300</v>
      </c>
      <c r="H157" s="106">
        <f>IFERROR(VLOOKUP($C157,MasterProcess!$G:$Z,6,FALSE),0)</f>
        <v>240</v>
      </c>
      <c r="I157" s="113">
        <f t="shared" si="0"/>
        <v>1.25</v>
      </c>
      <c r="J157" s="113">
        <f t="shared" si="2"/>
        <v>0.15625</v>
      </c>
      <c r="K157" s="114">
        <v>4.1666666666666699E-2</v>
      </c>
      <c r="L157" s="114">
        <v>8.3333333333333329E-2</v>
      </c>
      <c r="M157" s="114">
        <v>0.33333333333333331</v>
      </c>
      <c r="S157" s="106">
        <f t="shared" si="4"/>
        <v>300</v>
      </c>
    </row>
    <row r="158" spans="1:19" ht="15" customHeight="1" x14ac:dyDescent="0.15">
      <c r="A158" s="104">
        <v>45866</v>
      </c>
      <c r="B158" s="116" t="s">
        <v>4222</v>
      </c>
      <c r="C158" s="106" t="s">
        <v>2319</v>
      </c>
      <c r="D158" s="108" t="str">
        <f>IFERROR(VLOOKUP(C158,MasterProcess!G:O,8,FALSE),0)</f>
        <v>ST-4</v>
      </c>
      <c r="E158" s="108" t="str">
        <f>IFERROR(VLOOKUP($C158,MasterProcess!$G:$O,9,FALSE),0)</f>
        <v>PP25-160T</v>
      </c>
      <c r="F158" s="106">
        <v>1</v>
      </c>
      <c r="G158" s="106">
        <v>300</v>
      </c>
      <c r="H158" s="106">
        <f>IFERROR(VLOOKUP($C158,MasterProcess!$G:$Z,6,FALSE),0)</f>
        <v>240</v>
      </c>
      <c r="I158" s="113">
        <f t="shared" si="0"/>
        <v>1.25</v>
      </c>
      <c r="J158" s="113">
        <f t="shared" si="2"/>
        <v>0.15625</v>
      </c>
      <c r="K158" s="114">
        <v>4.1666666666666699E-2</v>
      </c>
      <c r="L158" s="114">
        <v>8.3333333333333329E-2</v>
      </c>
      <c r="M158" s="114">
        <v>0.33333333333333331</v>
      </c>
      <c r="S158" s="106">
        <f t="shared" si="4"/>
        <v>300</v>
      </c>
    </row>
    <row r="159" spans="1:19" ht="15" customHeight="1" x14ac:dyDescent="0.15">
      <c r="A159" s="104">
        <v>45866</v>
      </c>
      <c r="B159" s="116" t="s">
        <v>4222</v>
      </c>
      <c r="C159" s="106" t="s">
        <v>2320</v>
      </c>
      <c r="D159" s="108" t="str">
        <f>IFERROR(VLOOKUP(C159,MasterProcess!G:O,8,FALSE),0)</f>
        <v>ST-4</v>
      </c>
      <c r="E159" s="108" t="str">
        <f>IFERROR(VLOOKUP($C159,MasterProcess!$G:$O,9,FALSE),0)</f>
        <v>PP26-110T</v>
      </c>
      <c r="F159" s="106">
        <v>1</v>
      </c>
      <c r="G159" s="106">
        <v>300</v>
      </c>
      <c r="H159" s="106">
        <f>IFERROR(VLOOKUP($C159,MasterProcess!$G:$Z,6,FALSE),0)</f>
        <v>240</v>
      </c>
      <c r="I159" s="113">
        <f t="shared" si="0"/>
        <v>1.25</v>
      </c>
      <c r="J159" s="113">
        <f t="shared" si="2"/>
        <v>0.15625</v>
      </c>
      <c r="K159" s="114">
        <v>4.1666666666666699E-2</v>
      </c>
      <c r="L159" s="114">
        <v>8.3333333333333329E-2</v>
      </c>
      <c r="M159" s="114">
        <v>0.33333333333333331</v>
      </c>
      <c r="S159" s="106">
        <f t="shared" si="4"/>
        <v>300</v>
      </c>
    </row>
    <row r="160" spans="1:19" ht="15" customHeight="1" x14ac:dyDescent="0.15">
      <c r="A160" s="104">
        <v>45866</v>
      </c>
      <c r="B160" s="116" t="s">
        <v>4223</v>
      </c>
      <c r="C160" s="106" t="s">
        <v>3793</v>
      </c>
      <c r="D160" s="108" t="str">
        <f>IFERROR(VLOOKUP(C160,MasterProcess!G:O,8,FALSE),0)</f>
        <v>ST</v>
      </c>
      <c r="E160" s="108" t="str">
        <f>IFERROR(VLOOKUP($C160,MasterProcess!$G:$O,9,FALSE),0)</f>
        <v>SM01</v>
      </c>
      <c r="F160" s="106">
        <v>1</v>
      </c>
      <c r="G160" s="106">
        <v>2500</v>
      </c>
      <c r="H160" s="106">
        <f>IFERROR(VLOOKUP($C160,MasterProcess!$G:$Z,6,FALSE),0)</f>
        <v>480</v>
      </c>
      <c r="I160" s="113">
        <f t="shared" si="0"/>
        <v>5.208333333333333</v>
      </c>
      <c r="J160" s="113">
        <f t="shared" si="2"/>
        <v>0.65104166666666663</v>
      </c>
      <c r="K160" s="114">
        <v>4.1666666666666699E-2</v>
      </c>
      <c r="L160" s="114">
        <v>8.3333333333333329E-2</v>
      </c>
      <c r="M160" s="114">
        <v>0.33333333333333331</v>
      </c>
      <c r="S160" s="106">
        <f t="shared" si="4"/>
        <v>2500</v>
      </c>
    </row>
    <row r="161" spans="1:19" ht="15" customHeight="1" x14ac:dyDescent="0.15">
      <c r="A161" s="104">
        <v>45866</v>
      </c>
      <c r="B161" s="116" t="s">
        <v>4223</v>
      </c>
      <c r="C161" s="106" t="s">
        <v>2304</v>
      </c>
      <c r="D161" s="108" t="str">
        <f>IFERROR(VLOOKUP(C161,MasterProcess!G:O,8,FALSE),0)</f>
        <v>ST-4</v>
      </c>
      <c r="E161" s="108" t="str">
        <f>IFERROR(VLOOKUP($C161,MasterProcess!$G:$O,9,FALSE),0)</f>
        <v>PP24-160T</v>
      </c>
      <c r="F161" s="106">
        <v>1</v>
      </c>
      <c r="G161" s="106">
        <v>2500</v>
      </c>
      <c r="H161" s="106">
        <f>IFERROR(VLOOKUP($C161,MasterProcess!$G:$Z,6,FALSE),0)</f>
        <v>240</v>
      </c>
      <c r="I161" s="113">
        <f t="shared" si="0"/>
        <v>10.416666666666666</v>
      </c>
      <c r="J161" s="113">
        <f t="shared" si="2"/>
        <v>1.3020833333333333</v>
      </c>
      <c r="K161" s="114">
        <v>4.1666666666666699E-2</v>
      </c>
      <c r="L161" s="114">
        <v>8.3333333333333329E-2</v>
      </c>
      <c r="M161" s="114">
        <v>0.33333333333333331</v>
      </c>
      <c r="S161" s="106">
        <f t="shared" si="4"/>
        <v>2500</v>
      </c>
    </row>
    <row r="162" spans="1:19" ht="15" customHeight="1" x14ac:dyDescent="0.15">
      <c r="A162" s="104">
        <v>45866</v>
      </c>
      <c r="B162" s="116" t="s">
        <v>4223</v>
      </c>
      <c r="C162" s="106" t="s">
        <v>2306</v>
      </c>
      <c r="D162" s="108" t="str">
        <f>IFERROR(VLOOKUP(C162,MasterProcess!G:O,8,FALSE),0)</f>
        <v>ST-4</v>
      </c>
      <c r="E162" s="108" t="str">
        <f>IFERROR(VLOOKUP($C162,MasterProcess!$G:$O,9,FALSE),0)</f>
        <v>PP25-160T</v>
      </c>
      <c r="F162" s="106">
        <v>1</v>
      </c>
      <c r="G162" s="106">
        <v>2500</v>
      </c>
      <c r="H162" s="106">
        <f>IFERROR(VLOOKUP($C162,MasterProcess!$G:$Z,6,FALSE),0)</f>
        <v>240</v>
      </c>
      <c r="I162" s="113">
        <f t="shared" si="0"/>
        <v>10.416666666666666</v>
      </c>
      <c r="J162" s="113">
        <f t="shared" si="2"/>
        <v>1.3020833333333333</v>
      </c>
      <c r="K162" s="114">
        <v>4.1666666666666699E-2</v>
      </c>
      <c r="L162" s="114">
        <v>8.3333333333333329E-2</v>
      </c>
      <c r="M162" s="114">
        <v>0.33333333333333331</v>
      </c>
      <c r="S162" s="106">
        <f t="shared" si="4"/>
        <v>2500</v>
      </c>
    </row>
    <row r="163" spans="1:19" ht="15" customHeight="1" x14ac:dyDescent="0.15">
      <c r="A163" s="104">
        <v>45866</v>
      </c>
      <c r="B163" s="116" t="s">
        <v>4223</v>
      </c>
      <c r="C163" s="106" t="s">
        <v>2307</v>
      </c>
      <c r="D163" s="108" t="str">
        <f>IFERROR(VLOOKUP(C163,MasterProcess!G:O,8,FALSE),0)</f>
        <v>ST-4</v>
      </c>
      <c r="E163" s="108" t="str">
        <f>IFERROR(VLOOKUP($C163,MasterProcess!$G:$O,9,FALSE),0)</f>
        <v>PP26-110T</v>
      </c>
      <c r="F163" s="106">
        <v>1</v>
      </c>
      <c r="G163" s="106">
        <v>2500</v>
      </c>
      <c r="H163" s="106">
        <f>IFERROR(VLOOKUP($C163,MasterProcess!$G:$Z,6,FALSE),0)</f>
        <v>240</v>
      </c>
      <c r="I163" s="113">
        <f t="shared" si="0"/>
        <v>10.416666666666666</v>
      </c>
      <c r="J163" s="113">
        <f t="shared" si="2"/>
        <v>1.3020833333333333</v>
      </c>
      <c r="K163" s="114">
        <v>4.1666666666666699E-2</v>
      </c>
      <c r="L163" s="114">
        <v>8.3333333333333329E-2</v>
      </c>
      <c r="M163" s="114">
        <v>0.33333333333333331</v>
      </c>
      <c r="S163" s="106">
        <f t="shared" si="4"/>
        <v>2500</v>
      </c>
    </row>
    <row r="164" spans="1:19" ht="15" customHeight="1" x14ac:dyDescent="0.15">
      <c r="A164" s="104">
        <v>45866</v>
      </c>
      <c r="B164" s="116" t="s">
        <v>4223</v>
      </c>
      <c r="C164" s="106" t="s">
        <v>2308</v>
      </c>
      <c r="D164" s="108" t="str">
        <f>IFERROR(VLOOKUP(C164,MasterProcess!G:O,8,FALSE),0)</f>
        <v>ST-4</v>
      </c>
      <c r="E164" s="108" t="str">
        <f>IFERROR(VLOOKUP($C164,MasterProcess!$G:$O,9,FALSE),0)</f>
        <v>PP28-110T</v>
      </c>
      <c r="F164" s="106">
        <v>1</v>
      </c>
      <c r="G164" s="106">
        <v>2500</v>
      </c>
      <c r="H164" s="106">
        <f>IFERROR(VLOOKUP($C164,MasterProcess!$G:$Z,6,FALSE),0)</f>
        <v>240</v>
      </c>
      <c r="I164" s="113">
        <f t="shared" si="0"/>
        <v>10.416666666666666</v>
      </c>
      <c r="J164" s="113">
        <f t="shared" si="2"/>
        <v>1.3020833333333333</v>
      </c>
      <c r="K164" s="114">
        <v>4.1666666666666699E-2</v>
      </c>
      <c r="L164" s="114">
        <v>8.3333333333333329E-2</v>
      </c>
      <c r="M164" s="114">
        <v>0.33333333333333331</v>
      </c>
      <c r="S164" s="106">
        <f t="shared" si="4"/>
        <v>2500</v>
      </c>
    </row>
    <row r="165" spans="1:19" ht="15" customHeight="1" x14ac:dyDescent="0.15">
      <c r="A165" s="104">
        <v>45866</v>
      </c>
      <c r="B165" s="116" t="s">
        <v>4223</v>
      </c>
      <c r="C165" s="106" t="s">
        <v>2309</v>
      </c>
      <c r="D165" s="108" t="str">
        <f>IFERROR(VLOOKUP(C165,MasterProcess!G:O,8,FALSE),0)</f>
        <v>ST-4</v>
      </c>
      <c r="E165" s="108" t="str">
        <f>IFERROR(VLOOKUP($C165,MasterProcess!$G:$O,9,FALSE),0)</f>
        <v>PP24-160T</v>
      </c>
      <c r="F165" s="106">
        <v>1</v>
      </c>
      <c r="G165" s="106">
        <v>2500</v>
      </c>
      <c r="H165" s="106">
        <f>IFERROR(VLOOKUP($C165,MasterProcess!$G:$Z,6,FALSE),0)</f>
        <v>240</v>
      </c>
      <c r="I165" s="113">
        <f t="shared" si="0"/>
        <v>10.416666666666666</v>
      </c>
      <c r="J165" s="113">
        <f t="shared" si="2"/>
        <v>1.3020833333333333</v>
      </c>
      <c r="K165" s="114">
        <v>4.1666666666666699E-2</v>
      </c>
      <c r="L165" s="114">
        <v>8.3333333333333329E-2</v>
      </c>
      <c r="M165" s="114">
        <v>0.33333333333333331</v>
      </c>
      <c r="S165" s="106">
        <f t="shared" si="4"/>
        <v>2500</v>
      </c>
    </row>
    <row r="166" spans="1:19" ht="15" customHeight="1" x14ac:dyDescent="0.15">
      <c r="A166" s="104">
        <v>45866</v>
      </c>
      <c r="B166" s="116" t="s">
        <v>4223</v>
      </c>
      <c r="C166" s="106" t="s">
        <v>2310</v>
      </c>
      <c r="D166" s="108" t="str">
        <f>IFERROR(VLOOKUP(C166,MasterProcess!G:O,8,FALSE),0)</f>
        <v>ST-4</v>
      </c>
      <c r="E166" s="108" t="str">
        <f>IFERROR(VLOOKUP($C166,MasterProcess!$G:$O,9,FALSE),0)</f>
        <v>PP25-160T</v>
      </c>
      <c r="F166" s="106">
        <v>1</v>
      </c>
      <c r="G166" s="106">
        <v>2500</v>
      </c>
      <c r="H166" s="106">
        <f>IFERROR(VLOOKUP($C166,MasterProcess!$G:$Z,6,FALSE),0)</f>
        <v>240</v>
      </c>
      <c r="I166" s="113">
        <f t="shared" si="0"/>
        <v>10.416666666666666</v>
      </c>
      <c r="J166" s="113">
        <f t="shared" si="2"/>
        <v>1.3020833333333333</v>
      </c>
      <c r="K166" s="114">
        <v>4.1666666666666699E-2</v>
      </c>
      <c r="L166" s="114">
        <v>8.3333333333333329E-2</v>
      </c>
      <c r="M166" s="114">
        <v>0.33333333333333331</v>
      </c>
      <c r="S166" s="106">
        <f t="shared" si="4"/>
        <v>2500</v>
      </c>
    </row>
    <row r="167" spans="1:19" ht="15" customHeight="1" x14ac:dyDescent="0.15">
      <c r="A167" s="104">
        <v>45866</v>
      </c>
      <c r="B167" s="116" t="s">
        <v>4223</v>
      </c>
      <c r="C167" s="106" t="s">
        <v>2311</v>
      </c>
      <c r="D167" s="108" t="str">
        <f>IFERROR(VLOOKUP(C167,MasterProcess!G:O,8,FALSE),0)</f>
        <v>ST-4</v>
      </c>
      <c r="E167" s="108" t="str">
        <f>IFERROR(VLOOKUP($C167,MasterProcess!$G:$O,9,FALSE),0)</f>
        <v>PP26-110T</v>
      </c>
      <c r="F167" s="106">
        <v>1</v>
      </c>
      <c r="G167" s="106">
        <v>2500</v>
      </c>
      <c r="H167" s="106">
        <f>IFERROR(VLOOKUP($C167,MasterProcess!$G:$Z,6,FALSE),0)</f>
        <v>240</v>
      </c>
      <c r="I167" s="113">
        <f t="shared" si="0"/>
        <v>10.416666666666666</v>
      </c>
      <c r="J167" s="113">
        <f t="shared" si="2"/>
        <v>1.3020833333333333</v>
      </c>
      <c r="K167" s="114">
        <v>4.1666666666666699E-2</v>
      </c>
      <c r="L167" s="114">
        <v>8.3333333333333329E-2</v>
      </c>
      <c r="M167" s="114">
        <v>0.33333333333333331</v>
      </c>
      <c r="S167" s="106">
        <f t="shared" si="4"/>
        <v>2500</v>
      </c>
    </row>
    <row r="168" spans="1:19" ht="15" customHeight="1" x14ac:dyDescent="0.15">
      <c r="A168" s="104">
        <v>45866</v>
      </c>
      <c r="B168" s="116" t="s">
        <v>4224</v>
      </c>
      <c r="C168" s="106" t="s">
        <v>3426</v>
      </c>
      <c r="D168" s="108">
        <f>IFERROR(VLOOKUP(C168,MasterProcess!G:O,8,FALSE),0)</f>
        <v>0</v>
      </c>
      <c r="E168" s="108" t="str">
        <f>IFERROR(VLOOKUP($C168,MasterProcess!$G:$O,9,FALSE),0)</f>
        <v>PP21</v>
      </c>
      <c r="F168" s="106">
        <v>1</v>
      </c>
      <c r="G168" s="106">
        <v>250</v>
      </c>
      <c r="H168" s="106">
        <f>IFERROR(VLOOKUP($C168,MasterProcess!$G:$Z,6,FALSE),0)</f>
        <v>180</v>
      </c>
      <c r="I168" s="113">
        <f t="shared" si="0"/>
        <v>1.3888888888888888</v>
      </c>
      <c r="J168" s="113">
        <f t="shared" si="2"/>
        <v>0.1736111111111111</v>
      </c>
      <c r="K168" s="114">
        <v>4.1666666666666699E-2</v>
      </c>
      <c r="L168" s="114">
        <v>8.3333333333333329E-2</v>
      </c>
      <c r="M168" s="114">
        <v>0.33333333333333331</v>
      </c>
      <c r="S168" s="106">
        <f t="shared" si="4"/>
        <v>250</v>
      </c>
    </row>
    <row r="169" spans="1:19" ht="15" customHeight="1" x14ac:dyDescent="0.15">
      <c r="A169" s="104">
        <v>45866</v>
      </c>
      <c r="B169" s="116" t="s">
        <v>4224</v>
      </c>
      <c r="C169" s="106" t="s">
        <v>3427</v>
      </c>
      <c r="D169" s="108">
        <f>IFERROR(VLOOKUP(C169,MasterProcess!G:O,8,FALSE),0)</f>
        <v>0</v>
      </c>
      <c r="E169" s="108" t="str">
        <f>IFERROR(VLOOKUP($C169,MasterProcess!$G:$O,9,FALSE),0)</f>
        <v>PP30-200T</v>
      </c>
      <c r="F169" s="106">
        <v>1</v>
      </c>
      <c r="G169" s="106">
        <v>250</v>
      </c>
      <c r="H169" s="106">
        <f>IFERROR(VLOOKUP($C169,MasterProcess!$G:$Z,6,FALSE),0)</f>
        <v>180</v>
      </c>
      <c r="I169" s="113">
        <f t="shared" si="0"/>
        <v>1.3888888888888888</v>
      </c>
      <c r="J169" s="113">
        <f t="shared" si="2"/>
        <v>0.1736111111111111</v>
      </c>
      <c r="K169" s="114">
        <v>4.1666666666666699E-2</v>
      </c>
      <c r="L169" s="114">
        <v>8.3333333333333329E-2</v>
      </c>
      <c r="M169" s="114">
        <v>0.33333333333333331</v>
      </c>
      <c r="S169" s="106">
        <f t="shared" si="4"/>
        <v>250</v>
      </c>
    </row>
    <row r="170" spans="1:19" ht="15" customHeight="1" x14ac:dyDescent="0.15">
      <c r="A170" s="104">
        <v>45866</v>
      </c>
      <c r="B170" s="106" t="s">
        <v>4225</v>
      </c>
      <c r="C170" s="106" t="s">
        <v>2248</v>
      </c>
      <c r="D170" s="108" t="str">
        <f>IFERROR(VLOOKUP(C170,MasterProcess!G:O,8,FALSE),0)</f>
        <v>ST-3</v>
      </c>
      <c r="E170" s="108" t="str">
        <f>IFERROR(VLOOKUP($C170,MasterProcess!$G:$O,9,FALSE),0)</f>
        <v>SW01</v>
      </c>
      <c r="F170" s="106">
        <v>1</v>
      </c>
      <c r="G170" s="106">
        <v>250</v>
      </c>
      <c r="H170" s="106">
        <f>IFERROR(VLOOKUP($C170,MasterProcess!$G:$Z,6,FALSE),0)</f>
        <v>30</v>
      </c>
      <c r="I170" s="113">
        <f t="shared" si="0"/>
        <v>8.3333333333333339</v>
      </c>
      <c r="J170" s="113">
        <f t="shared" si="2"/>
        <v>1.0416666666666667</v>
      </c>
      <c r="K170" s="114">
        <v>4.1666666666666699E-2</v>
      </c>
      <c r="L170" s="114">
        <v>8.3333333333333329E-2</v>
      </c>
      <c r="M170" s="114">
        <v>0.33333333333333331</v>
      </c>
      <c r="S170" s="106">
        <f t="shared" si="4"/>
        <v>250</v>
      </c>
    </row>
    <row r="171" spans="1:19" ht="15" customHeight="1" x14ac:dyDescent="0.15">
      <c r="A171" s="104">
        <v>45866</v>
      </c>
      <c r="B171" s="106" t="s">
        <v>4226</v>
      </c>
      <c r="C171" s="106" t="s">
        <v>2231</v>
      </c>
      <c r="D171" s="108" t="str">
        <f>IFERROR(VLOOKUP(C171,MasterProcess!G:O,8,FALSE),0)</f>
        <v>ST-4</v>
      </c>
      <c r="E171" s="108" t="str">
        <f>IFERROR(VLOOKUP($C171,MasterProcess!$G:$O,9,FALSE),0)</f>
        <v>PP18-150T</v>
      </c>
      <c r="F171" s="106">
        <v>1</v>
      </c>
      <c r="G171" s="106">
        <v>2000</v>
      </c>
      <c r="H171" s="106">
        <f>IFERROR(VLOOKUP($C171,MasterProcess!$G:$Z,6,FALSE),0)</f>
        <v>240</v>
      </c>
      <c r="I171" s="113">
        <f t="shared" si="0"/>
        <v>8.3333333333333339</v>
      </c>
      <c r="J171" s="113">
        <f t="shared" si="2"/>
        <v>1.0416666666666667</v>
      </c>
      <c r="K171" s="114">
        <v>4.1666666666666699E-2</v>
      </c>
      <c r="L171" s="114">
        <v>8.3333333333333329E-2</v>
      </c>
      <c r="M171" s="114">
        <v>0.33333333333333331</v>
      </c>
      <c r="S171" s="106">
        <f t="shared" si="4"/>
        <v>2000</v>
      </c>
    </row>
    <row r="172" spans="1:19" ht="15" customHeight="1" x14ac:dyDescent="0.15">
      <c r="A172" s="104">
        <v>45866</v>
      </c>
      <c r="B172" s="106" t="s">
        <v>4226</v>
      </c>
      <c r="C172" s="106" t="s">
        <v>2232</v>
      </c>
      <c r="D172" s="108" t="str">
        <f>IFERROR(VLOOKUP(C172,MasterProcess!G:O,8,FALSE),0)</f>
        <v>ST-4</v>
      </c>
      <c r="E172" s="108" t="str">
        <f>IFERROR(VLOOKUP($C172,MasterProcess!$G:$O,9,FALSE),0)</f>
        <v>PP17-110T</v>
      </c>
      <c r="F172" s="106">
        <v>1</v>
      </c>
      <c r="G172" s="106">
        <v>2000</v>
      </c>
      <c r="H172" s="106">
        <f>IFERROR(VLOOKUP($C172,MasterProcess!$G:$Z,6,FALSE),0)</f>
        <v>240</v>
      </c>
      <c r="I172" s="113">
        <f t="shared" si="0"/>
        <v>8.3333333333333339</v>
      </c>
      <c r="J172" s="113">
        <f t="shared" si="2"/>
        <v>1.0416666666666667</v>
      </c>
      <c r="K172" s="114">
        <v>4.1666666666666699E-2</v>
      </c>
      <c r="L172" s="114">
        <v>8.3333333333333329E-2</v>
      </c>
      <c r="M172" s="114">
        <v>0.33333333333333331</v>
      </c>
      <c r="S172" s="106">
        <f t="shared" si="4"/>
        <v>2000</v>
      </c>
    </row>
    <row r="173" spans="1:19" ht="15" customHeight="1" x14ac:dyDescent="0.15">
      <c r="A173" s="104">
        <v>45866</v>
      </c>
      <c r="B173" s="106" t="s">
        <v>4226</v>
      </c>
      <c r="C173" s="106" t="s">
        <v>2233</v>
      </c>
      <c r="D173" s="108" t="str">
        <f>IFERROR(VLOOKUP(C173,MasterProcess!G:O,8,FALSE),0)</f>
        <v>ST-4</v>
      </c>
      <c r="E173" s="108" t="str">
        <f>IFERROR(VLOOKUP($C173,MasterProcess!$G:$O,9,FALSE),0)</f>
        <v>PP16-110T</v>
      </c>
      <c r="F173" s="106">
        <v>1</v>
      </c>
      <c r="G173" s="106">
        <v>2000</v>
      </c>
      <c r="H173" s="106">
        <f>IFERROR(VLOOKUP($C173,MasterProcess!$G:$Z,6,FALSE),0)</f>
        <v>240</v>
      </c>
      <c r="I173" s="113">
        <f t="shared" si="0"/>
        <v>8.3333333333333339</v>
      </c>
      <c r="J173" s="113">
        <f t="shared" si="2"/>
        <v>1.0416666666666667</v>
      </c>
      <c r="K173" s="114">
        <v>4.1666666666666699E-2</v>
      </c>
      <c r="L173" s="114">
        <v>8.3333333333333329E-2</v>
      </c>
      <c r="M173" s="114">
        <v>0.33333333333333331</v>
      </c>
      <c r="S173" s="106">
        <f t="shared" si="4"/>
        <v>2000</v>
      </c>
    </row>
    <row r="174" spans="1:19" ht="15" customHeight="1" x14ac:dyDescent="0.15">
      <c r="A174" s="104">
        <v>45866</v>
      </c>
      <c r="B174" s="106" t="s">
        <v>4226</v>
      </c>
      <c r="C174" s="106" t="s">
        <v>2234</v>
      </c>
      <c r="D174" s="108" t="str">
        <f>IFERROR(VLOOKUP(C174,MasterProcess!G:O,8,FALSE),0)</f>
        <v>ST-4</v>
      </c>
      <c r="E174" s="108" t="str">
        <f>IFERROR(VLOOKUP($C174,MasterProcess!$G:$O,9,FALSE),0)</f>
        <v>PP27-110T</v>
      </c>
      <c r="F174" s="106">
        <v>1</v>
      </c>
      <c r="G174" s="106">
        <v>2000</v>
      </c>
      <c r="H174" s="106">
        <f>IFERROR(VLOOKUP($C174,MasterProcess!$G:$Z,6,FALSE),0)</f>
        <v>240</v>
      </c>
      <c r="I174" s="113">
        <f t="shared" si="0"/>
        <v>8.3333333333333339</v>
      </c>
      <c r="J174" s="113">
        <f t="shared" si="2"/>
        <v>1.0416666666666667</v>
      </c>
      <c r="K174" s="114">
        <v>4.1666666666666699E-2</v>
      </c>
      <c r="L174" s="114">
        <v>8.3333333333333329E-2</v>
      </c>
      <c r="M174" s="114">
        <v>0.33333333333333331</v>
      </c>
      <c r="S174" s="106">
        <f t="shared" si="4"/>
        <v>2000</v>
      </c>
    </row>
    <row r="175" spans="1:19" ht="15" customHeight="1" x14ac:dyDescent="0.15">
      <c r="A175" s="104">
        <v>45866</v>
      </c>
      <c r="B175" s="106" t="s">
        <v>4227</v>
      </c>
      <c r="C175" s="106" t="s">
        <v>2212</v>
      </c>
      <c r="D175" s="108" t="str">
        <f>IFERROR(VLOOKUP(C175,MasterProcess!G:O,8,FALSE),0)</f>
        <v>TR</v>
      </c>
      <c r="E175" s="108" t="str">
        <f>IFERROR(VLOOKUP($C175,MasterProcess!$G:$O,9,FALSE),0)</f>
        <v>TM02</v>
      </c>
      <c r="F175" s="106">
        <v>1</v>
      </c>
      <c r="G175" s="106">
        <v>105</v>
      </c>
      <c r="H175" s="106">
        <f>IFERROR(VLOOKUP($C175,MasterProcess!$G:$Z,6,FALSE),0)</f>
        <v>80</v>
      </c>
      <c r="I175" s="113">
        <f t="shared" si="0"/>
        <v>1.3125</v>
      </c>
      <c r="J175" s="113">
        <f t="shared" si="2"/>
        <v>0.1640625</v>
      </c>
      <c r="K175" s="114">
        <v>4.1666666666666699E-2</v>
      </c>
      <c r="L175" s="114">
        <v>8.3333333333333329E-2</v>
      </c>
      <c r="M175" s="114">
        <v>0.33333333333333331</v>
      </c>
      <c r="S175" s="106">
        <f t="shared" si="4"/>
        <v>105</v>
      </c>
    </row>
    <row r="176" spans="1:19" ht="15" customHeight="1" x14ac:dyDescent="0.15">
      <c r="A176" s="104">
        <v>45866</v>
      </c>
      <c r="B176" s="106" t="s">
        <v>4227</v>
      </c>
      <c r="C176" s="106" t="s">
        <v>2213</v>
      </c>
      <c r="D176" s="108" t="str">
        <f>IFERROR(VLOOKUP(C176,MasterProcess!G:O,8,FALSE),0)</f>
        <v>WN</v>
      </c>
      <c r="E176" s="108" t="str">
        <f>IFERROR(VLOOKUP($C176,MasterProcess!$G:$O,9,FALSE),0)</f>
        <v>DEBURR</v>
      </c>
      <c r="F176" s="106">
        <v>1</v>
      </c>
      <c r="G176" s="106">
        <v>105</v>
      </c>
      <c r="H176" s="106">
        <f>IFERROR(VLOOKUP($C176,MasterProcess!$G:$Z,6,FALSE),0)</f>
        <v>14</v>
      </c>
      <c r="I176" s="113">
        <f t="shared" si="0"/>
        <v>7.5</v>
      </c>
      <c r="J176" s="113">
        <f t="shared" si="2"/>
        <v>0.9375</v>
      </c>
      <c r="K176" s="114">
        <v>4.1666666666666699E-2</v>
      </c>
      <c r="L176" s="114">
        <v>8.3333333333333329E-2</v>
      </c>
      <c r="M176" s="114">
        <v>0.33333333333333331</v>
      </c>
      <c r="S176" s="106">
        <f t="shared" si="4"/>
        <v>105</v>
      </c>
    </row>
    <row r="177" spans="1:19" ht="15" customHeight="1" x14ac:dyDescent="0.15">
      <c r="A177" s="104">
        <v>45867</v>
      </c>
      <c r="B177" s="106" t="s">
        <v>4227</v>
      </c>
      <c r="C177" s="106" t="s">
        <v>2214</v>
      </c>
      <c r="D177" s="108" t="str">
        <f>IFERROR(VLOOKUP(C177,MasterProcess!G:O,8,FALSE),0)</f>
        <v>ST-1</v>
      </c>
      <c r="E177" s="108" t="str">
        <f>IFERROR(VLOOKUP($C177,MasterProcess!$G:$O,9,FALSE),0)</f>
        <v>PAINTING</v>
      </c>
      <c r="F177" s="106">
        <v>1</v>
      </c>
      <c r="G177" s="106">
        <v>105</v>
      </c>
      <c r="H177" s="106">
        <f>IFERROR(VLOOKUP($C177,MasterProcess!$G:$Z,6,FALSE),0)</f>
        <v>50</v>
      </c>
      <c r="I177" s="113">
        <f t="shared" si="0"/>
        <v>2.1</v>
      </c>
      <c r="J177" s="113">
        <f t="shared" si="2"/>
        <v>0.26250000000000001</v>
      </c>
      <c r="K177" s="114">
        <v>4.1666666666666699E-2</v>
      </c>
      <c r="L177" s="114">
        <v>8.3333333333333329E-2</v>
      </c>
      <c r="M177" s="114">
        <v>0.33333333333333331</v>
      </c>
      <c r="S177" s="106">
        <f t="shared" si="4"/>
        <v>105</v>
      </c>
    </row>
    <row r="178" spans="1:19" ht="15" customHeight="1" x14ac:dyDescent="0.15">
      <c r="A178" s="104">
        <v>45868</v>
      </c>
      <c r="B178" s="106" t="s">
        <v>4228</v>
      </c>
      <c r="C178" s="106" t="s">
        <v>2207</v>
      </c>
      <c r="D178" s="108" t="str">
        <f>IFERROR(VLOOKUP(C178,MasterProcess!G:O,8,FALSE),0)</f>
        <v>TR</v>
      </c>
      <c r="E178" s="108" t="str">
        <f>IFERROR(VLOOKUP($C178,MasterProcess!$G:$O,9,FALSE),0)</f>
        <v>TM02</v>
      </c>
      <c r="F178" s="106">
        <v>1</v>
      </c>
      <c r="G178" s="106">
        <v>192</v>
      </c>
      <c r="H178" s="106">
        <f>IFERROR(VLOOKUP($C178,MasterProcess!$G:$Z,6,FALSE),0)</f>
        <v>80</v>
      </c>
      <c r="I178" s="113">
        <f t="shared" si="0"/>
        <v>2.4</v>
      </c>
      <c r="J178" s="113">
        <f t="shared" si="2"/>
        <v>0.3</v>
      </c>
      <c r="K178" s="114">
        <v>4.1666666666666699E-2</v>
      </c>
      <c r="L178" s="114">
        <v>8.3333333333333329E-2</v>
      </c>
      <c r="M178" s="114">
        <v>0.33333333333333331</v>
      </c>
      <c r="S178" s="106">
        <f t="shared" si="4"/>
        <v>192</v>
      </c>
    </row>
    <row r="179" spans="1:19" ht="15" customHeight="1" x14ac:dyDescent="0.15">
      <c r="A179" s="104">
        <v>45869</v>
      </c>
      <c r="B179" s="106" t="s">
        <v>4228</v>
      </c>
      <c r="C179" s="106" t="s">
        <v>2208</v>
      </c>
      <c r="D179" s="108" t="str">
        <f>IFERROR(VLOOKUP(C179,MasterProcess!G:O,8,FALSE),0)</f>
        <v>WN</v>
      </c>
      <c r="E179" s="108" t="str">
        <f>IFERROR(VLOOKUP($C179,MasterProcess!$G:$O,9,FALSE),0)</f>
        <v>DEBURR</v>
      </c>
      <c r="F179" s="106">
        <v>1</v>
      </c>
      <c r="G179" s="106">
        <v>192</v>
      </c>
      <c r="H179" s="106">
        <f>IFERROR(VLOOKUP($C179,MasterProcess!$G:$Z,6,FALSE),0)</f>
        <v>15</v>
      </c>
      <c r="I179" s="113">
        <f t="shared" si="0"/>
        <v>12.8</v>
      </c>
      <c r="J179" s="113">
        <f t="shared" si="2"/>
        <v>1.6</v>
      </c>
      <c r="K179" s="114">
        <v>4.1666666666666699E-2</v>
      </c>
      <c r="L179" s="114">
        <v>8.3333333333333329E-2</v>
      </c>
      <c r="M179" s="114">
        <v>0.33333333333333331</v>
      </c>
      <c r="S179" s="106">
        <f t="shared" si="4"/>
        <v>192</v>
      </c>
    </row>
    <row r="180" spans="1:19" ht="15" customHeight="1" x14ac:dyDescent="0.15">
      <c r="A180" s="104">
        <v>45870</v>
      </c>
      <c r="B180" s="106" t="s">
        <v>4228</v>
      </c>
      <c r="C180" s="106" t="s">
        <v>2209</v>
      </c>
      <c r="D180" s="108" t="str">
        <f>IFERROR(VLOOKUP(C180,MasterProcess!G:O,8,FALSE),0)</f>
        <v>TR</v>
      </c>
      <c r="E180" s="108" t="str">
        <f>IFERROR(VLOOKUP($C180,MasterProcess!$G:$O,9,FALSE),0)</f>
        <v>PB04</v>
      </c>
      <c r="F180" s="106">
        <v>1</v>
      </c>
      <c r="G180" s="106">
        <v>192</v>
      </c>
      <c r="H180" s="106">
        <f>IFERROR(VLOOKUP($C180,MasterProcess!$G:$Z,6,FALSE),0)</f>
        <v>120</v>
      </c>
      <c r="I180" s="113">
        <f t="shared" si="0"/>
        <v>1.6</v>
      </c>
      <c r="J180" s="113">
        <f t="shared" si="2"/>
        <v>0.2</v>
      </c>
      <c r="K180" s="114">
        <v>4.1666666666666699E-2</v>
      </c>
      <c r="L180" s="114">
        <v>8.3333333333333329E-2</v>
      </c>
      <c r="M180" s="114">
        <v>0.33333333333333331</v>
      </c>
      <c r="S180" s="106">
        <f t="shared" si="4"/>
        <v>192</v>
      </c>
    </row>
    <row r="181" spans="1:19" ht="15" customHeight="1" x14ac:dyDescent="0.15">
      <c r="A181" s="104">
        <v>45871</v>
      </c>
      <c r="B181" s="106" t="s">
        <v>4228</v>
      </c>
      <c r="C181" s="106" t="s">
        <v>2210</v>
      </c>
      <c r="D181" s="108" t="str">
        <f>IFERROR(VLOOKUP(C181,MasterProcess!G:O,8,FALSE),0)</f>
        <v>ST-1</v>
      </c>
      <c r="E181" s="108" t="str">
        <f>IFERROR(VLOOKUP($C181,MasterProcess!$G:$O,9,FALSE),0)</f>
        <v>PAINTING</v>
      </c>
      <c r="F181" s="106">
        <v>1</v>
      </c>
      <c r="G181" s="106">
        <v>192</v>
      </c>
      <c r="H181" s="106">
        <f>IFERROR(VLOOKUP($C181,MasterProcess!$G:$Z,6,FALSE),0)</f>
        <v>15</v>
      </c>
      <c r="I181" s="113">
        <f t="shared" si="0"/>
        <v>12.8</v>
      </c>
      <c r="J181" s="113">
        <f t="shared" si="2"/>
        <v>1.6</v>
      </c>
      <c r="K181" s="114">
        <v>4.1666666666666699E-2</v>
      </c>
      <c r="L181" s="114">
        <v>8.3333333333333329E-2</v>
      </c>
      <c r="M181" s="114">
        <v>0.33333333333333331</v>
      </c>
      <c r="S181" s="106">
        <f t="shared" si="4"/>
        <v>192</v>
      </c>
    </row>
    <row r="182" spans="1:19" ht="15" customHeight="1" x14ac:dyDescent="0.15">
      <c r="A182" s="104">
        <v>45872</v>
      </c>
      <c r="B182" s="116" t="s">
        <v>4229</v>
      </c>
      <c r="C182" s="106" t="s">
        <v>2194</v>
      </c>
      <c r="D182" s="108" t="str">
        <f>IFERROR(VLOOKUP(C182,MasterProcess!G:O,8,FALSE),0)</f>
        <v>ST-3</v>
      </c>
      <c r="E182" s="108" t="str">
        <f>IFERROR(VLOOKUP($C182,MasterProcess!$G:$O,9,FALSE),0)</f>
        <v>PP21-110T</v>
      </c>
      <c r="F182" s="106">
        <v>1</v>
      </c>
      <c r="G182" s="106">
        <v>1740</v>
      </c>
      <c r="H182" s="106">
        <f>IFERROR(VLOOKUP($C182,MasterProcess!$G:$Z,6,FALSE),0)</f>
        <v>240</v>
      </c>
      <c r="I182" s="113">
        <f t="shared" si="0"/>
        <v>7.25</v>
      </c>
      <c r="J182" s="113">
        <f t="shared" si="2"/>
        <v>0.90625</v>
      </c>
      <c r="K182" s="114">
        <v>4.1666666666666699E-2</v>
      </c>
      <c r="L182" s="114">
        <v>8.3333333333333329E-2</v>
      </c>
      <c r="M182" s="114">
        <v>0.33333333333333331</v>
      </c>
      <c r="R182" s="106">
        <v>159</v>
      </c>
      <c r="S182" s="106">
        <f t="shared" si="4"/>
        <v>1581</v>
      </c>
    </row>
    <row r="183" spans="1:19" ht="15" customHeight="1" x14ac:dyDescent="0.15">
      <c r="A183" s="104">
        <v>45873</v>
      </c>
      <c r="B183" s="106" t="s">
        <v>4230</v>
      </c>
      <c r="C183" s="106" t="s">
        <v>2176</v>
      </c>
      <c r="D183" s="108" t="str">
        <f>IFERROR(VLOOKUP(C183,MasterProcess!G:O,8,FALSE),0)</f>
        <v>ST-3</v>
      </c>
      <c r="E183" s="108" t="str">
        <f>IFERROR(VLOOKUP($C183,MasterProcess!$G:$O,9,FALSE),0)</f>
        <v>PP25-160T</v>
      </c>
      <c r="F183" s="106">
        <v>1</v>
      </c>
      <c r="G183" s="106">
        <v>1615</v>
      </c>
      <c r="H183" s="106">
        <f>IFERROR(VLOOKUP($C183,MasterProcess!$G:$Z,6,FALSE),0)</f>
        <v>360</v>
      </c>
      <c r="I183" s="113">
        <f t="shared" si="0"/>
        <v>4.4861111111111107</v>
      </c>
      <c r="J183" s="113">
        <f t="shared" si="2"/>
        <v>0.56076388888888884</v>
      </c>
      <c r="K183" s="114">
        <v>4.1666666666666699E-2</v>
      </c>
      <c r="L183" s="114">
        <v>8.3333333333333329E-2</v>
      </c>
      <c r="M183" s="114">
        <v>0.33333333333333331</v>
      </c>
      <c r="S183" s="106">
        <f t="shared" si="4"/>
        <v>1615</v>
      </c>
    </row>
    <row r="184" spans="1:19" ht="15" customHeight="1" x14ac:dyDescent="0.15">
      <c r="A184" s="104">
        <v>45874</v>
      </c>
      <c r="B184" s="106" t="s">
        <v>4230</v>
      </c>
      <c r="C184" s="106" t="s">
        <v>2177</v>
      </c>
      <c r="D184" s="108" t="str">
        <f>IFERROR(VLOOKUP(C184,MasterProcess!G:O,8,FALSE),0)</f>
        <v>ST-3</v>
      </c>
      <c r="E184" s="108" t="str">
        <f>IFERROR(VLOOKUP($C184,MasterProcess!$G:$O,9,FALSE),0)</f>
        <v>PP20-110T</v>
      </c>
      <c r="F184" s="106">
        <v>1</v>
      </c>
      <c r="G184" s="106">
        <v>1615</v>
      </c>
      <c r="H184" s="106">
        <f>IFERROR(VLOOKUP($C184,MasterProcess!$G:$Z,6,FALSE),0)</f>
        <v>360</v>
      </c>
      <c r="I184" s="113">
        <f t="shared" si="0"/>
        <v>4.4861111111111107</v>
      </c>
      <c r="J184" s="113">
        <f t="shared" si="2"/>
        <v>0.56076388888888884</v>
      </c>
      <c r="K184" s="114">
        <v>4.1666666666666699E-2</v>
      </c>
      <c r="L184" s="114">
        <v>8.3333333333333329E-2</v>
      </c>
      <c r="M184" s="114">
        <v>0.33333333333333331</v>
      </c>
      <c r="S184" s="106">
        <f t="shared" si="4"/>
        <v>1615</v>
      </c>
    </row>
    <row r="185" spans="1:19" ht="15" customHeight="1" x14ac:dyDescent="0.15">
      <c r="A185" s="104">
        <v>45875</v>
      </c>
      <c r="B185" s="106" t="s">
        <v>4230</v>
      </c>
      <c r="C185" s="106" t="s">
        <v>2178</v>
      </c>
      <c r="D185" s="108" t="str">
        <f>IFERROR(VLOOKUP(C185,MasterProcess!G:O,8,FALSE),0)</f>
        <v>ST-3</v>
      </c>
      <c r="E185" s="108" t="str">
        <f>IFERROR(VLOOKUP($C185,MasterProcess!$G:$O,9,FALSE),0)</f>
        <v>PP28-110T</v>
      </c>
      <c r="F185" s="106">
        <v>1</v>
      </c>
      <c r="G185" s="106">
        <v>1615</v>
      </c>
      <c r="H185" s="106">
        <f>IFERROR(VLOOKUP($C185,MasterProcess!$G:$Z,6,FALSE),0)</f>
        <v>360</v>
      </c>
      <c r="I185" s="113">
        <f t="shared" si="0"/>
        <v>4.4861111111111107</v>
      </c>
      <c r="J185" s="113">
        <f t="shared" si="2"/>
        <v>0.56076388888888884</v>
      </c>
      <c r="K185" s="114">
        <v>4.1666666666666699E-2</v>
      </c>
      <c r="L185" s="114">
        <v>8.3333333333333329E-2</v>
      </c>
      <c r="M185" s="114">
        <v>0.33333333333333331</v>
      </c>
      <c r="S185" s="106">
        <f t="shared" si="4"/>
        <v>1615</v>
      </c>
    </row>
    <row r="186" spans="1:19" ht="15" customHeight="1" x14ac:dyDescent="0.15">
      <c r="A186" s="104">
        <v>45880</v>
      </c>
      <c r="B186" s="106" t="s">
        <v>4231</v>
      </c>
      <c r="C186" s="106" t="s">
        <v>2092</v>
      </c>
      <c r="D186" s="108" t="str">
        <f>IFERROR(VLOOKUP(C186,MasterProcess!G:O,8,FALSE),0)</f>
        <v>SM</v>
      </c>
      <c r="E186" s="108" t="str">
        <f>IFERROR(VLOOKUP($C186,MasterProcess!$G:$O,9,FALSE),0)</f>
        <v>SM01</v>
      </c>
      <c r="F186" s="106">
        <v>1</v>
      </c>
      <c r="G186" s="106">
        <v>1710</v>
      </c>
      <c r="H186" s="106">
        <f>IFERROR(VLOOKUP($C186,MasterProcess!$G:$Z,6,FALSE),0)</f>
        <v>5400</v>
      </c>
      <c r="I186" s="113">
        <f t="shared" si="0"/>
        <v>0.31666666666666665</v>
      </c>
      <c r="J186" s="113">
        <f t="shared" si="2"/>
        <v>3.9583333333333331E-2</v>
      </c>
      <c r="K186" s="114">
        <v>4.1666666666666699E-2</v>
      </c>
      <c r="L186" s="114">
        <v>8.3333333333333329E-2</v>
      </c>
      <c r="M186" s="114">
        <v>0.33333333333333331</v>
      </c>
      <c r="S186" s="106">
        <f t="shared" si="4"/>
        <v>1710</v>
      </c>
    </row>
    <row r="187" spans="1:19" ht="15" customHeight="1" x14ac:dyDescent="0.15">
      <c r="A187" s="104">
        <v>45880</v>
      </c>
      <c r="B187" s="106" t="s">
        <v>4231</v>
      </c>
      <c r="C187" s="106" t="s">
        <v>2093</v>
      </c>
      <c r="D187" s="108" t="str">
        <f>IFERROR(VLOOKUP(C187,MasterProcess!G:O,8,FALSE),0)</f>
        <v>ST-1</v>
      </c>
      <c r="E187" s="108" t="str">
        <f>IFERROR(VLOOKUP($C187,MasterProcess!$G:$O,9,FALSE),0)</f>
        <v>PP03-060T</v>
      </c>
      <c r="F187" s="106">
        <v>1</v>
      </c>
      <c r="G187" s="106">
        <v>1710</v>
      </c>
      <c r="H187" s="106">
        <f>IFERROR(VLOOKUP($C187,MasterProcess!$G:$Z,6,FALSE),0)</f>
        <v>480</v>
      </c>
      <c r="I187" s="113">
        <f t="shared" si="0"/>
        <v>3.5625</v>
      </c>
      <c r="J187" s="113">
        <f t="shared" si="2"/>
        <v>0.4453125</v>
      </c>
      <c r="K187" s="114">
        <v>4.1666666666666699E-2</v>
      </c>
      <c r="L187" s="114">
        <v>8.3333333333333329E-2</v>
      </c>
      <c r="M187" s="114">
        <v>0.33333333333333331</v>
      </c>
      <c r="S187" s="106">
        <f t="shared" si="4"/>
        <v>1710</v>
      </c>
    </row>
    <row r="188" spans="1:19" ht="15" customHeight="1" x14ac:dyDescent="0.15">
      <c r="A188" s="104">
        <v>45880</v>
      </c>
      <c r="B188" s="106" t="s">
        <v>4231</v>
      </c>
      <c r="C188" s="106" t="s">
        <v>2095</v>
      </c>
      <c r="D188" s="108" t="str">
        <f>IFERROR(VLOOKUP(C188,MasterProcess!G:O,8,FALSE),0)</f>
        <v>ST-1</v>
      </c>
      <c r="E188" s="108" t="str">
        <f>IFERROR(VLOOKUP($C188,MasterProcess!$G:$O,9,FALSE),0)</f>
        <v>PP03-060T</v>
      </c>
      <c r="F188" s="106">
        <v>1</v>
      </c>
      <c r="G188" s="106">
        <v>1710</v>
      </c>
      <c r="H188" s="106">
        <f>IFERROR(VLOOKUP($C188,MasterProcess!$G:$Z,6,FALSE),0)</f>
        <v>360</v>
      </c>
      <c r="I188" s="113">
        <f t="shared" si="0"/>
        <v>4.75</v>
      </c>
      <c r="J188" s="113">
        <f t="shared" si="2"/>
        <v>0.59375</v>
      </c>
      <c r="K188" s="114">
        <v>4.1666666666666699E-2</v>
      </c>
      <c r="L188" s="114">
        <v>8.3333333333333329E-2</v>
      </c>
      <c r="M188" s="114">
        <v>0.33333333333333331</v>
      </c>
      <c r="S188" s="106">
        <f t="shared" si="4"/>
        <v>1710</v>
      </c>
    </row>
    <row r="189" spans="1:19" ht="15" customHeight="1" x14ac:dyDescent="0.15">
      <c r="A189" s="104">
        <v>45880</v>
      </c>
      <c r="B189" s="106" t="s">
        <v>4231</v>
      </c>
      <c r="C189" s="106" t="s">
        <v>2096</v>
      </c>
      <c r="D189" s="108" t="str">
        <f>IFERROR(VLOOKUP(C189,MasterProcess!G:O,8,FALSE),0)</f>
        <v>TR</v>
      </c>
      <c r="E189" s="108" t="str">
        <f>IFERROR(VLOOKUP($C189,MasterProcess!$G:$O,9,FALSE),0)</f>
        <v>PP22</v>
      </c>
      <c r="F189" s="106">
        <v>1</v>
      </c>
      <c r="G189" s="106">
        <v>1710</v>
      </c>
      <c r="H189" s="106">
        <f>IFERROR(VLOOKUP($C189,MasterProcess!$G:$Z,6,FALSE),0)</f>
        <v>200</v>
      </c>
      <c r="I189" s="113">
        <f t="shared" si="0"/>
        <v>8.5500000000000007</v>
      </c>
      <c r="J189" s="113">
        <f t="shared" si="2"/>
        <v>1.0687500000000001</v>
      </c>
      <c r="K189" s="114">
        <v>4.1666666666666699E-2</v>
      </c>
      <c r="L189" s="114">
        <v>8.3333333333333329E-2</v>
      </c>
      <c r="M189" s="114">
        <v>0.33333333333333331</v>
      </c>
      <c r="S189" s="106">
        <f t="shared" si="4"/>
        <v>1710</v>
      </c>
    </row>
    <row r="190" spans="1:19" ht="15" customHeight="1" x14ac:dyDescent="0.15">
      <c r="A190" s="104">
        <v>45880</v>
      </c>
      <c r="B190" s="116" t="s">
        <v>4232</v>
      </c>
      <c r="C190" s="106" t="s">
        <v>2105</v>
      </c>
      <c r="D190" s="108" t="str">
        <f>IFERROR(VLOOKUP(C190,MasterProcess!G:O,8,FALSE),0)</f>
        <v>TR</v>
      </c>
      <c r="E190" s="108" t="str">
        <f>IFERROR(VLOOKUP($C190,MasterProcess!$G:$O,9,FALSE),0)</f>
        <v>TM06</v>
      </c>
      <c r="F190" s="106">
        <v>1</v>
      </c>
      <c r="G190" s="106">
        <v>130</v>
      </c>
      <c r="H190" s="106">
        <f>IFERROR(VLOOKUP($C190,MasterProcess!$G:$Z,6,FALSE),0)</f>
        <v>18</v>
      </c>
      <c r="I190" s="113">
        <f t="shared" si="0"/>
        <v>7.2222222222222223</v>
      </c>
      <c r="J190" s="113">
        <f t="shared" si="2"/>
        <v>0.90277777777777779</v>
      </c>
      <c r="K190" s="114">
        <v>4.1666666666666699E-2</v>
      </c>
      <c r="L190" s="114">
        <v>8.3333333333333329E-2</v>
      </c>
      <c r="M190" s="114">
        <v>0.33333333333333331</v>
      </c>
      <c r="S190" s="106">
        <f t="shared" si="4"/>
        <v>130</v>
      </c>
    </row>
    <row r="191" spans="1:19" ht="15" customHeight="1" x14ac:dyDescent="0.15">
      <c r="A191" s="104">
        <v>45880</v>
      </c>
      <c r="B191" s="116" t="s">
        <v>4232</v>
      </c>
      <c r="C191" s="106" t="s">
        <v>2107</v>
      </c>
      <c r="D191" s="108" t="str">
        <f>IFERROR(VLOOKUP(C191,MasterProcess!G:O,8,FALSE),0)</f>
        <v>TR</v>
      </c>
      <c r="E191" s="108" t="str">
        <f>IFERROR(VLOOKUP($C191,MasterProcess!$G:$O,9,FALSE),0)</f>
        <v>TM02</v>
      </c>
      <c r="F191" s="106">
        <v>1</v>
      </c>
      <c r="G191" s="106">
        <v>130</v>
      </c>
      <c r="H191" s="106">
        <f>IFERROR(VLOOKUP($C191,MasterProcess!$G:$Z,6,FALSE),0)</f>
        <v>18</v>
      </c>
      <c r="I191" s="113">
        <f t="shared" si="0"/>
        <v>7.2222222222222223</v>
      </c>
      <c r="J191" s="113">
        <f t="shared" si="2"/>
        <v>0.90277777777777779</v>
      </c>
      <c r="K191" s="114">
        <v>4.1666666666666699E-2</v>
      </c>
      <c r="L191" s="114">
        <v>8.3333333333333329E-2</v>
      </c>
      <c r="M191" s="114">
        <v>0.33333333333333331</v>
      </c>
      <c r="S191" s="106">
        <f t="shared" si="4"/>
        <v>130</v>
      </c>
    </row>
    <row r="192" spans="1:19" ht="15" customHeight="1" x14ac:dyDescent="0.15">
      <c r="A192" s="104">
        <v>45880</v>
      </c>
      <c r="B192" s="116" t="s">
        <v>4232</v>
      </c>
      <c r="C192" s="106" t="s">
        <v>2108</v>
      </c>
      <c r="D192" s="108" t="str">
        <f>IFERROR(VLOOKUP(C192,MasterProcess!G:O,8,FALSE),0)</f>
        <v>TR</v>
      </c>
      <c r="E192" s="108" t="str">
        <f>IFERROR(VLOOKUP($C192,MasterProcess!$G:$O,9,FALSE),0)</f>
        <v>PB05</v>
      </c>
      <c r="F192" s="106">
        <v>1</v>
      </c>
      <c r="G192" s="106">
        <v>130</v>
      </c>
      <c r="H192" s="106">
        <f>IFERROR(VLOOKUP($C192,MasterProcess!$G:$Z,6,FALSE),0)</f>
        <v>18</v>
      </c>
      <c r="I192" s="113">
        <f t="shared" si="0"/>
        <v>7.2222222222222223</v>
      </c>
      <c r="J192" s="113">
        <f t="shared" si="2"/>
        <v>0.90277777777777779</v>
      </c>
      <c r="K192" s="114">
        <v>4.1666666666666699E-2</v>
      </c>
      <c r="L192" s="114">
        <v>8.3333333333333329E-2</v>
      </c>
      <c r="M192" s="114">
        <v>0.33333333333333331</v>
      </c>
      <c r="S192" s="106">
        <f t="shared" si="4"/>
        <v>130</v>
      </c>
    </row>
    <row r="193" spans="1:19" ht="15" customHeight="1" x14ac:dyDescent="0.15">
      <c r="A193" s="104">
        <v>45880</v>
      </c>
      <c r="B193" s="116" t="s">
        <v>4232</v>
      </c>
      <c r="C193" s="106" t="s">
        <v>2110</v>
      </c>
      <c r="D193" s="108" t="str">
        <f>IFERROR(VLOOKUP(C193,MasterProcess!G:O,8,FALSE),0)</f>
        <v>TR</v>
      </c>
      <c r="E193" s="108" t="str">
        <f>IFERROR(VLOOKUP($C193,MasterProcess!$G:$O,9,FALSE),0)</f>
        <v>PB02</v>
      </c>
      <c r="F193" s="106">
        <v>1</v>
      </c>
      <c r="G193" s="106">
        <v>130</v>
      </c>
      <c r="H193" s="106">
        <f>IFERROR(VLOOKUP($C193,MasterProcess!$G:$Z,6,FALSE),0)</f>
        <v>18</v>
      </c>
      <c r="I193" s="113">
        <f t="shared" si="0"/>
        <v>7.2222222222222223</v>
      </c>
      <c r="J193" s="113">
        <f t="shared" si="2"/>
        <v>0.90277777777777779</v>
      </c>
      <c r="K193" s="114">
        <v>4.1666666666666699E-2</v>
      </c>
      <c r="L193" s="114">
        <v>8.3333333333333329E-2</v>
      </c>
      <c r="M193" s="114">
        <v>0.33333333333333331</v>
      </c>
      <c r="S193" s="106">
        <f t="shared" si="4"/>
        <v>130</v>
      </c>
    </row>
    <row r="194" spans="1:19" ht="15" customHeight="1" x14ac:dyDescent="0.15">
      <c r="A194" s="104">
        <v>45880</v>
      </c>
      <c r="B194" s="116" t="s">
        <v>4232</v>
      </c>
      <c r="C194" s="106" t="s">
        <v>2112</v>
      </c>
      <c r="D194" s="108" t="str">
        <f>IFERROR(VLOOKUP(C194,MasterProcess!G:O,8,FALSE),0)</f>
        <v>TR</v>
      </c>
      <c r="E194" s="108" t="str">
        <f>IFERROR(VLOOKUP($C194,MasterProcess!$G:$O,9,FALSE),0)</f>
        <v>PB03</v>
      </c>
      <c r="F194" s="106">
        <v>1</v>
      </c>
      <c r="G194" s="106">
        <v>130</v>
      </c>
      <c r="H194" s="106">
        <f>IFERROR(VLOOKUP($C194,MasterProcess!$G:$Z,6,FALSE),0)</f>
        <v>18</v>
      </c>
      <c r="I194" s="113">
        <f t="shared" si="0"/>
        <v>7.2222222222222223</v>
      </c>
      <c r="J194" s="113">
        <f t="shared" si="2"/>
        <v>0.90277777777777779</v>
      </c>
      <c r="K194" s="114">
        <v>4.1666666666666699E-2</v>
      </c>
      <c r="L194" s="114">
        <v>8.3333333333333329E-2</v>
      </c>
      <c r="M194" s="114">
        <v>0.33333333333333331</v>
      </c>
      <c r="S194" s="106">
        <f t="shared" si="4"/>
        <v>130</v>
      </c>
    </row>
    <row r="195" spans="1:19" ht="15" customHeight="1" x14ac:dyDescent="0.15">
      <c r="A195" s="104">
        <v>45880</v>
      </c>
      <c r="B195" s="116" t="s">
        <v>4233</v>
      </c>
      <c r="C195" s="106" t="s">
        <v>2082</v>
      </c>
      <c r="D195" s="108" t="str">
        <f>IFERROR(VLOOKUP(C195,MasterProcess!G:O,8,FALSE),0)</f>
        <v>TR</v>
      </c>
      <c r="E195" s="108" t="str">
        <f>IFERROR(VLOOKUP($C195,MasterProcess!$G:$O,9,FALSE),0)</f>
        <v>TM06</v>
      </c>
      <c r="F195" s="106">
        <v>1</v>
      </c>
      <c r="G195" s="106">
        <v>1280</v>
      </c>
      <c r="H195" s="106">
        <f>IFERROR(VLOOKUP($C195,MasterProcess!$G:$Z,6,FALSE),0)</f>
        <v>80</v>
      </c>
      <c r="I195" s="113">
        <f t="shared" si="0"/>
        <v>16</v>
      </c>
      <c r="J195" s="113">
        <f t="shared" si="2"/>
        <v>2</v>
      </c>
      <c r="K195" s="114">
        <v>4.1666666666666699E-2</v>
      </c>
      <c r="L195" s="114">
        <v>8.3333333333333329E-2</v>
      </c>
      <c r="M195" s="114">
        <v>0.33333333333333331</v>
      </c>
      <c r="S195" s="106">
        <f t="shared" si="4"/>
        <v>1280</v>
      </c>
    </row>
    <row r="196" spans="1:19" ht="15" customHeight="1" x14ac:dyDescent="0.15">
      <c r="A196" s="104">
        <v>45880</v>
      </c>
      <c r="B196" s="116" t="s">
        <v>4233</v>
      </c>
      <c r="C196" s="106" t="s">
        <v>2084</v>
      </c>
      <c r="D196" s="108" t="str">
        <f>IFERROR(VLOOKUP(C196,MasterProcess!G:O,8,FALSE),0)</f>
        <v>TR</v>
      </c>
      <c r="E196" s="108" t="str">
        <f>IFERROR(VLOOKUP($C196,MasterProcess!$G:$O,9,FALSE),0)</f>
        <v>PB04</v>
      </c>
      <c r="F196" s="106">
        <v>1</v>
      </c>
      <c r="G196" s="106">
        <v>640</v>
      </c>
      <c r="H196" s="106">
        <f>IFERROR(VLOOKUP($C196,MasterProcess!$G:$Z,6,FALSE),0)</f>
        <v>160</v>
      </c>
      <c r="I196" s="113">
        <f t="shared" si="0"/>
        <v>4</v>
      </c>
      <c r="J196" s="113">
        <f t="shared" si="2"/>
        <v>0.5</v>
      </c>
      <c r="K196" s="114">
        <v>4.1666666666666699E-2</v>
      </c>
      <c r="L196" s="114">
        <v>8.3333333333333329E-2</v>
      </c>
      <c r="M196" s="114">
        <v>0.33333333333333331</v>
      </c>
      <c r="S196" s="106">
        <f t="shared" si="4"/>
        <v>640</v>
      </c>
    </row>
    <row r="197" spans="1:19" ht="15" customHeight="1" x14ac:dyDescent="0.15">
      <c r="A197" s="104">
        <v>45880</v>
      </c>
      <c r="B197" s="116" t="s">
        <v>4233</v>
      </c>
      <c r="C197" s="106" t="s">
        <v>2087</v>
      </c>
      <c r="D197" s="108" t="str">
        <f>IFERROR(VLOOKUP(C197,MasterProcess!G:O,8,FALSE),0)</f>
        <v>TR</v>
      </c>
      <c r="E197" s="108" t="str">
        <f>IFERROR(VLOOKUP($C197,MasterProcess!$G:$O,9,FALSE),0)</f>
        <v>PB03</v>
      </c>
      <c r="F197" s="106">
        <v>1</v>
      </c>
      <c r="G197" s="106">
        <v>640</v>
      </c>
      <c r="H197" s="106">
        <f>IFERROR(VLOOKUP($C197,MasterProcess!$G:$Z,6,FALSE),0)</f>
        <v>120</v>
      </c>
      <c r="I197" s="113">
        <f t="shared" si="0"/>
        <v>5.333333333333333</v>
      </c>
      <c r="J197" s="113">
        <f t="shared" si="2"/>
        <v>0.66666666666666663</v>
      </c>
      <c r="K197" s="114">
        <v>4.1666666666666699E-2</v>
      </c>
      <c r="L197" s="114">
        <v>8.3333333333333329E-2</v>
      </c>
      <c r="M197" s="114">
        <v>0.33333333333333331</v>
      </c>
      <c r="S197" s="106">
        <f t="shared" si="4"/>
        <v>640</v>
      </c>
    </row>
    <row r="198" spans="1:19" ht="15" customHeight="1" x14ac:dyDescent="0.15">
      <c r="A198" s="104">
        <v>45880</v>
      </c>
      <c r="B198" s="106" t="s">
        <v>4234</v>
      </c>
      <c r="C198" s="106" t="s">
        <v>2089</v>
      </c>
      <c r="D198" s="108" t="str">
        <f>IFERROR(VLOOKUP(C198,MasterProcess!G:O,8,FALSE),0)</f>
        <v>TR</v>
      </c>
      <c r="E198" s="108" t="str">
        <f>IFERROR(VLOOKUP($C198,MasterProcess!$G:$O,9,FALSE),0)</f>
        <v>PB04</v>
      </c>
      <c r="F198" s="106">
        <v>1</v>
      </c>
      <c r="G198" s="106">
        <v>640</v>
      </c>
      <c r="H198" s="106">
        <f>IFERROR(VLOOKUP($C198,MasterProcess!$G:$Z,6,FALSE),0)</f>
        <v>114</v>
      </c>
      <c r="I198" s="113">
        <f t="shared" si="0"/>
        <v>5.6140350877192979</v>
      </c>
      <c r="J198" s="113">
        <f t="shared" si="2"/>
        <v>0.70175438596491224</v>
      </c>
      <c r="K198" s="114">
        <v>4.1666666666666699E-2</v>
      </c>
      <c r="L198" s="114">
        <v>8.3333333333333329E-2</v>
      </c>
      <c r="M198" s="114">
        <v>0.33333333333333331</v>
      </c>
      <c r="S198" s="106">
        <f t="shared" ref="S198:S261" si="5">+G198-R198</f>
        <v>640</v>
      </c>
    </row>
    <row r="199" spans="1:19" ht="15" customHeight="1" x14ac:dyDescent="0.15">
      <c r="A199" s="104">
        <v>45880</v>
      </c>
      <c r="B199" s="116" t="s">
        <v>4235</v>
      </c>
      <c r="C199" s="106" t="s">
        <v>2075</v>
      </c>
      <c r="D199" s="108" t="str">
        <f>IFERROR(VLOOKUP(C199,MasterProcess!G:O,8,FALSE),0)</f>
        <v>SM</v>
      </c>
      <c r="E199" s="108" t="str">
        <f>IFERROR(VLOOKUP($C199,MasterProcess!$G:$O,9,FALSE),0)</f>
        <v>SM01</v>
      </c>
      <c r="F199" s="106">
        <v>1</v>
      </c>
      <c r="G199" s="106">
        <v>770</v>
      </c>
      <c r="H199" s="106">
        <f>IFERROR(VLOOKUP($C199,MasterProcess!$G:$Z,6,FALSE),0)</f>
        <v>5040</v>
      </c>
      <c r="I199" s="113">
        <f t="shared" si="0"/>
        <v>0.15277777777777779</v>
      </c>
      <c r="J199" s="113">
        <f t="shared" si="2"/>
        <v>1.9097222222222224E-2</v>
      </c>
      <c r="K199" s="114">
        <v>4.1666666666666699E-2</v>
      </c>
      <c r="L199" s="114">
        <v>8.3333333333333329E-2</v>
      </c>
      <c r="M199" s="114">
        <v>0.33333333333333331</v>
      </c>
      <c r="S199" s="106">
        <f t="shared" si="5"/>
        <v>770</v>
      </c>
    </row>
    <row r="200" spans="1:19" ht="15" customHeight="1" x14ac:dyDescent="0.15">
      <c r="A200" s="104">
        <v>45880</v>
      </c>
      <c r="B200" s="116" t="s">
        <v>4235</v>
      </c>
      <c r="C200" s="106" t="s">
        <v>2076</v>
      </c>
      <c r="D200" s="108" t="str">
        <f>IFERROR(VLOOKUP(C200,MasterProcess!G:O,8,FALSE),0)</f>
        <v>ST-4</v>
      </c>
      <c r="E200" s="108" t="str">
        <f>IFERROR(VLOOKUP($C200,MasterProcess!$G:$O,9,FALSE),0)</f>
        <v>PP21-110T</v>
      </c>
      <c r="F200" s="106">
        <v>1</v>
      </c>
      <c r="G200" s="106">
        <v>770</v>
      </c>
      <c r="H200" s="106">
        <f>IFERROR(VLOOKUP($C200,MasterProcess!$G:$Z,6,FALSE),0)</f>
        <v>300</v>
      </c>
      <c r="I200" s="113">
        <f t="shared" si="0"/>
        <v>2.5666666666666669</v>
      </c>
      <c r="J200" s="113">
        <f t="shared" si="2"/>
        <v>0.32083333333333336</v>
      </c>
      <c r="K200" s="114">
        <v>4.1666666666666699E-2</v>
      </c>
      <c r="L200" s="114">
        <v>8.3333333333333329E-2</v>
      </c>
      <c r="M200" s="114">
        <v>0.33333333333333331</v>
      </c>
      <c r="S200" s="106">
        <f t="shared" si="5"/>
        <v>770</v>
      </c>
    </row>
    <row r="201" spans="1:19" ht="15" customHeight="1" x14ac:dyDescent="0.15">
      <c r="A201" s="104">
        <v>45880</v>
      </c>
      <c r="B201" s="116" t="s">
        <v>4235</v>
      </c>
      <c r="C201" s="106" t="s">
        <v>2078</v>
      </c>
      <c r="D201" s="108" t="str">
        <f>IFERROR(VLOOKUP(C201,MasterProcess!G:O,8,FALSE),0)</f>
        <v>TR</v>
      </c>
      <c r="E201" s="108" t="str">
        <f>IFERROR(VLOOKUP($C201,MasterProcess!$G:$O,9,FALSE),0)</f>
        <v>PB08</v>
      </c>
      <c r="F201" s="106">
        <v>1</v>
      </c>
      <c r="G201" s="106">
        <v>770</v>
      </c>
      <c r="H201" s="106">
        <f>IFERROR(VLOOKUP($C201,MasterProcess!$G:$Z,6,FALSE),0)</f>
        <v>100</v>
      </c>
      <c r="I201" s="113">
        <f t="shared" si="0"/>
        <v>7.7</v>
      </c>
      <c r="J201" s="113">
        <f t="shared" si="2"/>
        <v>0.96250000000000002</v>
      </c>
      <c r="K201" s="114">
        <v>4.1666666666666699E-2</v>
      </c>
      <c r="L201" s="114">
        <v>8.3333333333333329E-2</v>
      </c>
      <c r="M201" s="114">
        <v>0.33333333333333331</v>
      </c>
      <c r="S201" s="106">
        <f t="shared" si="5"/>
        <v>770</v>
      </c>
    </row>
    <row r="202" spans="1:19" ht="15" customHeight="1" x14ac:dyDescent="0.15">
      <c r="A202" s="104">
        <v>45881</v>
      </c>
      <c r="B202" s="116" t="s">
        <v>4236</v>
      </c>
      <c r="C202" s="106" t="s">
        <v>2067</v>
      </c>
      <c r="D202" s="108" t="str">
        <f>IFERROR(VLOOKUP(C202,MasterProcess!G:O,8,FALSE),0)</f>
        <v>SM</v>
      </c>
      <c r="E202" s="108" t="str">
        <f>IFERROR(VLOOKUP($C202,MasterProcess!$G:$O,9,FALSE),0)</f>
        <v>SM01</v>
      </c>
      <c r="F202" s="106">
        <v>1</v>
      </c>
      <c r="G202" s="106">
        <v>680</v>
      </c>
      <c r="H202" s="106">
        <f>IFERROR(VLOOKUP($C202,MasterProcess!$G:$Z,6,FALSE),0)</f>
        <v>6120</v>
      </c>
      <c r="I202" s="113">
        <f t="shared" si="0"/>
        <v>0.1111111111111111</v>
      </c>
      <c r="J202" s="113">
        <f t="shared" si="2"/>
        <v>1.3888888888888888E-2</v>
      </c>
      <c r="K202" s="114">
        <v>4.1666666666666699E-2</v>
      </c>
      <c r="L202" s="114">
        <v>8.3333333333333329E-2</v>
      </c>
      <c r="M202" s="114">
        <v>0.33333333333333331</v>
      </c>
      <c r="S202" s="106">
        <f t="shared" si="5"/>
        <v>680</v>
      </c>
    </row>
    <row r="203" spans="1:19" ht="15" customHeight="1" x14ac:dyDescent="0.15">
      <c r="A203" s="104">
        <v>45882</v>
      </c>
      <c r="B203" s="116" t="s">
        <v>4236</v>
      </c>
      <c r="C203" s="106" t="s">
        <v>2068</v>
      </c>
      <c r="D203" s="108" t="str">
        <f>IFERROR(VLOOKUP(C203,MasterProcess!G:O,8,FALSE),0)</f>
        <v>ST-4</v>
      </c>
      <c r="E203" s="108" t="str">
        <f>IFERROR(VLOOKUP($C203,MasterProcess!$G:$O,9,FALSE),0)</f>
        <v>PP21-110T</v>
      </c>
      <c r="F203" s="106">
        <v>1</v>
      </c>
      <c r="G203" s="106">
        <v>680</v>
      </c>
      <c r="H203" s="106">
        <f>IFERROR(VLOOKUP($C203,MasterProcess!$G:$Z,6,FALSE),0)</f>
        <v>300</v>
      </c>
      <c r="I203" s="113">
        <f t="shared" si="0"/>
        <v>2.2666666666666666</v>
      </c>
      <c r="J203" s="113">
        <f t="shared" si="2"/>
        <v>0.28333333333333333</v>
      </c>
      <c r="K203" s="114">
        <v>4.1666666666666699E-2</v>
      </c>
      <c r="L203" s="114">
        <v>8.3333333333333329E-2</v>
      </c>
      <c r="M203" s="114">
        <v>0.33333333333333331</v>
      </c>
      <c r="S203" s="106">
        <f t="shared" si="5"/>
        <v>680</v>
      </c>
    </row>
    <row r="204" spans="1:19" ht="15" customHeight="1" x14ac:dyDescent="0.15">
      <c r="A204" s="104">
        <v>45883</v>
      </c>
      <c r="B204" s="116" t="s">
        <v>4236</v>
      </c>
      <c r="C204" s="106" t="s">
        <v>2070</v>
      </c>
      <c r="D204" s="108" t="str">
        <f>IFERROR(VLOOKUP(C204,MasterProcess!G:O,8,FALSE),0)</f>
        <v>ST-4</v>
      </c>
      <c r="E204" s="108" t="str">
        <f>IFERROR(VLOOKUP($C204,MasterProcess!$G:$O,9,FALSE),0)</f>
        <v>PP21-110T</v>
      </c>
      <c r="F204" s="106">
        <v>1</v>
      </c>
      <c r="G204" s="106">
        <v>680</v>
      </c>
      <c r="H204" s="106">
        <f>IFERROR(VLOOKUP($C204,MasterProcess!$G:$Z,6,FALSE),0)</f>
        <v>300</v>
      </c>
      <c r="I204" s="113">
        <f t="shared" si="0"/>
        <v>2.2666666666666666</v>
      </c>
      <c r="J204" s="113">
        <f t="shared" si="2"/>
        <v>0.28333333333333333</v>
      </c>
      <c r="K204" s="114">
        <v>4.1666666666666699E-2</v>
      </c>
      <c r="L204" s="114">
        <v>8.3333333333333329E-2</v>
      </c>
      <c r="M204" s="114">
        <v>0.33333333333333331</v>
      </c>
      <c r="S204" s="106">
        <f t="shared" si="5"/>
        <v>680</v>
      </c>
    </row>
    <row r="205" spans="1:19" ht="15" customHeight="1" x14ac:dyDescent="0.15">
      <c r="A205" s="104">
        <v>45884</v>
      </c>
      <c r="B205" s="116" t="s">
        <v>4236</v>
      </c>
      <c r="C205" s="106" t="s">
        <v>2071</v>
      </c>
      <c r="D205" s="108" t="str">
        <f>IFERROR(VLOOKUP(C205,MasterProcess!G:O,8,FALSE),0)</f>
        <v>TR</v>
      </c>
      <c r="E205" s="108" t="str">
        <f>IFERROR(VLOOKUP($C205,MasterProcess!$G:$O,9,FALSE),0)</f>
        <v>PB08</v>
      </c>
      <c r="F205" s="106">
        <v>1</v>
      </c>
      <c r="G205" s="106">
        <v>680</v>
      </c>
      <c r="H205" s="106">
        <f>IFERROR(VLOOKUP($C205,MasterProcess!$G:$Z,6,FALSE),0)</f>
        <v>132</v>
      </c>
      <c r="I205" s="113">
        <f t="shared" si="0"/>
        <v>5.1515151515151514</v>
      </c>
      <c r="J205" s="113">
        <f t="shared" si="2"/>
        <v>0.64393939393939392</v>
      </c>
      <c r="K205" s="114">
        <v>4.1666666666666699E-2</v>
      </c>
      <c r="L205" s="114">
        <v>8.3333333333333329E-2</v>
      </c>
      <c r="M205" s="114">
        <v>0.33333333333333331</v>
      </c>
      <c r="S205" s="106">
        <f t="shared" si="5"/>
        <v>680</v>
      </c>
    </row>
    <row r="206" spans="1:19" ht="15" customHeight="1" x14ac:dyDescent="0.15">
      <c r="A206" s="104">
        <v>45885</v>
      </c>
      <c r="B206" s="116" t="s">
        <v>4236</v>
      </c>
      <c r="C206" s="106" t="s">
        <v>2072</v>
      </c>
      <c r="D206" s="108" t="str">
        <f>IFERROR(VLOOKUP(C206,MasterProcess!G:O,8,FALSE),0)</f>
        <v>TR</v>
      </c>
      <c r="E206" s="108" t="str">
        <f>IFERROR(VLOOKUP($C206,MasterProcess!$G:$O,9,FALSE),0)</f>
        <v>PB08</v>
      </c>
      <c r="F206" s="106">
        <v>1</v>
      </c>
      <c r="G206" s="106">
        <v>680</v>
      </c>
      <c r="H206" s="106">
        <f>IFERROR(VLOOKUP($C206,MasterProcess!$G:$Z,6,FALSE),0)</f>
        <v>96</v>
      </c>
      <c r="I206" s="113">
        <f t="shared" si="0"/>
        <v>7.083333333333333</v>
      </c>
      <c r="J206" s="113">
        <f t="shared" si="2"/>
        <v>0.88541666666666663</v>
      </c>
      <c r="K206" s="114">
        <v>4.1666666666666699E-2</v>
      </c>
      <c r="L206" s="114">
        <v>8.3333333333333329E-2</v>
      </c>
      <c r="M206" s="114">
        <v>0.33333333333333331</v>
      </c>
      <c r="S206" s="106">
        <f t="shared" si="5"/>
        <v>680</v>
      </c>
    </row>
    <row r="207" spans="1:19" ht="15" customHeight="1" x14ac:dyDescent="0.15">
      <c r="A207" s="104">
        <v>45886</v>
      </c>
      <c r="B207" s="116" t="s">
        <v>4237</v>
      </c>
      <c r="C207" s="106" t="s">
        <v>1619</v>
      </c>
      <c r="D207" s="108" t="str">
        <f>IFERROR(VLOOKUP(C207,MasterProcess!G:O,8,FALSE),0)</f>
        <v>ST-3</v>
      </c>
      <c r="E207" s="108" t="str">
        <f>IFERROR(VLOOKUP($C207,MasterProcess!$G:$O,9,FALSE),0)</f>
        <v>PP25-160T</v>
      </c>
      <c r="F207" s="106">
        <v>1</v>
      </c>
      <c r="G207" s="106">
        <v>2200</v>
      </c>
      <c r="H207" s="106">
        <f>IFERROR(VLOOKUP($C207,MasterProcess!$G:$Z,6,FALSE),0)</f>
        <v>360</v>
      </c>
      <c r="I207" s="113">
        <f t="shared" si="0"/>
        <v>6.1111111111111107</v>
      </c>
      <c r="J207" s="113">
        <f t="shared" si="2"/>
        <v>0.76388888888888884</v>
      </c>
      <c r="K207" s="114">
        <v>4.1666666666666699E-2</v>
      </c>
      <c r="L207" s="114">
        <v>8.3333333333333329E-2</v>
      </c>
      <c r="M207" s="114">
        <v>0.33333333333333331</v>
      </c>
      <c r="S207" s="106">
        <f t="shared" si="5"/>
        <v>2200</v>
      </c>
    </row>
    <row r="208" spans="1:19" ht="15" customHeight="1" x14ac:dyDescent="0.15">
      <c r="A208" s="104">
        <v>45887</v>
      </c>
      <c r="B208" s="116" t="s">
        <v>4237</v>
      </c>
      <c r="C208" s="106" t="s">
        <v>1620</v>
      </c>
      <c r="D208" s="108" t="str">
        <f>IFERROR(VLOOKUP(C208,MasterProcess!G:O,8,FALSE),0)</f>
        <v>ST-3</v>
      </c>
      <c r="E208" s="108" t="str">
        <f>IFERROR(VLOOKUP($C208,MasterProcess!$G:$O,9,FALSE),0)</f>
        <v>PP26-110T</v>
      </c>
      <c r="F208" s="106">
        <v>1</v>
      </c>
      <c r="G208" s="106">
        <v>2200</v>
      </c>
      <c r="H208" s="106">
        <f>IFERROR(VLOOKUP($C208,MasterProcess!$G:$Z,6,FALSE),0)</f>
        <v>360</v>
      </c>
      <c r="I208" s="113">
        <f t="shared" si="0"/>
        <v>6.1111111111111107</v>
      </c>
      <c r="J208" s="113">
        <f t="shared" si="2"/>
        <v>0.76388888888888884</v>
      </c>
      <c r="K208" s="114">
        <v>4.1666666666666699E-2</v>
      </c>
      <c r="L208" s="114">
        <v>8.3333333333333329E-2</v>
      </c>
      <c r="M208" s="114">
        <v>0.33333333333333331</v>
      </c>
      <c r="S208" s="106">
        <f t="shared" si="5"/>
        <v>2200</v>
      </c>
    </row>
    <row r="209" spans="1:19" ht="15" customHeight="1" x14ac:dyDescent="0.15">
      <c r="A209" s="104">
        <v>45888</v>
      </c>
      <c r="B209" s="116" t="s">
        <v>4237</v>
      </c>
      <c r="C209" s="106" t="s">
        <v>1621</v>
      </c>
      <c r="D209" s="108" t="str">
        <f>IFERROR(VLOOKUP(C209,MasterProcess!G:O,8,FALSE),0)</f>
        <v>ST-3</v>
      </c>
      <c r="E209" s="108" t="str">
        <f>IFERROR(VLOOKUP($C209,MasterProcess!$G:$O,9,FALSE),0)</f>
        <v>PP20-110T</v>
      </c>
      <c r="F209" s="106">
        <v>1</v>
      </c>
      <c r="G209" s="106">
        <v>2200</v>
      </c>
      <c r="H209" s="106">
        <f>IFERROR(VLOOKUP($C209,MasterProcess!$G:$Z,6,FALSE),0)</f>
        <v>360</v>
      </c>
      <c r="I209" s="113">
        <f t="shared" si="0"/>
        <v>6.1111111111111107</v>
      </c>
      <c r="J209" s="113">
        <f t="shared" si="2"/>
        <v>0.76388888888888884</v>
      </c>
      <c r="K209" s="114">
        <v>4.1666666666666699E-2</v>
      </c>
      <c r="L209" s="114">
        <v>8.3333333333333329E-2</v>
      </c>
      <c r="M209" s="114">
        <v>0.33333333333333331</v>
      </c>
      <c r="S209" s="106">
        <f t="shared" si="5"/>
        <v>2200</v>
      </c>
    </row>
    <row r="210" spans="1:19" ht="15" customHeight="1" x14ac:dyDescent="0.15">
      <c r="A210" s="104">
        <v>45889</v>
      </c>
      <c r="B210" s="116" t="s">
        <v>4237</v>
      </c>
      <c r="C210" s="106" t="s">
        <v>1622</v>
      </c>
      <c r="D210" s="108" t="str">
        <f>IFERROR(VLOOKUP(C210,MasterProcess!G:O,8,FALSE),0)</f>
        <v>ST-3</v>
      </c>
      <c r="E210" s="108" t="str">
        <f>IFERROR(VLOOKUP($C210,MasterProcess!$G:$O,9,FALSE),0)</f>
        <v>PP28-110T</v>
      </c>
      <c r="F210" s="106">
        <v>1</v>
      </c>
      <c r="G210" s="106">
        <v>2200</v>
      </c>
      <c r="H210" s="106">
        <f>IFERROR(VLOOKUP($C210,MasterProcess!$G:$Z,6,FALSE),0)</f>
        <v>360</v>
      </c>
      <c r="I210" s="113">
        <f t="shared" si="0"/>
        <v>6.1111111111111107</v>
      </c>
      <c r="J210" s="113">
        <f t="shared" si="2"/>
        <v>0.76388888888888884</v>
      </c>
      <c r="K210" s="114">
        <v>4.1666666666666699E-2</v>
      </c>
      <c r="L210" s="114">
        <v>8.3333333333333329E-2</v>
      </c>
      <c r="M210" s="114">
        <v>0.33333333333333331</v>
      </c>
      <c r="S210" s="106">
        <f t="shared" si="5"/>
        <v>2200</v>
      </c>
    </row>
    <row r="211" spans="1:19" ht="15" customHeight="1" x14ac:dyDescent="0.15">
      <c r="A211" s="104">
        <v>45890</v>
      </c>
      <c r="B211" s="116" t="s">
        <v>4237</v>
      </c>
      <c r="C211" s="106" t="s">
        <v>1623</v>
      </c>
      <c r="D211" s="108" t="str">
        <f>IFERROR(VLOOKUP(C211,MasterProcess!G:O,8,FALSE),0)</f>
        <v>ST-3</v>
      </c>
      <c r="E211" s="108" t="str">
        <f>IFERROR(VLOOKUP($C211,MasterProcess!$G:$O,9,FALSE),0)</f>
        <v>PP24-160T</v>
      </c>
      <c r="F211" s="106">
        <v>1</v>
      </c>
      <c r="G211" s="106">
        <v>2200</v>
      </c>
      <c r="H211" s="106">
        <f>IFERROR(VLOOKUP($C211,MasterProcess!$G:$Z,6,FALSE),0)</f>
        <v>360</v>
      </c>
      <c r="I211" s="113">
        <f t="shared" si="0"/>
        <v>6.1111111111111107</v>
      </c>
      <c r="J211" s="113">
        <f t="shared" si="2"/>
        <v>0.76388888888888884</v>
      </c>
      <c r="K211" s="114">
        <v>4.1666666666666699E-2</v>
      </c>
      <c r="L211" s="114">
        <v>8.3333333333333329E-2</v>
      </c>
      <c r="M211" s="114">
        <v>0.33333333333333331</v>
      </c>
      <c r="S211" s="106">
        <f t="shared" si="5"/>
        <v>2200</v>
      </c>
    </row>
    <row r="212" spans="1:19" ht="15" customHeight="1" x14ac:dyDescent="0.15">
      <c r="A212" s="104">
        <v>45891</v>
      </c>
      <c r="B212" s="116" t="s">
        <v>4238</v>
      </c>
      <c r="C212" s="106" t="s">
        <v>1585</v>
      </c>
      <c r="D212" s="108" t="str">
        <f>IFERROR(VLOOKUP(C212,MasterProcess!G:O,8,FALSE),0)</f>
        <v>ST</v>
      </c>
      <c r="E212" s="108" t="str">
        <f>IFERROR(VLOOKUP($C212,MasterProcess!$G:$O,9,FALSE),0)</f>
        <v>SM01</v>
      </c>
      <c r="F212" s="106">
        <v>1</v>
      </c>
      <c r="G212" s="106">
        <v>1767</v>
      </c>
      <c r="H212" s="106">
        <f>IFERROR(VLOOKUP($C212,MasterProcess!$G:$Z,6,FALSE),0)</f>
        <v>240</v>
      </c>
      <c r="I212" s="113">
        <f t="shared" si="0"/>
        <v>7.3624999999999998</v>
      </c>
      <c r="J212" s="113">
        <f t="shared" si="2"/>
        <v>0.92031249999999998</v>
      </c>
      <c r="K212" s="114">
        <v>4.1666666666666699E-2</v>
      </c>
      <c r="L212" s="114">
        <v>8.3333333333333329E-2</v>
      </c>
      <c r="M212" s="114">
        <v>0.33333333333333331</v>
      </c>
      <c r="S212" s="106">
        <f t="shared" si="5"/>
        <v>1767</v>
      </c>
    </row>
    <row r="213" spans="1:19" ht="15" customHeight="1" x14ac:dyDescent="0.15">
      <c r="A213" s="104">
        <v>45892</v>
      </c>
      <c r="B213" s="116" t="s">
        <v>4238</v>
      </c>
      <c r="C213" s="106" t="s">
        <v>1586</v>
      </c>
      <c r="D213" s="108" t="str">
        <f>IFERROR(VLOOKUP(C213,MasterProcess!G:O,8,FALSE),0)</f>
        <v>ST</v>
      </c>
      <c r="E213" s="108" t="str">
        <f>IFERROR(VLOOKUP($C213,MasterProcess!$G:$O,9,FALSE),0)</f>
        <v>PP22-060T</v>
      </c>
      <c r="F213" s="106">
        <v>1</v>
      </c>
      <c r="G213" s="106">
        <v>1767</v>
      </c>
      <c r="H213" s="106">
        <f>IFERROR(VLOOKUP($C213,MasterProcess!$G:$Z,6,FALSE),0)</f>
        <v>250</v>
      </c>
      <c r="I213" s="113">
        <f t="shared" si="0"/>
        <v>7.0679999999999996</v>
      </c>
      <c r="J213" s="113">
        <f t="shared" si="2"/>
        <v>0.88349999999999995</v>
      </c>
      <c r="K213" s="114">
        <v>4.1666666666666699E-2</v>
      </c>
      <c r="L213" s="114">
        <v>8.3333333333333329E-2</v>
      </c>
      <c r="M213" s="114">
        <v>0.33333333333333331</v>
      </c>
      <c r="S213" s="106">
        <f t="shared" si="5"/>
        <v>1767</v>
      </c>
    </row>
    <row r="214" spans="1:19" ht="15" customHeight="1" x14ac:dyDescent="0.15">
      <c r="A214" s="104">
        <v>45893</v>
      </c>
      <c r="B214" s="106" t="s">
        <v>4239</v>
      </c>
      <c r="C214" s="106" t="s">
        <v>1579</v>
      </c>
      <c r="D214" s="108" t="str">
        <f>IFERROR(VLOOKUP(C214,MasterProcess!G:O,8,FALSE),0)</f>
        <v>ST-1</v>
      </c>
      <c r="E214" s="108" t="str">
        <f>IFERROR(VLOOKUP($C214,MasterProcess!$G:$O,9,FALSE),0)</f>
        <v>SM01</v>
      </c>
      <c r="F214" s="106">
        <v>1</v>
      </c>
      <c r="G214" s="106">
        <v>1072</v>
      </c>
      <c r="H214" s="106">
        <f>IFERROR(VLOOKUP($C214,MasterProcess!$G:$Z,6,FALSE),0)</f>
        <v>240</v>
      </c>
      <c r="I214" s="113">
        <f t="shared" si="0"/>
        <v>4.4666666666666668</v>
      </c>
      <c r="J214" s="113">
        <f t="shared" si="2"/>
        <v>0.55833333333333335</v>
      </c>
      <c r="K214" s="114">
        <v>4.1666666666666699E-2</v>
      </c>
      <c r="L214" s="114">
        <v>8.3333333333333329E-2</v>
      </c>
      <c r="M214" s="114">
        <v>0.33333333333333331</v>
      </c>
      <c r="S214" s="106">
        <f t="shared" si="5"/>
        <v>1072</v>
      </c>
    </row>
    <row r="215" spans="1:19" ht="15" customHeight="1" x14ac:dyDescent="0.15">
      <c r="A215" s="104">
        <v>45894</v>
      </c>
      <c r="B215" s="106" t="s">
        <v>4239</v>
      </c>
      <c r="C215" s="106" t="s">
        <v>1580</v>
      </c>
      <c r="D215" s="108" t="str">
        <f>IFERROR(VLOOKUP(C215,MasterProcess!G:O,8,FALSE),0)</f>
        <v>ST-3</v>
      </c>
      <c r="E215" s="108" t="str">
        <f>IFERROR(VLOOKUP($C215,MasterProcess!$G:$O,9,FALSE),0)</f>
        <v>PP10-080T</v>
      </c>
      <c r="F215" s="106">
        <v>1</v>
      </c>
      <c r="G215" s="106">
        <v>1072</v>
      </c>
      <c r="H215" s="106">
        <f>IFERROR(VLOOKUP($C215,MasterProcess!$G:$Z,6,FALSE),0)</f>
        <v>360</v>
      </c>
      <c r="I215" s="113">
        <f t="shared" si="0"/>
        <v>2.9777777777777779</v>
      </c>
      <c r="J215" s="113">
        <f t="shared" si="2"/>
        <v>0.37222222222222223</v>
      </c>
      <c r="K215" s="114">
        <v>4.1666666666666699E-2</v>
      </c>
      <c r="L215" s="114">
        <v>8.3333333333333329E-2</v>
      </c>
      <c r="M215" s="114">
        <v>0.33333333333333331</v>
      </c>
      <c r="S215" s="106">
        <f t="shared" si="5"/>
        <v>1072</v>
      </c>
    </row>
    <row r="216" spans="1:19" ht="15" customHeight="1" x14ac:dyDescent="0.15">
      <c r="A216" s="104">
        <v>45895</v>
      </c>
      <c r="B216" s="106" t="s">
        <v>4239</v>
      </c>
      <c r="C216" s="106" t="s">
        <v>1582</v>
      </c>
      <c r="D216" s="108" t="str">
        <f>IFERROR(VLOOKUP(C216,MasterProcess!G:O,8,FALSE),0)</f>
        <v>ST-3</v>
      </c>
      <c r="E216" s="108" t="str">
        <f>IFERROR(VLOOKUP($C216,MasterProcess!$G:$O,9,FALSE),0)</f>
        <v>PP04-060T</v>
      </c>
      <c r="F216" s="106">
        <v>1</v>
      </c>
      <c r="G216" s="106">
        <v>1072</v>
      </c>
      <c r="H216" s="106">
        <f>IFERROR(VLOOKUP($C216,MasterProcess!$G:$Z,6,FALSE),0)</f>
        <v>360</v>
      </c>
      <c r="I216" s="113">
        <f t="shared" si="0"/>
        <v>2.9777777777777779</v>
      </c>
      <c r="J216" s="113">
        <f t="shared" si="2"/>
        <v>0.37222222222222223</v>
      </c>
      <c r="K216" s="114">
        <v>4.1666666666666699E-2</v>
      </c>
      <c r="L216" s="114">
        <v>8.3333333333333329E-2</v>
      </c>
      <c r="M216" s="114">
        <v>0.33333333333333331</v>
      </c>
      <c r="S216" s="106">
        <f t="shared" si="5"/>
        <v>1072</v>
      </c>
    </row>
    <row r="217" spans="1:19" ht="15" customHeight="1" x14ac:dyDescent="0.15">
      <c r="A217" s="104">
        <v>45896</v>
      </c>
      <c r="B217" s="106" t="s">
        <v>4239</v>
      </c>
      <c r="C217" s="106" t="s">
        <v>1583</v>
      </c>
      <c r="D217" s="108" t="str">
        <f>IFERROR(VLOOKUP(C217,MasterProcess!G:O,8,FALSE),0)</f>
        <v>ST-3</v>
      </c>
      <c r="E217" s="108" t="str">
        <f>IFERROR(VLOOKUP($C217,MasterProcess!$G:$O,9,FALSE),0)</f>
        <v>PP03-060T</v>
      </c>
      <c r="F217" s="106">
        <v>1</v>
      </c>
      <c r="G217" s="106">
        <v>1072</v>
      </c>
      <c r="H217" s="106">
        <f>IFERROR(VLOOKUP($C217,MasterProcess!$G:$Z,6,FALSE),0)</f>
        <v>360</v>
      </c>
      <c r="I217" s="113">
        <f t="shared" si="0"/>
        <v>2.9777777777777779</v>
      </c>
      <c r="J217" s="113">
        <f t="shared" si="2"/>
        <v>0.37222222222222223</v>
      </c>
      <c r="K217" s="114">
        <v>4.1666666666666699E-2</v>
      </c>
      <c r="L217" s="114">
        <v>8.3333333333333329E-2</v>
      </c>
      <c r="M217" s="114">
        <v>0.33333333333333331</v>
      </c>
      <c r="S217" s="106">
        <f t="shared" si="5"/>
        <v>1072</v>
      </c>
    </row>
    <row r="218" spans="1:19" ht="15" customHeight="1" x14ac:dyDescent="0.15">
      <c r="A218" s="104">
        <v>45897</v>
      </c>
      <c r="B218" s="116" t="s">
        <v>4240</v>
      </c>
      <c r="C218" s="106" t="s">
        <v>1517</v>
      </c>
      <c r="D218" s="108" t="str">
        <f>IFERROR(VLOOKUP(C218,MasterProcess!G:O,8,FALSE),0)</f>
        <v>WN</v>
      </c>
      <c r="E218" s="108" t="str">
        <f>IFERROR(VLOOKUP($C218,MasterProcess!$G:$O,9,FALSE),0)</f>
        <v>WS01</v>
      </c>
      <c r="F218" s="106">
        <v>1</v>
      </c>
      <c r="G218" s="106">
        <v>1600</v>
      </c>
      <c r="H218" s="106">
        <f>IFERROR(VLOOKUP($C218,MasterProcess!$G:$Z,6,FALSE),0)</f>
        <v>900</v>
      </c>
      <c r="I218" s="113">
        <f t="shared" si="0"/>
        <v>1.7777777777777777</v>
      </c>
      <c r="J218" s="113">
        <f t="shared" si="2"/>
        <v>0.22222222222222221</v>
      </c>
      <c r="K218" s="114">
        <v>4.1666666666666699E-2</v>
      </c>
      <c r="L218" s="114">
        <v>8.3333333333333329E-2</v>
      </c>
      <c r="M218" s="114">
        <v>0.33333333333333331</v>
      </c>
      <c r="S218" s="106">
        <f t="shared" si="5"/>
        <v>1600</v>
      </c>
    </row>
    <row r="219" spans="1:19" ht="15" customHeight="1" x14ac:dyDescent="0.15">
      <c r="A219" s="104">
        <v>45898</v>
      </c>
      <c r="B219" s="116" t="s">
        <v>4240</v>
      </c>
      <c r="C219" s="106" t="s">
        <v>1518</v>
      </c>
      <c r="D219" s="108" t="str">
        <f>IFERROR(VLOOKUP(C219,MasterProcess!G:O,8,FALSE),0)</f>
        <v>WN</v>
      </c>
      <c r="E219" s="108" t="str">
        <f>IFERROR(VLOOKUP($C219,MasterProcess!$G:$O,9,FALSE),0)</f>
        <v>JIG-HAND BEND</v>
      </c>
      <c r="F219" s="106">
        <v>1</v>
      </c>
      <c r="G219" s="106">
        <v>1600</v>
      </c>
      <c r="H219" s="106">
        <f>IFERROR(VLOOKUP($C219,MasterProcess!$G:$Z,6,FALSE),0)</f>
        <v>120</v>
      </c>
      <c r="I219" s="113">
        <f t="shared" si="0"/>
        <v>13.333333333333334</v>
      </c>
      <c r="J219" s="113">
        <f t="shared" si="2"/>
        <v>1.6666666666666667</v>
      </c>
      <c r="K219" s="114">
        <v>4.1666666666666699E-2</v>
      </c>
      <c r="L219" s="114">
        <v>8.3333333333333329E-2</v>
      </c>
      <c r="M219" s="114">
        <v>0.33333333333333331</v>
      </c>
      <c r="S219" s="106">
        <f t="shared" si="5"/>
        <v>1600</v>
      </c>
    </row>
    <row r="220" spans="1:19" ht="15" customHeight="1" x14ac:dyDescent="0.15">
      <c r="A220" s="104">
        <v>45899</v>
      </c>
      <c r="B220" s="116" t="s">
        <v>4241</v>
      </c>
      <c r="C220" s="106" t="s">
        <v>1521</v>
      </c>
      <c r="D220" s="108" t="str">
        <f>IFERROR(VLOOKUP(C220,MasterProcess!G:O,8,FALSE),0)</f>
        <v>WN</v>
      </c>
      <c r="E220" s="108" t="str">
        <f>IFERROR(VLOOKUP($C220,MasterProcess!$G:$O,9,FALSE),0)</f>
        <v>WS01</v>
      </c>
      <c r="F220" s="106">
        <v>1</v>
      </c>
      <c r="G220" s="106">
        <v>3200</v>
      </c>
      <c r="H220" s="106">
        <f>IFERROR(VLOOKUP($C220,MasterProcess!$G:$Z,6,FALSE),0)</f>
        <v>720</v>
      </c>
      <c r="I220" s="113">
        <f t="shared" si="0"/>
        <v>4.4444444444444446</v>
      </c>
      <c r="J220" s="113">
        <f t="shared" si="2"/>
        <v>0.55555555555555558</v>
      </c>
      <c r="K220" s="114">
        <v>4.1666666666666699E-2</v>
      </c>
      <c r="L220" s="114">
        <v>8.3333333333333329E-2</v>
      </c>
      <c r="M220" s="114">
        <v>0.33333333333333331</v>
      </c>
      <c r="S220" s="106">
        <f t="shared" si="5"/>
        <v>3200</v>
      </c>
    </row>
    <row r="221" spans="1:19" ht="15" customHeight="1" x14ac:dyDescent="0.15">
      <c r="A221" s="104">
        <v>45900</v>
      </c>
      <c r="B221" s="116" t="s">
        <v>4241</v>
      </c>
      <c r="C221" s="106" t="s">
        <v>1522</v>
      </c>
      <c r="D221" s="108" t="str">
        <f>IFERROR(VLOOKUP(C221,MasterProcess!G:O,8,FALSE),0)</f>
        <v>WN</v>
      </c>
      <c r="E221" s="108" t="str">
        <f>IFERROR(VLOOKUP($C221,MasterProcess!$G:$O,9,FALSE),0)</f>
        <v>PP23-060T</v>
      </c>
      <c r="F221" s="106">
        <v>1</v>
      </c>
      <c r="G221" s="106">
        <v>3200</v>
      </c>
      <c r="H221" s="106">
        <f>IFERROR(VLOOKUP($C221,MasterProcess!$G:$Z,6,FALSE),0)</f>
        <v>330</v>
      </c>
      <c r="I221" s="113">
        <f t="shared" si="0"/>
        <v>9.6969696969696972</v>
      </c>
      <c r="J221" s="113">
        <f t="shared" si="2"/>
        <v>1.2121212121212122</v>
      </c>
      <c r="K221" s="114">
        <v>4.1666666666666699E-2</v>
      </c>
      <c r="L221" s="114">
        <v>8.3333333333333329E-2</v>
      </c>
      <c r="M221" s="114">
        <v>0.33333333333333331</v>
      </c>
      <c r="S221" s="106">
        <f t="shared" si="5"/>
        <v>3200</v>
      </c>
    </row>
    <row r="222" spans="1:19" ht="15" customHeight="1" x14ac:dyDescent="0.15">
      <c r="A222" s="104">
        <v>45901</v>
      </c>
      <c r="B222" s="116" t="s">
        <v>4241</v>
      </c>
      <c r="C222" s="106" t="s">
        <v>1523</v>
      </c>
      <c r="D222" s="108" t="str">
        <f>IFERROR(VLOOKUP(C222,MasterProcess!G:O,8,FALSE),0)</f>
        <v>WN</v>
      </c>
      <c r="E222" s="108" t="str">
        <f>IFERROR(VLOOKUP($C222,MasterProcess!$G:$O,9,FALSE),0)</f>
        <v>JIG-HAND BEND</v>
      </c>
      <c r="F222" s="106">
        <v>1</v>
      </c>
      <c r="G222" s="106">
        <v>3200</v>
      </c>
      <c r="H222" s="106">
        <f>IFERROR(VLOOKUP($C222,MasterProcess!$G:$Z,6,FALSE),0)</f>
        <v>240</v>
      </c>
      <c r="I222" s="113">
        <f t="shared" si="0"/>
        <v>13.333333333333334</v>
      </c>
      <c r="J222" s="113">
        <f t="shared" si="2"/>
        <v>1.6666666666666667</v>
      </c>
      <c r="K222" s="114">
        <v>4.1666666666666699E-2</v>
      </c>
      <c r="L222" s="114">
        <v>8.3333333333333329E-2</v>
      </c>
      <c r="M222" s="114">
        <v>0.33333333333333331</v>
      </c>
      <c r="S222" s="106">
        <f t="shared" si="5"/>
        <v>3200</v>
      </c>
    </row>
    <row r="223" spans="1:19" ht="15" customHeight="1" x14ac:dyDescent="0.15">
      <c r="A223" s="104">
        <v>45902</v>
      </c>
      <c r="B223" s="116" t="s">
        <v>4241</v>
      </c>
      <c r="C223" s="106" t="s">
        <v>1524</v>
      </c>
      <c r="D223" s="108" t="str">
        <f>IFERROR(VLOOKUP(C223,MasterProcess!G:O,8,FALSE),0)</f>
        <v>WN</v>
      </c>
      <c r="E223" s="108" t="str">
        <f>IFERROR(VLOOKUP($C223,MasterProcess!$G:$O,9,FALSE),0)</f>
        <v>PP23-060T</v>
      </c>
      <c r="F223" s="106">
        <v>1</v>
      </c>
      <c r="G223" s="106">
        <v>3200</v>
      </c>
      <c r="H223" s="106">
        <f>IFERROR(VLOOKUP($C223,MasterProcess!$G:$Z,6,FALSE),0)</f>
        <v>420</v>
      </c>
      <c r="I223" s="113">
        <f t="shared" si="0"/>
        <v>7.6190476190476186</v>
      </c>
      <c r="J223" s="113">
        <f t="shared" si="2"/>
        <v>0.95238095238095233</v>
      </c>
      <c r="K223" s="114">
        <v>4.1666666666666699E-2</v>
      </c>
      <c r="L223" s="114">
        <v>8.3333333333333329E-2</v>
      </c>
      <c r="M223" s="114">
        <v>0.33333333333333331</v>
      </c>
      <c r="S223" s="106">
        <f t="shared" si="5"/>
        <v>3200</v>
      </c>
    </row>
    <row r="224" spans="1:19" ht="15" customHeight="1" x14ac:dyDescent="0.15">
      <c r="A224" s="104">
        <v>45903</v>
      </c>
      <c r="B224" s="116" t="s">
        <v>4241</v>
      </c>
      <c r="C224" s="106" t="s">
        <v>3647</v>
      </c>
      <c r="D224" s="108" t="str">
        <f>IFERROR(VLOOKUP(C224,MasterProcess!G:O,8,FALSE),0)</f>
        <v>WN</v>
      </c>
      <c r="E224" s="108" t="str">
        <f>IFERROR(VLOOKUP($C224,MasterProcess!$G:$O,9,FALSE),0)</f>
        <v>PP23</v>
      </c>
      <c r="F224" s="106">
        <v>1</v>
      </c>
      <c r="G224" s="106">
        <v>3200</v>
      </c>
      <c r="H224" s="106">
        <f>IFERROR(VLOOKUP($C224,MasterProcess!$G:$Z,6,FALSE),0)</f>
        <v>240</v>
      </c>
      <c r="I224" s="113">
        <f t="shared" si="0"/>
        <v>13.333333333333334</v>
      </c>
      <c r="J224" s="113">
        <f t="shared" si="2"/>
        <v>1.6666666666666667</v>
      </c>
      <c r="K224" s="114">
        <v>4.1666666666666699E-2</v>
      </c>
      <c r="L224" s="114">
        <v>8.3333333333333329E-2</v>
      </c>
      <c r="M224" s="114">
        <v>0.33333333333333331</v>
      </c>
      <c r="S224" s="106">
        <f t="shared" si="5"/>
        <v>3200</v>
      </c>
    </row>
    <row r="225" spans="1:19" ht="15" customHeight="1" x14ac:dyDescent="0.15">
      <c r="A225" s="104">
        <v>45904</v>
      </c>
      <c r="B225" s="116" t="s">
        <v>4242</v>
      </c>
      <c r="C225" s="106" t="s">
        <v>1527</v>
      </c>
      <c r="D225" s="108" t="str">
        <f>IFERROR(VLOOKUP(C225,MasterProcess!G:O,8,FALSE),0)</f>
        <v>WN</v>
      </c>
      <c r="E225" s="108" t="str">
        <f>IFERROR(VLOOKUP($C225,MasterProcess!$G:$O,9,FALSE),0)</f>
        <v>WS01</v>
      </c>
      <c r="F225" s="106">
        <v>1</v>
      </c>
      <c r="G225" s="106">
        <v>1600</v>
      </c>
      <c r="H225" s="106">
        <f>IFERROR(VLOOKUP($C225,MasterProcess!$G:$Z,6,FALSE),0)</f>
        <v>900</v>
      </c>
      <c r="I225" s="113">
        <f t="shared" si="0"/>
        <v>1.7777777777777777</v>
      </c>
      <c r="J225" s="113">
        <f t="shared" si="2"/>
        <v>0.22222222222222221</v>
      </c>
      <c r="K225" s="114">
        <v>4.1666666666666699E-2</v>
      </c>
      <c r="L225" s="114">
        <v>8.3333333333333329E-2</v>
      </c>
      <c r="M225" s="114">
        <v>0.33333333333333331</v>
      </c>
      <c r="S225" s="106">
        <f t="shared" si="5"/>
        <v>1600</v>
      </c>
    </row>
    <row r="226" spans="1:19" ht="15" customHeight="1" x14ac:dyDescent="0.15">
      <c r="A226" s="104">
        <v>45905</v>
      </c>
      <c r="B226" s="116" t="s">
        <v>4242</v>
      </c>
      <c r="C226" s="106" t="s">
        <v>1528</v>
      </c>
      <c r="D226" s="108" t="str">
        <f>IFERROR(VLOOKUP(C226,MasterProcess!G:O,8,FALSE),0)</f>
        <v>WN</v>
      </c>
      <c r="E226" s="108" t="str">
        <f>IFERROR(VLOOKUP($C226,MasterProcess!$G:$O,9,FALSE),0)</f>
        <v>JIG-HAND BEND</v>
      </c>
      <c r="F226" s="106">
        <v>1</v>
      </c>
      <c r="G226" s="106">
        <v>1600</v>
      </c>
      <c r="H226" s="106">
        <f>IFERROR(VLOOKUP($C226,MasterProcess!$G:$Z,6,FALSE),0)</f>
        <v>420</v>
      </c>
      <c r="I226" s="113">
        <f t="shared" si="0"/>
        <v>3.8095238095238093</v>
      </c>
      <c r="J226" s="113">
        <f t="shared" si="2"/>
        <v>0.47619047619047616</v>
      </c>
      <c r="K226" s="114">
        <v>4.1666666666666699E-2</v>
      </c>
      <c r="L226" s="114">
        <v>8.3333333333333329E-2</v>
      </c>
      <c r="M226" s="114">
        <v>0.33333333333333331</v>
      </c>
      <c r="S226" s="106">
        <f t="shared" si="5"/>
        <v>1600</v>
      </c>
    </row>
    <row r="227" spans="1:19" ht="15" customHeight="1" x14ac:dyDescent="0.15">
      <c r="A227" s="104">
        <v>45906</v>
      </c>
      <c r="B227" s="116" t="s">
        <v>4243</v>
      </c>
      <c r="C227" s="106" t="s">
        <v>1531</v>
      </c>
      <c r="D227" s="108" t="str">
        <f>IFERROR(VLOOKUP(C227,MasterProcess!G:O,8,FALSE),0)</f>
        <v>WN</v>
      </c>
      <c r="E227" s="108" t="str">
        <f>IFERROR(VLOOKUP($C227,MasterProcess!$G:$O,9,FALSE),0)</f>
        <v>WS01</v>
      </c>
      <c r="F227" s="106">
        <v>1</v>
      </c>
      <c r="G227" s="106">
        <v>7200</v>
      </c>
      <c r="H227" s="106">
        <f>IFERROR(VLOOKUP($C227,MasterProcess!$G:$Z,6,FALSE),0)</f>
        <v>960</v>
      </c>
      <c r="I227" s="113">
        <f t="shared" si="0"/>
        <v>7.5</v>
      </c>
      <c r="J227" s="113">
        <f t="shared" si="2"/>
        <v>0.9375</v>
      </c>
      <c r="K227" s="114">
        <v>4.1666666666666699E-2</v>
      </c>
      <c r="L227" s="114">
        <v>8.3333333333333329E-2</v>
      </c>
      <c r="M227" s="114">
        <v>0.33333333333333331</v>
      </c>
      <c r="S227" s="106">
        <f t="shared" si="5"/>
        <v>7200</v>
      </c>
    </row>
    <row r="228" spans="1:19" ht="15" customHeight="1" x14ac:dyDescent="0.15">
      <c r="A228" s="104">
        <v>45907</v>
      </c>
      <c r="B228" s="116" t="s">
        <v>4244</v>
      </c>
      <c r="C228" s="106" t="s">
        <v>1534</v>
      </c>
      <c r="D228" s="108" t="str">
        <f>IFERROR(VLOOKUP(C228,MasterProcess!G:O,8,FALSE),0)</f>
        <v>WN</v>
      </c>
      <c r="E228" s="108" t="str">
        <f>IFERROR(VLOOKUP($C228,MasterProcess!$G:$O,9,FALSE),0)</f>
        <v>WS01</v>
      </c>
      <c r="F228" s="106">
        <v>1</v>
      </c>
      <c r="G228" s="106">
        <v>6400</v>
      </c>
      <c r="H228" s="106">
        <f>IFERROR(VLOOKUP($C228,MasterProcess!$G:$Z,6,FALSE),0)</f>
        <v>720</v>
      </c>
      <c r="I228" s="113">
        <f t="shared" si="0"/>
        <v>8.8888888888888893</v>
      </c>
      <c r="J228" s="113">
        <f t="shared" si="2"/>
        <v>1.1111111111111112</v>
      </c>
      <c r="K228" s="114">
        <v>4.1666666666666699E-2</v>
      </c>
      <c r="L228" s="114">
        <v>8.3333333333333329E-2</v>
      </c>
      <c r="M228" s="114">
        <v>0.33333333333333331</v>
      </c>
      <c r="S228" s="106">
        <f t="shared" si="5"/>
        <v>6400</v>
      </c>
    </row>
    <row r="229" spans="1:19" ht="15" customHeight="1" x14ac:dyDescent="0.15">
      <c r="A229" s="104">
        <v>45908</v>
      </c>
      <c r="B229" s="116" t="s">
        <v>4245</v>
      </c>
      <c r="C229" s="106" t="s">
        <v>1537</v>
      </c>
      <c r="D229" s="108" t="str">
        <f>IFERROR(VLOOKUP(C229,MasterProcess!G:O,8,FALSE),0)</f>
        <v>WN</v>
      </c>
      <c r="E229" s="108" t="str">
        <f>IFERROR(VLOOKUP($C229,MasterProcess!$G:$O,9,FALSE),0)</f>
        <v>WS01</v>
      </c>
      <c r="F229" s="106">
        <v>1</v>
      </c>
      <c r="G229" s="106">
        <v>6400</v>
      </c>
      <c r="H229" s="106">
        <f>IFERROR(VLOOKUP($C229,MasterProcess!$G:$Z,6,FALSE),0)</f>
        <v>900</v>
      </c>
      <c r="I229" s="113">
        <f t="shared" si="0"/>
        <v>7.1111111111111107</v>
      </c>
      <c r="J229" s="113">
        <f t="shared" si="2"/>
        <v>0.88888888888888884</v>
      </c>
      <c r="K229" s="114">
        <v>4.1666666666666699E-2</v>
      </c>
      <c r="L229" s="114">
        <v>8.3333333333333329E-2</v>
      </c>
      <c r="M229" s="114">
        <v>0.33333333333333331</v>
      </c>
      <c r="S229" s="106">
        <f t="shared" si="5"/>
        <v>6400</v>
      </c>
    </row>
    <row r="230" spans="1:19" ht="15" customHeight="1" x14ac:dyDescent="0.15">
      <c r="A230" s="104">
        <v>45909</v>
      </c>
      <c r="B230" s="116" t="s">
        <v>4245</v>
      </c>
      <c r="C230" s="106" t="s">
        <v>1540</v>
      </c>
      <c r="D230" s="108" t="str">
        <f>IFERROR(VLOOKUP(C230,MasterProcess!G:O,8,FALSE),0)</f>
        <v>WN</v>
      </c>
      <c r="E230" s="108" t="str">
        <f>IFERROR(VLOOKUP($C230,MasterProcess!$G:$O,9,FALSE),0)</f>
        <v>WS01</v>
      </c>
      <c r="F230" s="106">
        <v>1</v>
      </c>
      <c r="G230" s="106">
        <v>5600</v>
      </c>
      <c r="H230" s="106">
        <f>IFERROR(VLOOKUP($C230,MasterProcess!$G:$Z,6,FALSE),0)</f>
        <v>840</v>
      </c>
      <c r="I230" s="113">
        <f t="shared" si="0"/>
        <v>6.666666666666667</v>
      </c>
      <c r="J230" s="113">
        <f t="shared" si="2"/>
        <v>0.83333333333333337</v>
      </c>
      <c r="K230" s="114">
        <v>4.1666666666666699E-2</v>
      </c>
      <c r="L230" s="114">
        <v>8.3333333333333329E-2</v>
      </c>
      <c r="M230" s="114">
        <v>0.33333333333333331</v>
      </c>
      <c r="S230" s="106">
        <f t="shared" si="5"/>
        <v>5600</v>
      </c>
    </row>
    <row r="231" spans="1:19" ht="15" customHeight="1" x14ac:dyDescent="0.15">
      <c r="A231" s="104">
        <v>45910</v>
      </c>
      <c r="B231" s="116" t="s">
        <v>4246</v>
      </c>
      <c r="C231" s="106" t="s">
        <v>1332</v>
      </c>
      <c r="D231" s="108" t="str">
        <f>IFERROR(VLOOKUP(C231,MasterProcess!G:O,8,FALSE),0)</f>
        <v>ST-3</v>
      </c>
      <c r="E231" s="108" t="str">
        <f>IFERROR(VLOOKUP($C231,MasterProcess!$G:$O,9,FALSE),0)</f>
        <v>PP09-160T</v>
      </c>
      <c r="F231" s="106">
        <v>1</v>
      </c>
      <c r="G231" s="106">
        <v>897</v>
      </c>
      <c r="H231" s="106">
        <f>IFERROR(VLOOKUP($C231,MasterProcess!$G:$Z,6,FALSE),0)</f>
        <v>220</v>
      </c>
      <c r="I231" s="113">
        <f t="shared" si="0"/>
        <v>4.0772727272727272</v>
      </c>
      <c r="J231" s="113">
        <f t="shared" si="2"/>
        <v>0.50965909090909089</v>
      </c>
      <c r="K231" s="114">
        <v>4.1666666666666699E-2</v>
      </c>
      <c r="L231" s="114">
        <v>8.3333333333333329E-2</v>
      </c>
      <c r="M231" s="114">
        <v>0.33333333333333331</v>
      </c>
      <c r="S231" s="106">
        <f t="shared" si="5"/>
        <v>897</v>
      </c>
    </row>
    <row r="232" spans="1:19" ht="15" customHeight="1" x14ac:dyDescent="0.15">
      <c r="A232" s="104">
        <v>45911</v>
      </c>
      <c r="B232" s="116" t="s">
        <v>4246</v>
      </c>
      <c r="C232" s="106" t="s">
        <v>1334</v>
      </c>
      <c r="D232" s="108" t="str">
        <f>IFERROR(VLOOKUP(C232,MasterProcess!G:O,8,FALSE),0)</f>
        <v>ST-3</v>
      </c>
      <c r="E232" s="108" t="str">
        <f>IFERROR(VLOOKUP($C232,MasterProcess!$G:$O,9,FALSE),0)</f>
        <v>PP16-110T</v>
      </c>
      <c r="F232" s="106">
        <v>1</v>
      </c>
      <c r="G232" s="106">
        <v>897</v>
      </c>
      <c r="H232" s="106">
        <f>IFERROR(VLOOKUP($C232,MasterProcess!$G:$Z,6,FALSE),0)</f>
        <v>220</v>
      </c>
      <c r="I232" s="113">
        <f t="shared" si="0"/>
        <v>4.0772727272727272</v>
      </c>
      <c r="J232" s="113">
        <f t="shared" si="2"/>
        <v>0.50965909090909089</v>
      </c>
      <c r="K232" s="114">
        <v>4.1666666666666699E-2</v>
      </c>
      <c r="L232" s="114">
        <v>8.3333333333333329E-2</v>
      </c>
      <c r="M232" s="114">
        <v>0.33333333333333331</v>
      </c>
      <c r="S232" s="106">
        <f t="shared" si="5"/>
        <v>897</v>
      </c>
    </row>
    <row r="233" spans="1:19" ht="15" customHeight="1" x14ac:dyDescent="0.15">
      <c r="A233" s="104">
        <v>45912</v>
      </c>
      <c r="B233" s="116" t="s">
        <v>4246</v>
      </c>
      <c r="C233" s="106" t="s">
        <v>1336</v>
      </c>
      <c r="D233" s="108" t="str">
        <f>IFERROR(VLOOKUP(C233,MasterProcess!G:O,8,FALSE),0)</f>
        <v>ST-3</v>
      </c>
      <c r="E233" s="108" t="str">
        <f>IFERROR(VLOOKUP($C233,MasterProcess!$G:$O,9,FALSE),0)</f>
        <v>PP27-110T</v>
      </c>
      <c r="F233" s="106">
        <v>1</v>
      </c>
      <c r="G233" s="106">
        <v>897</v>
      </c>
      <c r="H233" s="106">
        <f>IFERROR(VLOOKUP($C233,MasterProcess!$G:$Z,6,FALSE),0)</f>
        <v>220</v>
      </c>
      <c r="I233" s="113">
        <f t="shared" si="0"/>
        <v>4.0772727272727272</v>
      </c>
      <c r="J233" s="113">
        <f t="shared" si="2"/>
        <v>0.50965909090909089</v>
      </c>
      <c r="K233" s="114">
        <v>4.1666666666666699E-2</v>
      </c>
      <c r="L233" s="114">
        <v>8.3333333333333329E-2</v>
      </c>
      <c r="M233" s="114">
        <v>0.33333333333333331</v>
      </c>
      <c r="S233" s="106">
        <f t="shared" si="5"/>
        <v>897</v>
      </c>
    </row>
    <row r="234" spans="1:19" ht="15" customHeight="1" x14ac:dyDescent="0.15">
      <c r="A234" s="104">
        <v>45913</v>
      </c>
      <c r="B234" s="116" t="s">
        <v>4247</v>
      </c>
      <c r="C234" s="106" t="s">
        <v>1285</v>
      </c>
      <c r="D234" s="108" t="str">
        <f>IFERROR(VLOOKUP(C234,MasterProcess!G:O,8,FALSE),0)</f>
        <v>ST-1</v>
      </c>
      <c r="E234" s="108" t="str">
        <f>IFERROR(VLOOKUP($C234,MasterProcess!$G:$O,9,FALSE),0)</f>
        <v>PP06</v>
      </c>
      <c r="F234" s="106">
        <v>1</v>
      </c>
      <c r="G234" s="106">
        <v>8163</v>
      </c>
      <c r="H234" s="106">
        <f>IFERROR(VLOOKUP($C234,MasterProcess!$G:$Z,6,FALSE),0)</f>
        <v>1500</v>
      </c>
      <c r="I234" s="113">
        <f t="shared" si="0"/>
        <v>5.4420000000000002</v>
      </c>
      <c r="J234" s="113">
        <f t="shared" si="2"/>
        <v>0.68025000000000002</v>
      </c>
      <c r="K234" s="114">
        <v>4.1666666666666699E-2</v>
      </c>
      <c r="L234" s="114">
        <v>8.3333333333333329E-2</v>
      </c>
      <c r="M234" s="114">
        <v>0.33333333333333331</v>
      </c>
      <c r="S234" s="106">
        <f t="shared" si="5"/>
        <v>8163</v>
      </c>
    </row>
    <row r="235" spans="1:19" ht="15" customHeight="1" x14ac:dyDescent="0.15">
      <c r="A235" s="104">
        <v>45914</v>
      </c>
      <c r="B235" s="116" t="s">
        <v>4247</v>
      </c>
      <c r="C235" s="106" t="s">
        <v>1286</v>
      </c>
      <c r="D235" s="108" t="str">
        <f>IFERROR(VLOOKUP(C235,MasterProcess!G:O,8,FALSE),0)</f>
        <v>ST-1</v>
      </c>
      <c r="E235" s="108" t="str">
        <f>IFERROR(VLOOKUP($C235,MasterProcess!$G:$O,9,FALSE),0)</f>
        <v>PP13-060T</v>
      </c>
      <c r="F235" s="106">
        <v>1</v>
      </c>
      <c r="G235" s="106">
        <v>8163</v>
      </c>
      <c r="H235" s="106">
        <f>IFERROR(VLOOKUP($C235,MasterProcess!$G:$Z,6,FALSE),0)</f>
        <v>360</v>
      </c>
      <c r="I235" s="113">
        <f t="shared" si="0"/>
        <v>22.675000000000001</v>
      </c>
      <c r="J235" s="113">
        <f t="shared" si="2"/>
        <v>2.8343750000000001</v>
      </c>
      <c r="K235" s="114">
        <v>4.1666666666666699E-2</v>
      </c>
      <c r="L235" s="114">
        <v>8.3333333333333329E-2</v>
      </c>
      <c r="M235" s="114">
        <v>0.33333333333333331</v>
      </c>
      <c r="S235" s="106">
        <f t="shared" si="5"/>
        <v>8163</v>
      </c>
    </row>
    <row r="236" spans="1:19" ht="15" customHeight="1" x14ac:dyDescent="0.15">
      <c r="A236" s="104">
        <v>45915</v>
      </c>
      <c r="B236" s="116" t="s">
        <v>4247</v>
      </c>
      <c r="C236" s="106" t="s">
        <v>1287</v>
      </c>
      <c r="D236" s="108" t="str">
        <f>IFERROR(VLOOKUP(C236,MasterProcess!G:O,8,FALSE),0)</f>
        <v>ST-1</v>
      </c>
      <c r="E236" s="108" t="str">
        <f>IFERROR(VLOOKUP($C236,MasterProcess!$G:$O,9,FALSE),0)</f>
        <v>PP11-035T</v>
      </c>
      <c r="F236" s="106">
        <v>1</v>
      </c>
      <c r="G236" s="106">
        <v>8163</v>
      </c>
      <c r="H236" s="106">
        <f>IFERROR(VLOOKUP($C236,MasterProcess!$G:$Z,6,FALSE),0)</f>
        <v>240</v>
      </c>
      <c r="I236" s="113">
        <f t="shared" si="0"/>
        <v>34.012500000000003</v>
      </c>
      <c r="J236" s="113">
        <f t="shared" si="2"/>
        <v>4.2515625000000004</v>
      </c>
      <c r="K236" s="114">
        <v>4.1666666666666699E-2</v>
      </c>
      <c r="L236" s="114">
        <v>8.3333333333333329E-2</v>
      </c>
      <c r="M236" s="114">
        <v>0.33333333333333331</v>
      </c>
      <c r="S236" s="106">
        <f t="shared" si="5"/>
        <v>8163</v>
      </c>
    </row>
    <row r="237" spans="1:19" ht="15" customHeight="1" x14ac:dyDescent="0.15">
      <c r="A237" s="104">
        <v>45916</v>
      </c>
      <c r="B237" s="116" t="s">
        <v>4248</v>
      </c>
      <c r="C237" s="106" t="s">
        <v>1279</v>
      </c>
      <c r="D237" s="108" t="str">
        <f>IFERROR(VLOOKUP(C237,MasterProcess!G:O,8,FALSE),0)</f>
        <v>ST-3</v>
      </c>
      <c r="E237" s="108" t="str">
        <f>IFERROR(VLOOKUP($C237,MasterProcess!$G:$O,9,FALSE),0)</f>
        <v>PP09-160T</v>
      </c>
      <c r="F237" s="106">
        <v>1</v>
      </c>
      <c r="G237" s="106">
        <v>5000</v>
      </c>
      <c r="H237" s="106">
        <f>IFERROR(VLOOKUP($C237,MasterProcess!$G:$Z,6,FALSE),0)</f>
        <v>300</v>
      </c>
      <c r="I237" s="113">
        <f t="shared" si="0"/>
        <v>16.666666666666668</v>
      </c>
      <c r="J237" s="113">
        <f t="shared" si="2"/>
        <v>2.0833333333333335</v>
      </c>
      <c r="K237" s="114">
        <v>4.1666666666666699E-2</v>
      </c>
      <c r="L237" s="114">
        <v>8.3333333333333329E-2</v>
      </c>
      <c r="M237" s="114">
        <v>0.33333333333333331</v>
      </c>
      <c r="S237" s="106">
        <f t="shared" si="5"/>
        <v>5000</v>
      </c>
    </row>
    <row r="238" spans="1:19" ht="15" customHeight="1" x14ac:dyDescent="0.15">
      <c r="A238" s="104">
        <v>45917</v>
      </c>
      <c r="B238" s="116" t="s">
        <v>4248</v>
      </c>
      <c r="C238" s="106" t="s">
        <v>1280</v>
      </c>
      <c r="D238" s="108" t="str">
        <f>IFERROR(VLOOKUP(C238,MasterProcess!G:O,8,FALSE),0)</f>
        <v>ST-3</v>
      </c>
      <c r="E238" s="108" t="str">
        <f>IFERROR(VLOOKUP($C238,MasterProcess!$G:$O,9,FALSE),0)</f>
        <v>PP18-150T</v>
      </c>
      <c r="F238" s="106">
        <v>1</v>
      </c>
      <c r="G238" s="106">
        <v>5000</v>
      </c>
      <c r="H238" s="106">
        <f>IFERROR(VLOOKUP($C238,MasterProcess!$G:$Z,6,FALSE),0)</f>
        <v>300</v>
      </c>
      <c r="I238" s="113">
        <f t="shared" si="0"/>
        <v>16.666666666666668</v>
      </c>
      <c r="J238" s="113">
        <f t="shared" si="2"/>
        <v>2.0833333333333335</v>
      </c>
      <c r="K238" s="114">
        <v>4.1666666666666699E-2</v>
      </c>
      <c r="L238" s="114">
        <v>8.3333333333333329E-2</v>
      </c>
      <c r="M238" s="114">
        <v>0.33333333333333331</v>
      </c>
      <c r="S238" s="106">
        <f t="shared" si="5"/>
        <v>5000</v>
      </c>
    </row>
    <row r="239" spans="1:19" ht="15" customHeight="1" x14ac:dyDescent="0.15">
      <c r="A239" s="104">
        <v>45918</v>
      </c>
      <c r="B239" s="116" t="s">
        <v>4248</v>
      </c>
      <c r="C239" s="106" t="s">
        <v>1281</v>
      </c>
      <c r="D239" s="108" t="str">
        <f>IFERROR(VLOOKUP(C239,MasterProcess!G:O,8,FALSE),0)</f>
        <v>ST-3</v>
      </c>
      <c r="E239" s="108" t="str">
        <f>IFERROR(VLOOKUP($C239,MasterProcess!$G:$O,9,FALSE),0)</f>
        <v>PP17-110T</v>
      </c>
      <c r="F239" s="106">
        <v>1</v>
      </c>
      <c r="G239" s="106">
        <v>5000</v>
      </c>
      <c r="H239" s="106">
        <f>IFERROR(VLOOKUP($C239,MasterProcess!$G:$Z,6,FALSE),0)</f>
        <v>300</v>
      </c>
      <c r="I239" s="113">
        <f t="shared" si="0"/>
        <v>16.666666666666668</v>
      </c>
      <c r="J239" s="113">
        <f t="shared" si="2"/>
        <v>2.0833333333333335</v>
      </c>
      <c r="K239" s="114">
        <v>4.1666666666666699E-2</v>
      </c>
      <c r="L239" s="114">
        <v>8.3333333333333329E-2</v>
      </c>
      <c r="M239" s="114">
        <v>0.33333333333333331</v>
      </c>
      <c r="S239" s="106">
        <f t="shared" si="5"/>
        <v>5000</v>
      </c>
    </row>
    <row r="240" spans="1:19" ht="15" customHeight="1" x14ac:dyDescent="0.15">
      <c r="A240" s="104">
        <v>45919</v>
      </c>
      <c r="B240" s="116" t="s">
        <v>4248</v>
      </c>
      <c r="C240" s="106" t="s">
        <v>1282</v>
      </c>
      <c r="D240" s="108" t="str">
        <f>IFERROR(VLOOKUP(C240,MasterProcess!G:O,8,FALSE),0)</f>
        <v>ST-3</v>
      </c>
      <c r="E240" s="108" t="str">
        <f>IFERROR(VLOOKUP($C240,MasterProcess!$G:$O,9,FALSE),0)</f>
        <v>PP16-110T</v>
      </c>
      <c r="F240" s="106">
        <v>1</v>
      </c>
      <c r="G240" s="106">
        <v>5000</v>
      </c>
      <c r="H240" s="106">
        <f>IFERROR(VLOOKUP($C240,MasterProcess!$G:$Z,6,FALSE),0)</f>
        <v>300</v>
      </c>
      <c r="I240" s="113">
        <f t="shared" ref="I240:I483" si="6">G240/H240</f>
        <v>16.666666666666668</v>
      </c>
      <c r="J240" s="113">
        <f t="shared" si="2"/>
        <v>2.0833333333333335</v>
      </c>
      <c r="K240" s="114">
        <v>4.1666666666666699E-2</v>
      </c>
      <c r="L240" s="114">
        <v>8.3333333333333329E-2</v>
      </c>
      <c r="M240" s="114">
        <v>0.33333333333333331</v>
      </c>
      <c r="S240" s="106">
        <f t="shared" si="5"/>
        <v>5000</v>
      </c>
    </row>
    <row r="241" spans="1:19" ht="15" customHeight="1" x14ac:dyDescent="0.15">
      <c r="A241" s="104">
        <v>45920</v>
      </c>
      <c r="B241" s="116" t="s">
        <v>4248</v>
      </c>
      <c r="C241" s="106" t="s">
        <v>1283</v>
      </c>
      <c r="D241" s="108" t="str">
        <f>IFERROR(VLOOKUP(C241,MasterProcess!G:O,8,FALSE),0)</f>
        <v>ST-3</v>
      </c>
      <c r="E241" s="108" t="str">
        <f>IFERROR(VLOOKUP($C241,MasterProcess!$G:$O,9,FALSE),0)</f>
        <v>PP27-110T</v>
      </c>
      <c r="F241" s="106">
        <v>1</v>
      </c>
      <c r="G241" s="106">
        <v>5000</v>
      </c>
      <c r="H241" s="106">
        <f>IFERROR(VLOOKUP($C241,MasterProcess!$G:$Z,6,FALSE),0)</f>
        <v>300</v>
      </c>
      <c r="I241" s="113">
        <f t="shared" si="6"/>
        <v>16.666666666666668</v>
      </c>
      <c r="J241" s="113">
        <f t="shared" ref="J241:J484" si="7">I241/8</f>
        <v>2.0833333333333335</v>
      </c>
      <c r="K241" s="114">
        <v>4.1666666666666699E-2</v>
      </c>
      <c r="L241" s="114">
        <v>8.3333333333333329E-2</v>
      </c>
      <c r="M241" s="114">
        <v>0.33333333333333331</v>
      </c>
      <c r="S241" s="106">
        <f t="shared" si="5"/>
        <v>5000</v>
      </c>
    </row>
    <row r="242" spans="1:19" ht="15" customHeight="1" x14ac:dyDescent="0.15">
      <c r="A242" s="104">
        <v>45921</v>
      </c>
      <c r="B242" s="106" t="s">
        <v>4249</v>
      </c>
      <c r="C242" s="106" t="s">
        <v>1475</v>
      </c>
      <c r="D242" s="108" t="str">
        <f>IFERROR(VLOOKUP(C242,MasterProcess!G:O,8,FALSE),0)</f>
        <v>ST-4</v>
      </c>
      <c r="E242" s="108" t="str">
        <f>IFERROR(VLOOKUP($C242,MasterProcess!$G:$O,9,FALSE),0)</f>
        <v>PP24-160T</v>
      </c>
      <c r="F242" s="106">
        <v>1</v>
      </c>
      <c r="G242" s="106">
        <v>1265</v>
      </c>
      <c r="H242" s="106">
        <f>IFERROR(VLOOKUP($C242,MasterProcess!$G:$Z,6,FALSE),0)</f>
        <v>240</v>
      </c>
      <c r="I242" s="113">
        <f t="shared" si="6"/>
        <v>5.270833333333333</v>
      </c>
      <c r="J242" s="113">
        <f t="shared" si="7"/>
        <v>0.65885416666666663</v>
      </c>
      <c r="K242" s="114">
        <v>4.1666666666666699E-2</v>
      </c>
      <c r="L242" s="114">
        <v>8.3333333333333329E-2</v>
      </c>
      <c r="M242" s="114">
        <v>0.33333333333333331</v>
      </c>
      <c r="S242" s="106">
        <f t="shared" si="5"/>
        <v>1265</v>
      </c>
    </row>
    <row r="243" spans="1:19" ht="15" customHeight="1" x14ac:dyDescent="0.15">
      <c r="A243" s="104">
        <v>45922</v>
      </c>
      <c r="B243" s="106" t="s">
        <v>4249</v>
      </c>
      <c r="C243" s="106" t="s">
        <v>1476</v>
      </c>
      <c r="D243" s="108" t="str">
        <f>IFERROR(VLOOKUP(C243,MasterProcess!G:O,8,FALSE),0)</f>
        <v>ST-4</v>
      </c>
      <c r="E243" s="108" t="str">
        <f>IFERROR(VLOOKUP($C243,MasterProcess!$G:$O,9,FALSE),0)</f>
        <v>PP25-160T</v>
      </c>
      <c r="F243" s="106">
        <v>1</v>
      </c>
      <c r="G243" s="106">
        <v>1265</v>
      </c>
      <c r="H243" s="106">
        <f>IFERROR(VLOOKUP($C243,MasterProcess!$G:$Z,6,FALSE),0)</f>
        <v>240</v>
      </c>
      <c r="I243" s="113">
        <f t="shared" si="6"/>
        <v>5.270833333333333</v>
      </c>
      <c r="J243" s="113">
        <f t="shared" si="7"/>
        <v>0.65885416666666663</v>
      </c>
      <c r="K243" s="114">
        <v>4.1666666666666699E-2</v>
      </c>
      <c r="L243" s="114">
        <v>8.3333333333333329E-2</v>
      </c>
      <c r="M243" s="114">
        <v>0.33333333333333331</v>
      </c>
      <c r="S243" s="106">
        <f t="shared" si="5"/>
        <v>1265</v>
      </c>
    </row>
    <row r="244" spans="1:19" ht="15" customHeight="1" x14ac:dyDescent="0.15">
      <c r="A244" s="104">
        <v>45923</v>
      </c>
      <c r="B244" s="106" t="s">
        <v>4249</v>
      </c>
      <c r="C244" s="106" t="s">
        <v>1477</v>
      </c>
      <c r="D244" s="108" t="str">
        <f>IFERROR(VLOOKUP(C244,MasterProcess!G:O,8,FALSE),0)</f>
        <v>ST-4</v>
      </c>
      <c r="E244" s="108" t="str">
        <f>IFERROR(VLOOKUP($C244,MasterProcess!$G:$O,9,FALSE),0)</f>
        <v>PP20-110T</v>
      </c>
      <c r="F244" s="106">
        <v>1</v>
      </c>
      <c r="G244" s="106">
        <v>1265</v>
      </c>
      <c r="H244" s="106">
        <f>IFERROR(VLOOKUP($C244,MasterProcess!$G:$Z,6,FALSE),0)</f>
        <v>240</v>
      </c>
      <c r="I244" s="113">
        <f t="shared" si="6"/>
        <v>5.270833333333333</v>
      </c>
      <c r="J244" s="113">
        <f t="shared" si="7"/>
        <v>0.65885416666666663</v>
      </c>
      <c r="K244" s="114">
        <v>4.1666666666666699E-2</v>
      </c>
      <c r="L244" s="114">
        <v>8.3333333333333329E-2</v>
      </c>
      <c r="M244" s="114">
        <v>0.33333333333333331</v>
      </c>
      <c r="S244" s="106">
        <f t="shared" si="5"/>
        <v>1265</v>
      </c>
    </row>
    <row r="245" spans="1:19" ht="15" customHeight="1" x14ac:dyDescent="0.15">
      <c r="A245" s="104">
        <v>45924</v>
      </c>
      <c r="B245" s="106" t="s">
        <v>4249</v>
      </c>
      <c r="C245" s="106" t="s">
        <v>1478</v>
      </c>
      <c r="D245" s="108" t="str">
        <f>IFERROR(VLOOKUP(C245,MasterProcess!G:O,8,FALSE),0)</f>
        <v>ST-4</v>
      </c>
      <c r="E245" s="108" t="str">
        <f>IFERROR(VLOOKUP($C245,MasterProcess!$G:$O,9,FALSE),0)</f>
        <v>PP26-110T</v>
      </c>
      <c r="F245" s="106">
        <v>1</v>
      </c>
      <c r="G245" s="106">
        <v>1265</v>
      </c>
      <c r="H245" s="106">
        <f>IFERROR(VLOOKUP($C245,MasterProcess!$G:$Z,6,FALSE),0)</f>
        <v>240</v>
      </c>
      <c r="I245" s="113">
        <f t="shared" si="6"/>
        <v>5.270833333333333</v>
      </c>
      <c r="J245" s="113">
        <f t="shared" si="7"/>
        <v>0.65885416666666663</v>
      </c>
      <c r="K245" s="114">
        <v>4.1666666666666699E-2</v>
      </c>
      <c r="L245" s="114">
        <v>8.3333333333333329E-2</v>
      </c>
      <c r="M245" s="114">
        <v>0.33333333333333331</v>
      </c>
      <c r="S245" s="106">
        <f t="shared" si="5"/>
        <v>1265</v>
      </c>
    </row>
    <row r="246" spans="1:19" ht="15" customHeight="1" x14ac:dyDescent="0.15">
      <c r="A246" s="104">
        <v>45925</v>
      </c>
      <c r="B246" s="116" t="s">
        <v>4250</v>
      </c>
      <c r="C246" s="106" t="s">
        <v>434</v>
      </c>
      <c r="D246" s="108" t="str">
        <f>IFERROR(VLOOKUP(C246,MasterProcess!G:O,8,FALSE),0)</f>
        <v>ST-2</v>
      </c>
      <c r="E246" s="108" t="str">
        <f>IFERROR(VLOOKUP($C246,MasterProcess!$G:$O,9,FALSE),0)</f>
        <v>PP07-016T</v>
      </c>
      <c r="F246" s="106">
        <v>1</v>
      </c>
      <c r="G246" s="106">
        <v>46640</v>
      </c>
      <c r="H246" s="106">
        <f>IFERROR(VLOOKUP($C246,MasterProcess!$G:$Z,6,FALSE),0)</f>
        <v>1260</v>
      </c>
      <c r="I246" s="113">
        <f t="shared" si="6"/>
        <v>37.015873015873019</v>
      </c>
      <c r="J246" s="113">
        <f t="shared" si="7"/>
        <v>4.6269841269841274</v>
      </c>
      <c r="K246" s="114">
        <v>4.1666666666666699E-2</v>
      </c>
      <c r="L246" s="114">
        <v>8.3333333333333329E-2</v>
      </c>
      <c r="M246" s="114">
        <v>0.33333333333333331</v>
      </c>
      <c r="R246" s="106">
        <v>35563</v>
      </c>
      <c r="S246" s="106">
        <f t="shared" si="5"/>
        <v>11077</v>
      </c>
    </row>
    <row r="247" spans="1:19" ht="15" customHeight="1" x14ac:dyDescent="0.15">
      <c r="A247" s="104">
        <v>45926</v>
      </c>
      <c r="B247" s="116" t="s">
        <v>4251</v>
      </c>
      <c r="C247" s="106" t="s">
        <v>2869</v>
      </c>
      <c r="D247" s="108" t="str">
        <f>IFERROR(VLOOKUP(C247,MasterProcess!G:O,8,FALSE),0)</f>
        <v>ST-4</v>
      </c>
      <c r="E247" s="108" t="str">
        <f>IFERROR(VLOOKUP($C247,MasterProcess!$G:$O,9,FALSE),0)</f>
        <v>PP24-160T</v>
      </c>
      <c r="F247" s="106">
        <v>1</v>
      </c>
      <c r="G247" s="106">
        <v>1800</v>
      </c>
      <c r="H247" s="106">
        <f>IFERROR(VLOOKUP($C247,MasterProcess!$G:$Z,6,FALSE),0)</f>
        <v>300</v>
      </c>
      <c r="I247" s="113">
        <f t="shared" si="6"/>
        <v>6</v>
      </c>
      <c r="J247" s="113">
        <f t="shared" si="7"/>
        <v>0.75</v>
      </c>
      <c r="K247" s="114">
        <v>4.1666666666666699E-2</v>
      </c>
      <c r="L247" s="114">
        <v>8.3333333333333329E-2</v>
      </c>
      <c r="M247" s="114">
        <v>0.33333333333333331</v>
      </c>
      <c r="S247" s="106">
        <f t="shared" si="5"/>
        <v>1800</v>
      </c>
    </row>
    <row r="248" spans="1:19" ht="15" customHeight="1" x14ac:dyDescent="0.15">
      <c r="A248" s="104">
        <v>45927</v>
      </c>
      <c r="B248" s="116" t="s">
        <v>4251</v>
      </c>
      <c r="C248" s="106" t="s">
        <v>2870</v>
      </c>
      <c r="D248" s="108" t="str">
        <f>IFERROR(VLOOKUP(C248,MasterProcess!G:O,8,FALSE),0)</f>
        <v>ST-4</v>
      </c>
      <c r="E248" s="108" t="str">
        <f>IFERROR(VLOOKUP($C248,MasterProcess!$G:$O,9,FALSE),0)</f>
        <v>PP25-160T</v>
      </c>
      <c r="F248" s="106">
        <v>1</v>
      </c>
      <c r="G248" s="106">
        <v>1800</v>
      </c>
      <c r="H248" s="106">
        <f>IFERROR(VLOOKUP($C248,MasterProcess!$G:$Z,6,FALSE),0)</f>
        <v>300</v>
      </c>
      <c r="I248" s="113">
        <f t="shared" si="6"/>
        <v>6</v>
      </c>
      <c r="J248" s="113">
        <f t="shared" si="7"/>
        <v>0.75</v>
      </c>
      <c r="K248" s="114">
        <v>4.1666666666666699E-2</v>
      </c>
      <c r="L248" s="114">
        <v>8.3333333333333329E-2</v>
      </c>
      <c r="M248" s="114">
        <v>0.33333333333333331</v>
      </c>
      <c r="S248" s="106">
        <f t="shared" si="5"/>
        <v>1800</v>
      </c>
    </row>
    <row r="249" spans="1:19" ht="15" customHeight="1" x14ac:dyDescent="0.15">
      <c r="A249" s="104">
        <v>45928</v>
      </c>
      <c r="B249" s="116" t="s">
        <v>4251</v>
      </c>
      <c r="C249" s="106" t="s">
        <v>2872</v>
      </c>
      <c r="D249" s="108" t="str">
        <f>IFERROR(VLOOKUP(C249,MasterProcess!G:O,8,FALSE),0)</f>
        <v>ST-4</v>
      </c>
      <c r="E249" s="108" t="str">
        <f>IFERROR(VLOOKUP($C249,MasterProcess!$G:$O,9,FALSE),0)</f>
        <v>PP20-110T</v>
      </c>
      <c r="F249" s="106">
        <v>1</v>
      </c>
      <c r="G249" s="106">
        <v>1800</v>
      </c>
      <c r="H249" s="106">
        <f>IFERROR(VLOOKUP($C249,MasterProcess!$G:$Z,6,FALSE),0)</f>
        <v>300</v>
      </c>
      <c r="I249" s="113">
        <f t="shared" si="6"/>
        <v>6</v>
      </c>
      <c r="J249" s="113">
        <f t="shared" si="7"/>
        <v>0.75</v>
      </c>
      <c r="K249" s="114">
        <v>4.1666666666666699E-2</v>
      </c>
      <c r="L249" s="114">
        <v>8.3333333333333329E-2</v>
      </c>
      <c r="M249" s="114">
        <v>0.33333333333333331</v>
      </c>
      <c r="S249" s="106">
        <f t="shared" si="5"/>
        <v>1800</v>
      </c>
    </row>
    <row r="250" spans="1:19" ht="15" customHeight="1" x14ac:dyDescent="0.15">
      <c r="A250" s="104">
        <v>45929</v>
      </c>
      <c r="B250" s="116" t="s">
        <v>4251</v>
      </c>
      <c r="C250" s="106" t="s">
        <v>2873</v>
      </c>
      <c r="D250" s="108" t="str">
        <f>IFERROR(VLOOKUP(C250,MasterProcess!G:O,8,FALSE),0)</f>
        <v>ST-4</v>
      </c>
      <c r="E250" s="108" t="str">
        <f>IFERROR(VLOOKUP($C250,MasterProcess!$G:$O,9,FALSE),0)</f>
        <v>PP28-110T</v>
      </c>
      <c r="F250" s="106">
        <v>1</v>
      </c>
      <c r="G250" s="106">
        <v>1800</v>
      </c>
      <c r="H250" s="106">
        <f>IFERROR(VLOOKUP($C250,MasterProcess!$G:$Z,6,FALSE),0)</f>
        <v>300</v>
      </c>
      <c r="I250" s="113">
        <f t="shared" si="6"/>
        <v>6</v>
      </c>
      <c r="J250" s="113">
        <f t="shared" si="7"/>
        <v>0.75</v>
      </c>
      <c r="K250" s="114">
        <v>4.1666666666666699E-2</v>
      </c>
      <c r="L250" s="114">
        <v>8.3333333333333329E-2</v>
      </c>
      <c r="M250" s="114">
        <v>0.33333333333333331</v>
      </c>
      <c r="S250" s="106">
        <f t="shared" si="5"/>
        <v>1800</v>
      </c>
    </row>
    <row r="251" spans="1:19" ht="15" customHeight="1" x14ac:dyDescent="0.15">
      <c r="A251" s="104">
        <v>45930</v>
      </c>
      <c r="B251" s="106" t="s">
        <v>4252</v>
      </c>
      <c r="C251" s="106" t="s">
        <v>2868</v>
      </c>
      <c r="D251" s="108" t="str">
        <f>IFERROR(VLOOKUP(C251,MasterProcess!G:O,8,FALSE),0)</f>
        <v>SM</v>
      </c>
      <c r="E251" s="108" t="str">
        <f>IFERROR(VLOOKUP($C251,MasterProcess!$G:$O,9,FALSE),0)</f>
        <v>SM01</v>
      </c>
      <c r="F251" s="106">
        <v>1</v>
      </c>
      <c r="G251" s="106">
        <v>1800</v>
      </c>
      <c r="H251" s="106">
        <f>IFERROR(VLOOKUP($C251,MasterProcess!$G:$Z,6,FALSE),0)</f>
        <v>360</v>
      </c>
      <c r="I251" s="113">
        <f t="shared" si="6"/>
        <v>5</v>
      </c>
      <c r="J251" s="113">
        <f t="shared" si="7"/>
        <v>0.625</v>
      </c>
      <c r="K251" s="114">
        <v>4.1666666666666699E-2</v>
      </c>
      <c r="L251" s="114">
        <v>8.3333333333333329E-2</v>
      </c>
      <c r="M251" s="114">
        <v>0.33333333333333331</v>
      </c>
      <c r="S251" s="106">
        <f t="shared" si="5"/>
        <v>1800</v>
      </c>
    </row>
    <row r="252" spans="1:19" ht="15" customHeight="1" x14ac:dyDescent="0.15">
      <c r="A252" s="104">
        <v>45931</v>
      </c>
      <c r="B252" s="106" t="s">
        <v>4252</v>
      </c>
      <c r="C252" s="106" t="s">
        <v>2869</v>
      </c>
      <c r="D252" s="108" t="str">
        <f>IFERROR(VLOOKUP(C252,MasterProcess!G:O,8,FALSE),0)</f>
        <v>ST-4</v>
      </c>
      <c r="E252" s="108" t="str">
        <f>IFERROR(VLOOKUP($C252,MasterProcess!$G:$O,9,FALSE),0)</f>
        <v>PP24-160T</v>
      </c>
      <c r="F252" s="106">
        <v>1</v>
      </c>
      <c r="G252" s="106">
        <v>1800</v>
      </c>
      <c r="H252" s="106">
        <f>IFERROR(VLOOKUP($C252,MasterProcess!$G:$Z,6,FALSE),0)</f>
        <v>300</v>
      </c>
      <c r="I252" s="113">
        <f t="shared" si="6"/>
        <v>6</v>
      </c>
      <c r="J252" s="113">
        <f t="shared" si="7"/>
        <v>0.75</v>
      </c>
      <c r="K252" s="114">
        <v>4.1666666666666699E-2</v>
      </c>
      <c r="L252" s="114">
        <v>8.3333333333333329E-2</v>
      </c>
      <c r="M252" s="114">
        <v>0.33333333333333331</v>
      </c>
      <c r="S252" s="106">
        <f t="shared" si="5"/>
        <v>1800</v>
      </c>
    </row>
    <row r="253" spans="1:19" ht="15" customHeight="1" x14ac:dyDescent="0.15">
      <c r="A253" s="104">
        <v>45932</v>
      </c>
      <c r="B253" s="106" t="s">
        <v>4252</v>
      </c>
      <c r="C253" s="106" t="s">
        <v>2870</v>
      </c>
      <c r="D253" s="108" t="str">
        <f>IFERROR(VLOOKUP(C253,MasterProcess!G:O,8,FALSE),0)</f>
        <v>ST-4</v>
      </c>
      <c r="E253" s="108" t="str">
        <f>IFERROR(VLOOKUP($C253,MasterProcess!$G:$O,9,FALSE),0)</f>
        <v>PP25-160T</v>
      </c>
      <c r="F253" s="106">
        <v>1</v>
      </c>
      <c r="G253" s="106">
        <v>1800</v>
      </c>
      <c r="H253" s="106">
        <f>IFERROR(VLOOKUP($C253,MasterProcess!$G:$Z,6,FALSE),0)</f>
        <v>300</v>
      </c>
      <c r="I253" s="113">
        <f t="shared" si="6"/>
        <v>6</v>
      </c>
      <c r="J253" s="113">
        <f t="shared" si="7"/>
        <v>0.75</v>
      </c>
      <c r="K253" s="114">
        <v>4.1666666666666699E-2</v>
      </c>
      <c r="L253" s="114">
        <v>8.3333333333333329E-2</v>
      </c>
      <c r="M253" s="114">
        <v>0.33333333333333331</v>
      </c>
      <c r="S253" s="106">
        <f t="shared" si="5"/>
        <v>1800</v>
      </c>
    </row>
    <row r="254" spans="1:19" ht="15" customHeight="1" x14ac:dyDescent="0.15">
      <c r="A254" s="104">
        <v>45933</v>
      </c>
      <c r="B254" s="106" t="s">
        <v>4252</v>
      </c>
      <c r="C254" s="106" t="s">
        <v>2872</v>
      </c>
      <c r="D254" s="108" t="str">
        <f>IFERROR(VLOOKUP(C254,MasterProcess!G:O,8,FALSE),0)</f>
        <v>ST-4</v>
      </c>
      <c r="E254" s="108" t="str">
        <f>IFERROR(VLOOKUP($C254,MasterProcess!$G:$O,9,FALSE),0)</f>
        <v>PP20-110T</v>
      </c>
      <c r="F254" s="106">
        <v>1</v>
      </c>
      <c r="G254" s="106">
        <v>1800</v>
      </c>
      <c r="H254" s="106">
        <f>IFERROR(VLOOKUP($C254,MasterProcess!$G:$Z,6,FALSE),0)</f>
        <v>300</v>
      </c>
      <c r="I254" s="113">
        <f t="shared" si="6"/>
        <v>6</v>
      </c>
      <c r="J254" s="113">
        <f t="shared" si="7"/>
        <v>0.75</v>
      </c>
      <c r="K254" s="114">
        <v>4.1666666666666699E-2</v>
      </c>
      <c r="L254" s="114">
        <v>8.3333333333333329E-2</v>
      </c>
      <c r="M254" s="114">
        <v>0.33333333333333331</v>
      </c>
      <c r="S254" s="106">
        <f t="shared" si="5"/>
        <v>1800</v>
      </c>
    </row>
    <row r="255" spans="1:19" ht="15" customHeight="1" x14ac:dyDescent="0.15">
      <c r="B255" s="106" t="s">
        <v>4252</v>
      </c>
      <c r="C255" s="106" t="s">
        <v>2873</v>
      </c>
      <c r="D255" s="108" t="str">
        <f>IFERROR(VLOOKUP(C255,MasterProcess!G:O,8,FALSE),0)</f>
        <v>ST-4</v>
      </c>
      <c r="E255" s="108" t="str">
        <f>IFERROR(VLOOKUP($C255,MasterProcess!$G:$O,9,FALSE),0)</f>
        <v>PP28-110T</v>
      </c>
      <c r="F255" s="106">
        <v>1</v>
      </c>
      <c r="G255" s="106">
        <v>1800</v>
      </c>
      <c r="H255" s="106">
        <f>IFERROR(VLOOKUP($C255,MasterProcess!$G:$Z,6,FALSE),0)</f>
        <v>300</v>
      </c>
      <c r="I255" s="113">
        <f t="shared" si="6"/>
        <v>6</v>
      </c>
      <c r="J255" s="113">
        <f t="shared" si="7"/>
        <v>0.75</v>
      </c>
      <c r="K255" s="114">
        <v>4.1666666666666699E-2</v>
      </c>
      <c r="L255" s="114">
        <v>8.3333333333333329E-2</v>
      </c>
      <c r="M255" s="114">
        <v>0.33333333333333331</v>
      </c>
      <c r="S255" s="106">
        <f t="shared" si="5"/>
        <v>1800</v>
      </c>
    </row>
    <row r="256" spans="1:19" ht="15" customHeight="1" x14ac:dyDescent="0.15">
      <c r="B256" s="106" t="s">
        <v>4253</v>
      </c>
      <c r="C256" s="106" t="s">
        <v>2875</v>
      </c>
      <c r="D256" s="108" t="str">
        <f>IFERROR(VLOOKUP(C256,MasterProcess!G:O,8,FALSE),0)</f>
        <v>SM</v>
      </c>
      <c r="E256" s="108" t="str">
        <f>IFERROR(VLOOKUP($C256,MasterProcess!$G:$O,9,FALSE),0)</f>
        <v>SM01</v>
      </c>
      <c r="F256" s="106">
        <v>1</v>
      </c>
      <c r="G256" s="106">
        <v>1045</v>
      </c>
      <c r="H256" s="106">
        <f>IFERROR(VLOOKUP($C256,MasterProcess!$G:$Z,6,FALSE),0)</f>
        <v>2280</v>
      </c>
      <c r="I256" s="113">
        <f t="shared" si="6"/>
        <v>0.45833333333333331</v>
      </c>
      <c r="J256" s="113">
        <f t="shared" si="7"/>
        <v>5.7291666666666664E-2</v>
      </c>
      <c r="K256" s="114">
        <v>4.1666666666666699E-2</v>
      </c>
      <c r="L256" s="114">
        <v>8.3333333333333329E-2</v>
      </c>
      <c r="M256" s="114">
        <v>0.33333333333333331</v>
      </c>
      <c r="S256" s="106">
        <f t="shared" si="5"/>
        <v>1045</v>
      </c>
    </row>
    <row r="257" spans="2:19" ht="15" customHeight="1" x14ac:dyDescent="0.15">
      <c r="B257" s="106" t="s">
        <v>4253</v>
      </c>
      <c r="C257" s="106" t="s">
        <v>2876</v>
      </c>
      <c r="D257" s="108" t="str">
        <f>IFERROR(VLOOKUP(C257,MasterProcess!G:O,8,FALSE),0)</f>
        <v>ST-2</v>
      </c>
      <c r="E257" s="108" t="str">
        <f>IFERROR(VLOOKUP($C257,MasterProcess!$G:$O,9,FALSE),0)</f>
        <v>PP15-080T</v>
      </c>
      <c r="F257" s="106">
        <v>1</v>
      </c>
      <c r="G257" s="106">
        <v>1045</v>
      </c>
      <c r="H257" s="106">
        <f>IFERROR(VLOOKUP($C257,MasterProcess!$G:$Z,6,FALSE),0)</f>
        <v>360</v>
      </c>
      <c r="I257" s="113">
        <f t="shared" si="6"/>
        <v>2.9027777777777777</v>
      </c>
      <c r="J257" s="113">
        <f t="shared" si="7"/>
        <v>0.36284722222222221</v>
      </c>
      <c r="K257" s="114">
        <v>4.1666666666666699E-2</v>
      </c>
      <c r="L257" s="114">
        <v>8.3333333333333329E-2</v>
      </c>
      <c r="M257" s="114">
        <v>0.33333333333333331</v>
      </c>
      <c r="S257" s="106">
        <f t="shared" si="5"/>
        <v>1045</v>
      </c>
    </row>
    <row r="258" spans="2:19" ht="15" customHeight="1" x14ac:dyDescent="0.15">
      <c r="B258" s="106" t="s">
        <v>4253</v>
      </c>
      <c r="C258" s="106" t="s">
        <v>2877</v>
      </c>
      <c r="D258" s="108" t="str">
        <f>IFERROR(VLOOKUP(C258,MasterProcess!G:O,8,FALSE),0)</f>
        <v>ST-2</v>
      </c>
      <c r="E258" s="108" t="str">
        <f>IFERROR(VLOOKUP($C258,MasterProcess!$G:$O,9,FALSE),0)</f>
        <v>PP15-080T</v>
      </c>
      <c r="F258" s="106">
        <v>1</v>
      </c>
      <c r="G258" s="106">
        <v>1045</v>
      </c>
      <c r="H258" s="106">
        <f>IFERROR(VLOOKUP($C258,MasterProcess!$G:$Z,6,FALSE),0)</f>
        <v>360</v>
      </c>
      <c r="I258" s="113">
        <f t="shared" si="6"/>
        <v>2.9027777777777777</v>
      </c>
      <c r="J258" s="113">
        <f t="shared" si="7"/>
        <v>0.36284722222222221</v>
      </c>
      <c r="K258" s="114">
        <v>4.1666666666666699E-2</v>
      </c>
      <c r="L258" s="114">
        <v>8.3333333333333329E-2</v>
      </c>
      <c r="M258" s="114">
        <v>0.33333333333333331</v>
      </c>
      <c r="S258" s="106">
        <f t="shared" si="5"/>
        <v>1045</v>
      </c>
    </row>
    <row r="259" spans="2:19" ht="15" customHeight="1" x14ac:dyDescent="0.15">
      <c r="B259" s="106" t="s">
        <v>4254</v>
      </c>
      <c r="C259" s="106" t="s">
        <v>2891</v>
      </c>
      <c r="D259" s="108" t="str">
        <f>IFERROR(VLOOKUP(C259,MasterProcess!G:O,8,FALSE),0)</f>
        <v>ST-3</v>
      </c>
      <c r="E259" s="108" t="str">
        <f>IFERROR(VLOOKUP($C259,MasterProcess!$G:$O,9,FALSE),0)</f>
        <v>PP09-160T</v>
      </c>
      <c r="F259" s="106">
        <v>1</v>
      </c>
      <c r="G259" s="106">
        <v>2432</v>
      </c>
      <c r="H259" s="106">
        <f>IFERROR(VLOOKUP($C259,MasterProcess!$G:$Z,6,FALSE),0)</f>
        <v>330</v>
      </c>
      <c r="I259" s="113">
        <f t="shared" si="6"/>
        <v>7.3696969696969701</v>
      </c>
      <c r="J259" s="113">
        <f t="shared" si="7"/>
        <v>0.92121212121212126</v>
      </c>
      <c r="K259" s="114">
        <v>4.1666666666666699E-2</v>
      </c>
      <c r="L259" s="114">
        <v>8.3333333333333329E-2</v>
      </c>
      <c r="M259" s="114">
        <v>0.33333333333333331</v>
      </c>
      <c r="S259" s="106">
        <f t="shared" si="5"/>
        <v>2432</v>
      </c>
    </row>
    <row r="260" spans="2:19" ht="15" customHeight="1" x14ac:dyDescent="0.15">
      <c r="B260" s="106" t="s">
        <v>4254</v>
      </c>
      <c r="C260" s="106" t="s">
        <v>2893</v>
      </c>
      <c r="D260" s="108" t="str">
        <f>IFERROR(VLOOKUP(C260,MasterProcess!G:O,8,FALSE),0)</f>
        <v>ST-3</v>
      </c>
      <c r="E260" s="108" t="str">
        <f>IFERROR(VLOOKUP($C260,MasterProcess!$G:$O,9,FALSE),0)</f>
        <v>PP18-150T</v>
      </c>
      <c r="F260" s="106">
        <v>1</v>
      </c>
      <c r="G260" s="106">
        <v>2432</v>
      </c>
      <c r="H260" s="106">
        <f>IFERROR(VLOOKUP($C260,MasterProcess!$G:$Z,6,FALSE),0)</f>
        <v>330</v>
      </c>
      <c r="I260" s="113">
        <f t="shared" si="6"/>
        <v>7.3696969696969701</v>
      </c>
      <c r="J260" s="113">
        <f t="shared" si="7"/>
        <v>0.92121212121212126</v>
      </c>
      <c r="K260" s="114">
        <v>4.1666666666666699E-2</v>
      </c>
      <c r="L260" s="114">
        <v>8.3333333333333329E-2</v>
      </c>
      <c r="M260" s="114">
        <v>0.33333333333333331</v>
      </c>
      <c r="S260" s="106">
        <f t="shared" si="5"/>
        <v>2432</v>
      </c>
    </row>
    <row r="261" spans="2:19" ht="15" customHeight="1" x14ac:dyDescent="0.15">
      <c r="B261" s="106" t="s">
        <v>4254</v>
      </c>
      <c r="C261" s="106" t="s">
        <v>2895</v>
      </c>
      <c r="D261" s="108" t="str">
        <f>IFERROR(VLOOKUP(C261,MasterProcess!G:O,8,FALSE),0)</f>
        <v>ST-3</v>
      </c>
      <c r="E261" s="108" t="str">
        <f>IFERROR(VLOOKUP($C261,MasterProcess!$G:$O,9,FALSE),0)</f>
        <v>PP17-110T</v>
      </c>
      <c r="F261" s="106">
        <v>1</v>
      </c>
      <c r="G261" s="106">
        <v>2432</v>
      </c>
      <c r="H261" s="106">
        <f>IFERROR(VLOOKUP($C261,MasterProcess!$G:$Z,6,FALSE),0)</f>
        <v>330</v>
      </c>
      <c r="I261" s="113">
        <f t="shared" si="6"/>
        <v>7.3696969696969701</v>
      </c>
      <c r="J261" s="113">
        <f t="shared" si="7"/>
        <v>0.92121212121212126</v>
      </c>
      <c r="K261" s="114">
        <v>4.1666666666666699E-2</v>
      </c>
      <c r="L261" s="114">
        <v>8.3333333333333329E-2</v>
      </c>
      <c r="M261" s="114">
        <v>0.33333333333333331</v>
      </c>
      <c r="S261" s="106">
        <f t="shared" si="5"/>
        <v>2432</v>
      </c>
    </row>
    <row r="262" spans="2:19" ht="15" customHeight="1" x14ac:dyDescent="0.15">
      <c r="B262" s="106" t="s">
        <v>4254</v>
      </c>
      <c r="C262" s="106" t="s">
        <v>2896</v>
      </c>
      <c r="D262" s="108" t="str">
        <f>IFERROR(VLOOKUP(C262,MasterProcess!G:O,8,FALSE),0)</f>
        <v>ST-3</v>
      </c>
      <c r="E262" s="108" t="str">
        <f>IFERROR(VLOOKUP($C262,MasterProcess!$G:$O,9,FALSE),0)</f>
        <v>PP16-110T</v>
      </c>
      <c r="F262" s="106">
        <v>1</v>
      </c>
      <c r="G262" s="106">
        <v>2432</v>
      </c>
      <c r="H262" s="106">
        <f>IFERROR(VLOOKUP($C262,MasterProcess!$G:$Z,6,FALSE),0)</f>
        <v>330</v>
      </c>
      <c r="I262" s="113">
        <f t="shared" si="6"/>
        <v>7.3696969696969701</v>
      </c>
      <c r="J262" s="113">
        <f t="shared" si="7"/>
        <v>0.92121212121212126</v>
      </c>
      <c r="K262" s="114">
        <v>4.1666666666666699E-2</v>
      </c>
      <c r="L262" s="114">
        <v>8.3333333333333329E-2</v>
      </c>
      <c r="M262" s="114">
        <v>0.33333333333333331</v>
      </c>
      <c r="S262" s="106">
        <f t="shared" ref="S262:S325" si="8">+G262-R262</f>
        <v>2432</v>
      </c>
    </row>
    <row r="263" spans="2:19" ht="15" customHeight="1" x14ac:dyDescent="0.15">
      <c r="B263" s="106" t="s">
        <v>4254</v>
      </c>
      <c r="C263" s="106" t="s">
        <v>2897</v>
      </c>
      <c r="D263" s="108" t="str">
        <f>IFERROR(VLOOKUP(C263,MasterProcess!G:O,8,FALSE),0)</f>
        <v>ST-3</v>
      </c>
      <c r="E263" s="108" t="str">
        <f>IFERROR(VLOOKUP($C263,MasterProcess!$G:$O,9,FALSE),0)</f>
        <v>PP27-110T</v>
      </c>
      <c r="F263" s="106">
        <v>1</v>
      </c>
      <c r="G263" s="106">
        <v>2432</v>
      </c>
      <c r="H263" s="106">
        <f>IFERROR(VLOOKUP($C263,MasterProcess!$G:$Z,6,FALSE),0)</f>
        <v>330</v>
      </c>
      <c r="I263" s="113">
        <f t="shared" si="6"/>
        <v>7.3696969696969701</v>
      </c>
      <c r="J263" s="113">
        <f t="shared" si="7"/>
        <v>0.92121212121212126</v>
      </c>
      <c r="K263" s="114">
        <v>4.1666666666666699E-2</v>
      </c>
      <c r="L263" s="114">
        <v>8.3333333333333329E-2</v>
      </c>
      <c r="M263" s="114">
        <v>0.33333333333333331</v>
      </c>
      <c r="S263" s="106">
        <f t="shared" si="8"/>
        <v>2432</v>
      </c>
    </row>
    <row r="264" spans="2:19" ht="15" customHeight="1" x14ac:dyDescent="0.15">
      <c r="B264" s="106" t="s">
        <v>4255</v>
      </c>
      <c r="C264" s="106" t="s">
        <v>2860</v>
      </c>
      <c r="D264" s="108" t="str">
        <f>IFERROR(VLOOKUP(C264,MasterProcess!G:O,8,FALSE),0)</f>
        <v>ST-3</v>
      </c>
      <c r="E264" s="108" t="str">
        <f>IFERROR(VLOOKUP($C264,MasterProcess!$G:$O,9,FALSE),0)</f>
        <v>SM01</v>
      </c>
      <c r="F264" s="106">
        <v>1</v>
      </c>
      <c r="G264" s="106">
        <v>1400</v>
      </c>
      <c r="H264" s="106">
        <f>IFERROR(VLOOKUP($C264,MasterProcess!$G:$Z,6,FALSE),0)</f>
        <v>240</v>
      </c>
      <c r="I264" s="113">
        <f t="shared" si="6"/>
        <v>5.833333333333333</v>
      </c>
      <c r="J264" s="113">
        <f t="shared" si="7"/>
        <v>0.72916666666666663</v>
      </c>
      <c r="K264" s="114">
        <v>4.1666666666666699E-2</v>
      </c>
      <c r="L264" s="114">
        <v>8.3333333333333329E-2</v>
      </c>
      <c r="M264" s="114">
        <v>0.33333333333333331</v>
      </c>
      <c r="S264" s="106">
        <f t="shared" si="8"/>
        <v>1400</v>
      </c>
    </row>
    <row r="265" spans="2:19" ht="15" customHeight="1" x14ac:dyDescent="0.15">
      <c r="B265" s="106" t="s">
        <v>4255</v>
      </c>
      <c r="C265" s="106" t="s">
        <v>2861</v>
      </c>
      <c r="D265" s="108" t="str">
        <f>IFERROR(VLOOKUP(C265,MasterProcess!G:O,8,FALSE),0)</f>
        <v>ST-3</v>
      </c>
      <c r="E265" s="108" t="str">
        <f>IFERROR(VLOOKUP($C265,MasterProcess!$G:$O,9,FALSE),0)</f>
        <v>PP09-160T</v>
      </c>
      <c r="F265" s="106">
        <v>1</v>
      </c>
      <c r="G265" s="106">
        <v>1400</v>
      </c>
      <c r="H265" s="106">
        <f>IFERROR(VLOOKUP($C265,MasterProcess!$G:$Z,6,FALSE),0)</f>
        <v>240</v>
      </c>
      <c r="I265" s="113">
        <f t="shared" si="6"/>
        <v>5.833333333333333</v>
      </c>
      <c r="J265" s="113">
        <f t="shared" si="7"/>
        <v>0.72916666666666663</v>
      </c>
      <c r="K265" s="114">
        <v>4.1666666666666699E-2</v>
      </c>
      <c r="L265" s="114">
        <v>8.3333333333333329E-2</v>
      </c>
      <c r="M265" s="114">
        <v>0.33333333333333331</v>
      </c>
      <c r="S265" s="106">
        <f t="shared" si="8"/>
        <v>1400</v>
      </c>
    </row>
    <row r="266" spans="2:19" ht="15" customHeight="1" x14ac:dyDescent="0.15">
      <c r="B266" s="106" t="s">
        <v>4255</v>
      </c>
      <c r="C266" s="106" t="s">
        <v>2862</v>
      </c>
      <c r="D266" s="108" t="str">
        <f>IFERROR(VLOOKUP(C266,MasterProcess!G:O,8,FALSE),0)</f>
        <v>ST-3</v>
      </c>
      <c r="E266" s="108" t="str">
        <f>IFERROR(VLOOKUP($C266,MasterProcess!$G:$O,9,FALSE),0)</f>
        <v>PP18-150T</v>
      </c>
      <c r="F266" s="106">
        <v>1</v>
      </c>
      <c r="G266" s="106">
        <v>1400</v>
      </c>
      <c r="H266" s="106">
        <f>IFERROR(VLOOKUP($C266,MasterProcess!$G:$Z,6,FALSE),0)</f>
        <v>240</v>
      </c>
      <c r="I266" s="113">
        <f t="shared" si="6"/>
        <v>5.833333333333333</v>
      </c>
      <c r="J266" s="113">
        <f t="shared" si="7"/>
        <v>0.72916666666666663</v>
      </c>
      <c r="K266" s="114">
        <v>4.1666666666666699E-2</v>
      </c>
      <c r="L266" s="114">
        <v>8.3333333333333329E-2</v>
      </c>
      <c r="M266" s="114">
        <v>0.33333333333333331</v>
      </c>
      <c r="S266" s="106">
        <f t="shared" si="8"/>
        <v>1400</v>
      </c>
    </row>
    <row r="267" spans="2:19" ht="15" customHeight="1" x14ac:dyDescent="0.15">
      <c r="B267" s="106" t="s">
        <v>4255</v>
      </c>
      <c r="C267" s="106" t="s">
        <v>2863</v>
      </c>
      <c r="D267" s="108" t="str">
        <f>IFERROR(VLOOKUP(C267,MasterProcess!G:O,8,FALSE),0)</f>
        <v>ST-3</v>
      </c>
      <c r="E267" s="108" t="str">
        <f>IFERROR(VLOOKUP($C267,MasterProcess!$G:$O,9,FALSE),0)</f>
        <v>TP03</v>
      </c>
      <c r="F267" s="106">
        <v>1</v>
      </c>
      <c r="G267" s="106">
        <v>1400</v>
      </c>
      <c r="H267" s="106">
        <f>IFERROR(VLOOKUP($C267,MasterProcess!$G:$Z,6,FALSE),0)</f>
        <v>240</v>
      </c>
      <c r="I267" s="113">
        <f t="shared" si="6"/>
        <v>5.833333333333333</v>
      </c>
      <c r="J267" s="113">
        <f t="shared" si="7"/>
        <v>0.72916666666666663</v>
      </c>
      <c r="K267" s="114">
        <v>4.1666666666666699E-2</v>
      </c>
      <c r="L267" s="114">
        <v>8.3333333333333329E-2</v>
      </c>
      <c r="M267" s="114">
        <v>0.33333333333333331</v>
      </c>
      <c r="S267" s="106">
        <f t="shared" si="8"/>
        <v>1400</v>
      </c>
    </row>
    <row r="268" spans="2:19" ht="15" customHeight="1" x14ac:dyDescent="0.15">
      <c r="B268" s="106" t="s">
        <v>4255</v>
      </c>
      <c r="C268" s="106" t="s">
        <v>2864</v>
      </c>
      <c r="D268" s="108" t="str">
        <f>IFERROR(VLOOKUP(C268,MasterProcess!G:O,8,FALSE),0)</f>
        <v>ST-3</v>
      </c>
      <c r="E268" s="108" t="str">
        <f>IFERROR(VLOOKUP($C268,MasterProcess!$G:$O,9,FALSE),0)</f>
        <v>PP17-110T</v>
      </c>
      <c r="F268" s="106">
        <v>1</v>
      </c>
      <c r="G268" s="106">
        <v>1400</v>
      </c>
      <c r="H268" s="106">
        <f>IFERROR(VLOOKUP($C268,MasterProcess!$G:$Z,6,FALSE),0)</f>
        <v>240</v>
      </c>
      <c r="I268" s="113">
        <f t="shared" si="6"/>
        <v>5.833333333333333</v>
      </c>
      <c r="J268" s="113">
        <f t="shared" si="7"/>
        <v>0.72916666666666663</v>
      </c>
      <c r="K268" s="114">
        <v>4.1666666666666699E-2</v>
      </c>
      <c r="L268" s="114">
        <v>8.3333333333333329E-2</v>
      </c>
      <c r="M268" s="114">
        <v>0.33333333333333331</v>
      </c>
      <c r="S268" s="106">
        <f t="shared" si="8"/>
        <v>1400</v>
      </c>
    </row>
    <row r="269" spans="2:19" ht="15" customHeight="1" x14ac:dyDescent="0.15">
      <c r="B269" s="106" t="s">
        <v>4255</v>
      </c>
      <c r="C269" s="106" t="s">
        <v>2865</v>
      </c>
      <c r="D269" s="108" t="str">
        <f>IFERROR(VLOOKUP(C269,MasterProcess!G:O,8,FALSE),0)</f>
        <v>ST-3</v>
      </c>
      <c r="E269" s="108" t="str">
        <f>IFERROR(VLOOKUP($C269,MasterProcess!$G:$O,9,FALSE),0)</f>
        <v>PP16-110T</v>
      </c>
      <c r="F269" s="106">
        <v>1</v>
      </c>
      <c r="G269" s="106">
        <v>1400</v>
      </c>
      <c r="H269" s="106">
        <f>IFERROR(VLOOKUP($C269,MasterProcess!$G:$Z,6,FALSE),0)</f>
        <v>240</v>
      </c>
      <c r="I269" s="113">
        <f t="shared" si="6"/>
        <v>5.833333333333333</v>
      </c>
      <c r="J269" s="113">
        <f t="shared" si="7"/>
        <v>0.72916666666666663</v>
      </c>
      <c r="K269" s="114">
        <v>4.1666666666666699E-2</v>
      </c>
      <c r="L269" s="114">
        <v>8.3333333333333329E-2</v>
      </c>
      <c r="M269" s="114">
        <v>0.33333333333333331</v>
      </c>
      <c r="S269" s="106">
        <f t="shared" si="8"/>
        <v>1400</v>
      </c>
    </row>
    <row r="270" spans="2:19" ht="15" customHeight="1" x14ac:dyDescent="0.15">
      <c r="B270" s="106" t="s">
        <v>4255</v>
      </c>
      <c r="C270" s="106" t="s">
        <v>2866</v>
      </c>
      <c r="D270" s="108" t="str">
        <f>IFERROR(VLOOKUP(C270,MasterProcess!G:O,8,FALSE),0)</f>
        <v>ST-3</v>
      </c>
      <c r="E270" s="108" t="str">
        <f>IFERROR(VLOOKUP($C270,MasterProcess!$G:$O,9,FALSE),0)</f>
        <v>PP27-110T</v>
      </c>
      <c r="F270" s="106">
        <v>1</v>
      </c>
      <c r="G270" s="106">
        <v>1400</v>
      </c>
      <c r="H270" s="106">
        <f>IFERROR(VLOOKUP($C270,MasterProcess!$G:$Z,6,FALSE),0)</f>
        <v>240</v>
      </c>
      <c r="I270" s="113">
        <f t="shared" si="6"/>
        <v>5.833333333333333</v>
      </c>
      <c r="J270" s="113">
        <f t="shared" si="7"/>
        <v>0.72916666666666663</v>
      </c>
      <c r="K270" s="114">
        <v>4.1666666666666699E-2</v>
      </c>
      <c r="L270" s="114">
        <v>8.3333333333333329E-2</v>
      </c>
      <c r="M270" s="114">
        <v>0.33333333333333331</v>
      </c>
      <c r="S270" s="106">
        <f t="shared" si="8"/>
        <v>1400</v>
      </c>
    </row>
    <row r="271" spans="2:19" ht="15" customHeight="1" x14ac:dyDescent="0.15">
      <c r="B271" s="116" t="s">
        <v>4256</v>
      </c>
      <c r="C271" s="106" t="s">
        <v>2839</v>
      </c>
      <c r="D271" s="108" t="str">
        <f>IFERROR(VLOOKUP(C271,MasterProcess!G:O,8,FALSE),0)</f>
        <v>SM</v>
      </c>
      <c r="E271" s="108" t="str">
        <f>IFERROR(VLOOKUP($C271,MasterProcess!$G:$O,9,FALSE),0)</f>
        <v>SM01</v>
      </c>
      <c r="F271" s="106">
        <v>1</v>
      </c>
      <c r="G271" s="106">
        <v>968</v>
      </c>
      <c r="H271" s="106">
        <f>IFERROR(VLOOKUP($C271,MasterProcess!$G:$Z,6,FALSE),0)</f>
        <v>5280</v>
      </c>
      <c r="I271" s="113">
        <f t="shared" si="6"/>
        <v>0.18333333333333332</v>
      </c>
      <c r="J271" s="113">
        <f t="shared" si="7"/>
        <v>2.2916666666666665E-2</v>
      </c>
      <c r="K271" s="114">
        <v>4.1666666666666699E-2</v>
      </c>
      <c r="L271" s="114">
        <v>8.3333333333333329E-2</v>
      </c>
      <c r="M271" s="114">
        <v>0.33333333333333331</v>
      </c>
      <c r="S271" s="106">
        <f t="shared" si="8"/>
        <v>968</v>
      </c>
    </row>
    <row r="272" spans="2:19" ht="15" customHeight="1" x14ac:dyDescent="0.15">
      <c r="B272" s="116" t="s">
        <v>4256</v>
      </c>
      <c r="C272" s="106" t="s">
        <v>2841</v>
      </c>
      <c r="D272" s="108" t="str">
        <f>IFERROR(VLOOKUP(C272,MasterProcess!G:O,8,FALSE),0)</f>
        <v>ST-3</v>
      </c>
      <c r="E272" s="108" t="str">
        <f>IFERROR(VLOOKUP($C272,MasterProcess!$G:$O,9,FALSE),0)</f>
        <v>PP17-110T</v>
      </c>
      <c r="F272" s="106">
        <v>1</v>
      </c>
      <c r="G272" s="106">
        <v>968</v>
      </c>
      <c r="H272" s="106">
        <f>IFERROR(VLOOKUP($C272,MasterProcess!$G:$Z,6,FALSE),0)</f>
        <v>360</v>
      </c>
      <c r="I272" s="113">
        <f t="shared" si="6"/>
        <v>2.6888888888888891</v>
      </c>
      <c r="J272" s="113">
        <f t="shared" si="7"/>
        <v>0.33611111111111114</v>
      </c>
      <c r="K272" s="114">
        <v>4.1666666666666699E-2</v>
      </c>
      <c r="L272" s="114">
        <v>8.3333333333333329E-2</v>
      </c>
      <c r="M272" s="114">
        <v>0.33333333333333331</v>
      </c>
      <c r="S272" s="106">
        <f t="shared" si="8"/>
        <v>968</v>
      </c>
    </row>
    <row r="273" spans="2:19" ht="15" customHeight="1" x14ac:dyDescent="0.15">
      <c r="B273" s="116" t="s">
        <v>4256</v>
      </c>
      <c r="C273" s="106" t="s">
        <v>2842</v>
      </c>
      <c r="D273" s="108" t="str">
        <f>IFERROR(VLOOKUP(C273,MasterProcess!G:O,8,FALSE),0)</f>
        <v>ST-3</v>
      </c>
      <c r="E273" s="108" t="str">
        <f>IFERROR(VLOOKUP($C273,MasterProcess!$G:$O,9,FALSE),0)</f>
        <v>PP16-110T</v>
      </c>
      <c r="F273" s="106">
        <v>1</v>
      </c>
      <c r="G273" s="106">
        <v>968</v>
      </c>
      <c r="H273" s="106">
        <f>IFERROR(VLOOKUP($C273,MasterProcess!$G:$Z,6,FALSE),0)</f>
        <v>240</v>
      </c>
      <c r="I273" s="113">
        <f t="shared" si="6"/>
        <v>4.0333333333333332</v>
      </c>
      <c r="J273" s="113">
        <f t="shared" si="7"/>
        <v>0.50416666666666665</v>
      </c>
      <c r="K273" s="114">
        <v>4.1666666666666699E-2</v>
      </c>
      <c r="L273" s="114">
        <v>8.3333333333333329E-2</v>
      </c>
      <c r="M273" s="114">
        <v>0.33333333333333331</v>
      </c>
      <c r="S273" s="106">
        <f t="shared" si="8"/>
        <v>968</v>
      </c>
    </row>
    <row r="274" spans="2:19" ht="15" customHeight="1" x14ac:dyDescent="0.15">
      <c r="B274" s="116" t="s">
        <v>4256</v>
      </c>
      <c r="C274" s="106" t="s">
        <v>2843</v>
      </c>
      <c r="D274" s="108" t="str">
        <f>IFERROR(VLOOKUP(C274,MasterProcess!G:O,8,FALSE),0)</f>
        <v>ST-3</v>
      </c>
      <c r="E274" s="108" t="str">
        <f>IFERROR(VLOOKUP($C274,MasterProcess!$G:$O,9,FALSE),0)</f>
        <v>PP27-110T</v>
      </c>
      <c r="F274" s="106">
        <v>1</v>
      </c>
      <c r="G274" s="106">
        <v>968</v>
      </c>
      <c r="H274" s="106">
        <f>IFERROR(VLOOKUP($C274,MasterProcess!$G:$Z,6,FALSE),0)</f>
        <v>240</v>
      </c>
      <c r="I274" s="113">
        <f t="shared" si="6"/>
        <v>4.0333333333333332</v>
      </c>
      <c r="J274" s="113">
        <f t="shared" si="7"/>
        <v>0.50416666666666665</v>
      </c>
      <c r="K274" s="114">
        <v>4.1666666666666699E-2</v>
      </c>
      <c r="L274" s="114">
        <v>8.3333333333333329E-2</v>
      </c>
      <c r="M274" s="114">
        <v>0.33333333333333331</v>
      </c>
      <c r="S274" s="106">
        <f t="shared" si="8"/>
        <v>968</v>
      </c>
    </row>
    <row r="275" spans="2:19" ht="15" customHeight="1" x14ac:dyDescent="0.15">
      <c r="B275" s="116" t="s">
        <v>4256</v>
      </c>
      <c r="C275" s="106" t="s">
        <v>2844</v>
      </c>
      <c r="D275" s="108" t="str">
        <f>IFERROR(VLOOKUP(C275,MasterProcess!G:O,8,FALSE),0)</f>
        <v>ST-3</v>
      </c>
      <c r="E275" s="108" t="str">
        <f>IFERROR(VLOOKUP($C275,MasterProcess!$G:$O,9,FALSE),0)</f>
        <v>TP03</v>
      </c>
      <c r="F275" s="106">
        <v>1</v>
      </c>
      <c r="G275" s="106">
        <v>968</v>
      </c>
      <c r="H275" s="106">
        <f>IFERROR(VLOOKUP($C275,MasterProcess!$G:$Z,6,FALSE),0)</f>
        <v>300</v>
      </c>
      <c r="I275" s="113">
        <f t="shared" si="6"/>
        <v>3.2266666666666666</v>
      </c>
      <c r="J275" s="113">
        <f t="shared" si="7"/>
        <v>0.40333333333333332</v>
      </c>
      <c r="K275" s="114">
        <v>4.1666666666666699E-2</v>
      </c>
      <c r="L275" s="114">
        <v>8.3333333333333329E-2</v>
      </c>
      <c r="M275" s="114">
        <v>0.33333333333333331</v>
      </c>
      <c r="S275" s="106">
        <f t="shared" si="8"/>
        <v>968</v>
      </c>
    </row>
    <row r="276" spans="2:19" ht="15" customHeight="1" x14ac:dyDescent="0.15">
      <c r="B276" s="116" t="s">
        <v>4257</v>
      </c>
      <c r="C276" s="106" t="s">
        <v>2819</v>
      </c>
      <c r="D276" s="108" t="str">
        <f>IFERROR(VLOOKUP(C276,MasterProcess!G:O,8,FALSE),0)</f>
        <v>ST-3</v>
      </c>
      <c r="E276" s="108" t="str">
        <f>IFERROR(VLOOKUP($C276,MasterProcess!$G:$O,9,FALSE),0)</f>
        <v>PP09-160T</v>
      </c>
      <c r="F276" s="106">
        <v>1</v>
      </c>
      <c r="G276" s="106">
        <v>2128</v>
      </c>
      <c r="H276" s="106">
        <f>IFERROR(VLOOKUP($C276,MasterProcess!$G:$Z,6,FALSE),0)</f>
        <v>330</v>
      </c>
      <c r="I276" s="113">
        <f t="shared" si="6"/>
        <v>6.4484848484848483</v>
      </c>
      <c r="J276" s="113">
        <f t="shared" si="7"/>
        <v>0.80606060606060603</v>
      </c>
      <c r="K276" s="114">
        <v>4.1666666666666699E-2</v>
      </c>
      <c r="L276" s="114">
        <v>8.3333333333333329E-2</v>
      </c>
      <c r="M276" s="114">
        <v>0.33333333333333331</v>
      </c>
      <c r="R276" s="106">
        <v>1381</v>
      </c>
      <c r="S276" s="106">
        <f t="shared" si="8"/>
        <v>747</v>
      </c>
    </row>
    <row r="277" spans="2:19" ht="15" customHeight="1" x14ac:dyDescent="0.15">
      <c r="B277" s="116" t="s">
        <v>4257</v>
      </c>
      <c r="C277" s="106" t="s">
        <v>2821</v>
      </c>
      <c r="D277" s="108" t="str">
        <f>IFERROR(VLOOKUP(C277,MasterProcess!G:O,8,FALSE),0)</f>
        <v>ST-3</v>
      </c>
      <c r="E277" s="108" t="str">
        <f>IFERROR(VLOOKUP($C277,MasterProcess!$G:$O,9,FALSE),0)</f>
        <v>PP18</v>
      </c>
      <c r="F277" s="106">
        <v>1</v>
      </c>
      <c r="G277" s="106">
        <v>2128</v>
      </c>
      <c r="H277" s="106">
        <f>IFERROR(VLOOKUP($C277,MasterProcess!$G:$Z,6,FALSE),0)</f>
        <v>330</v>
      </c>
      <c r="I277" s="113">
        <f t="shared" si="6"/>
        <v>6.4484848484848483</v>
      </c>
      <c r="J277" s="113">
        <f t="shared" si="7"/>
        <v>0.80606060606060603</v>
      </c>
      <c r="K277" s="114">
        <v>4.1666666666666699E-2</v>
      </c>
      <c r="L277" s="114">
        <v>8.3333333333333329E-2</v>
      </c>
      <c r="M277" s="114">
        <v>0.33333333333333331</v>
      </c>
      <c r="R277" s="106">
        <v>1381</v>
      </c>
      <c r="S277" s="106">
        <f t="shared" si="8"/>
        <v>747</v>
      </c>
    </row>
    <row r="278" spans="2:19" ht="15" customHeight="1" x14ac:dyDescent="0.15">
      <c r="B278" s="116" t="s">
        <v>4257</v>
      </c>
      <c r="C278" s="106" t="s">
        <v>2822</v>
      </c>
      <c r="D278" s="108" t="str">
        <f>IFERROR(VLOOKUP(C278,MasterProcess!G:O,8,FALSE),0)</f>
        <v>ST-3</v>
      </c>
      <c r="E278" s="108" t="str">
        <f>IFERROR(VLOOKUP($C278,MasterProcess!$G:$O,9,FALSE),0)</f>
        <v>PP17-110T</v>
      </c>
      <c r="F278" s="106">
        <v>1</v>
      </c>
      <c r="G278" s="106">
        <v>2128</v>
      </c>
      <c r="H278" s="106">
        <f>IFERROR(VLOOKUP($C278,MasterProcess!$G:$Z,6,FALSE),0)</f>
        <v>330</v>
      </c>
      <c r="I278" s="113">
        <f t="shared" si="6"/>
        <v>6.4484848484848483</v>
      </c>
      <c r="J278" s="113">
        <f t="shared" si="7"/>
        <v>0.80606060606060603</v>
      </c>
      <c r="K278" s="114">
        <v>4.1666666666666699E-2</v>
      </c>
      <c r="L278" s="114">
        <v>8.3333333333333329E-2</v>
      </c>
      <c r="M278" s="114">
        <v>0.33333333333333331</v>
      </c>
      <c r="R278" s="106">
        <v>1381</v>
      </c>
      <c r="S278" s="106">
        <f t="shared" si="8"/>
        <v>747</v>
      </c>
    </row>
    <row r="279" spans="2:19" ht="15" customHeight="1" x14ac:dyDescent="0.15">
      <c r="B279" s="116" t="s">
        <v>4257</v>
      </c>
      <c r="C279" s="106" t="s">
        <v>2823</v>
      </c>
      <c r="D279" s="108" t="str">
        <f>IFERROR(VLOOKUP(C279,MasterProcess!G:O,8,FALSE),0)</f>
        <v>ST-3</v>
      </c>
      <c r="E279" s="108" t="str">
        <f>IFERROR(VLOOKUP($C279,MasterProcess!$G:$O,9,FALSE),0)</f>
        <v>PP16-110T</v>
      </c>
      <c r="F279" s="106">
        <v>1</v>
      </c>
      <c r="G279" s="106">
        <v>2128</v>
      </c>
      <c r="H279" s="106">
        <f>IFERROR(VLOOKUP($C279,MasterProcess!$G:$Z,6,FALSE),0)</f>
        <v>330</v>
      </c>
      <c r="I279" s="113">
        <f t="shared" si="6"/>
        <v>6.4484848484848483</v>
      </c>
      <c r="J279" s="113">
        <f t="shared" si="7"/>
        <v>0.80606060606060603</v>
      </c>
      <c r="K279" s="114">
        <v>4.1666666666666699E-2</v>
      </c>
      <c r="L279" s="114">
        <v>8.3333333333333329E-2</v>
      </c>
      <c r="M279" s="114">
        <v>0.33333333333333331</v>
      </c>
      <c r="R279" s="106">
        <v>1381</v>
      </c>
      <c r="S279" s="106">
        <f t="shared" si="8"/>
        <v>747</v>
      </c>
    </row>
    <row r="280" spans="2:19" ht="15" customHeight="1" x14ac:dyDescent="0.15">
      <c r="B280" s="116" t="s">
        <v>4257</v>
      </c>
      <c r="C280" s="106" t="s">
        <v>2824</v>
      </c>
      <c r="D280" s="108" t="str">
        <f>IFERROR(VLOOKUP(C280,MasterProcess!G:O,8,FALSE),0)</f>
        <v>ST-3</v>
      </c>
      <c r="E280" s="108" t="str">
        <f>IFERROR(VLOOKUP($C280,MasterProcess!$G:$O,9,FALSE),0)</f>
        <v>PP27-110T</v>
      </c>
      <c r="F280" s="106">
        <v>2</v>
      </c>
      <c r="G280" s="106">
        <v>2128</v>
      </c>
      <c r="H280" s="106">
        <f>IFERROR(VLOOKUP($C280,MasterProcess!$G:$Z,6,FALSE),0)</f>
        <v>330</v>
      </c>
      <c r="I280" s="113">
        <f t="shared" si="6"/>
        <v>6.4484848484848483</v>
      </c>
      <c r="J280" s="113">
        <f t="shared" si="7"/>
        <v>0.80606060606060603</v>
      </c>
      <c r="K280" s="114">
        <v>4.1666666666666699E-2</v>
      </c>
      <c r="L280" s="114">
        <v>8.3333333333333329E-2</v>
      </c>
      <c r="M280" s="114">
        <v>0.33333333333333331</v>
      </c>
      <c r="R280" s="106">
        <v>1381</v>
      </c>
      <c r="S280" s="106">
        <f t="shared" si="8"/>
        <v>747</v>
      </c>
    </row>
    <row r="281" spans="2:19" ht="15" customHeight="1" x14ac:dyDescent="0.15">
      <c r="B281" s="106" t="s">
        <v>4258</v>
      </c>
      <c r="C281" s="106" t="s">
        <v>2776</v>
      </c>
      <c r="D281" s="108" t="str">
        <f>IFERROR(VLOOKUP(C281,MasterProcess!G:O,8,FALSE),0)</f>
        <v>ST-3</v>
      </c>
      <c r="E281" s="108" t="str">
        <f>IFERROR(VLOOKUP($C281,MasterProcess!$G:$O,9,FALSE),0)</f>
        <v>SW01</v>
      </c>
      <c r="F281" s="106">
        <v>1</v>
      </c>
      <c r="G281" s="106">
        <v>300</v>
      </c>
      <c r="H281" s="106">
        <f>IFERROR(VLOOKUP($C281,MasterProcess!$G:$Z,6,FALSE),0)</f>
        <v>60</v>
      </c>
      <c r="I281" s="113">
        <f t="shared" si="6"/>
        <v>5</v>
      </c>
      <c r="J281" s="113">
        <f t="shared" si="7"/>
        <v>0.625</v>
      </c>
      <c r="K281" s="114">
        <v>4.1666666666666699E-2</v>
      </c>
      <c r="L281" s="114">
        <v>8.3333333333333329E-2</v>
      </c>
      <c r="M281" s="114">
        <v>0.33333333333333331</v>
      </c>
      <c r="S281" s="106">
        <f t="shared" si="8"/>
        <v>300</v>
      </c>
    </row>
    <row r="282" spans="2:19" ht="15" customHeight="1" x14ac:dyDescent="0.15">
      <c r="B282" s="106" t="s">
        <v>4258</v>
      </c>
      <c r="C282" s="106" t="s">
        <v>2777</v>
      </c>
      <c r="D282" s="108" t="str">
        <f>IFERROR(VLOOKUP(C282,MasterProcess!G:O,8,FALSE),0)</f>
        <v>ST-3</v>
      </c>
      <c r="E282" s="108" t="str">
        <f>IFERROR(VLOOKUP($C282,MasterProcess!$G:$O,9,FALSE),0)</f>
        <v>SW01</v>
      </c>
      <c r="F282" s="106">
        <v>1</v>
      </c>
      <c r="G282" s="106">
        <v>300</v>
      </c>
      <c r="H282" s="106">
        <f>IFERROR(VLOOKUP($C282,MasterProcess!$G:$Z,6,FALSE),0)</f>
        <v>40</v>
      </c>
      <c r="I282" s="113">
        <f t="shared" si="6"/>
        <v>7.5</v>
      </c>
      <c r="J282" s="113">
        <f t="shared" si="7"/>
        <v>0.9375</v>
      </c>
      <c r="K282" s="114">
        <v>4.1666666666666699E-2</v>
      </c>
      <c r="L282" s="114">
        <v>8.3333333333333329E-2</v>
      </c>
      <c r="M282" s="114">
        <v>0.33333333333333331</v>
      </c>
      <c r="S282" s="106">
        <f t="shared" si="8"/>
        <v>300</v>
      </c>
    </row>
    <row r="283" spans="2:19" ht="15" customHeight="1" x14ac:dyDescent="0.15">
      <c r="B283" s="106" t="s">
        <v>4258</v>
      </c>
      <c r="C283" s="106" t="s">
        <v>2778</v>
      </c>
      <c r="D283" s="108" t="str">
        <f>IFERROR(VLOOKUP(C283,MasterProcess!G:O,8,FALSE),0)</f>
        <v>TR</v>
      </c>
      <c r="E283" s="108" t="str">
        <f>IFERROR(VLOOKUP($C283,MasterProcess!$G:$O,9,FALSE),0)</f>
        <v>PAINTING</v>
      </c>
      <c r="F283" s="106">
        <v>1</v>
      </c>
      <c r="G283" s="106">
        <v>300</v>
      </c>
      <c r="H283" s="106">
        <f>IFERROR(VLOOKUP($C283,MasterProcess!$G:$Z,6,FALSE),0)</f>
        <v>40</v>
      </c>
      <c r="I283" s="113">
        <f t="shared" si="6"/>
        <v>7.5</v>
      </c>
      <c r="J283" s="113">
        <f t="shared" si="7"/>
        <v>0.9375</v>
      </c>
      <c r="K283" s="114">
        <v>4.1666666666666699E-2</v>
      </c>
      <c r="L283" s="114">
        <v>8.3333333333333329E-2</v>
      </c>
      <c r="M283" s="114">
        <v>0.33333333333333331</v>
      </c>
      <c r="S283" s="106">
        <f t="shared" si="8"/>
        <v>300</v>
      </c>
    </row>
    <row r="284" spans="2:19" ht="15" customHeight="1" x14ac:dyDescent="0.15">
      <c r="B284" s="106" t="s">
        <v>4258</v>
      </c>
      <c r="C284" s="106" t="s">
        <v>2779</v>
      </c>
      <c r="D284" s="108" t="str">
        <f>IFERROR(VLOOKUP(C284,MasterProcess!G:O,8,FALSE),0)</f>
        <v>ST-1</v>
      </c>
      <c r="E284" s="108" t="str">
        <f>IFERROR(VLOOKUP($C284,MasterProcess!$G:$O,9,FALSE),0)</f>
        <v>PAINTING</v>
      </c>
      <c r="F284" s="106">
        <v>1</v>
      </c>
      <c r="G284" s="106">
        <v>300</v>
      </c>
      <c r="H284" s="106">
        <f>IFERROR(VLOOKUP($C284,MasterProcess!$G:$Z,6,FALSE),0)</f>
        <v>40</v>
      </c>
      <c r="I284" s="113">
        <f t="shared" si="6"/>
        <v>7.5</v>
      </c>
      <c r="J284" s="113">
        <f t="shared" si="7"/>
        <v>0.9375</v>
      </c>
      <c r="K284" s="114">
        <v>4.1666666666666699E-2</v>
      </c>
      <c r="L284" s="114">
        <v>8.3333333333333329E-2</v>
      </c>
      <c r="M284" s="114">
        <v>0.33333333333333331</v>
      </c>
      <c r="S284" s="106">
        <f t="shared" si="8"/>
        <v>300</v>
      </c>
    </row>
    <row r="285" spans="2:19" ht="15" customHeight="1" x14ac:dyDescent="0.15">
      <c r="B285" s="116" t="s">
        <v>4259</v>
      </c>
      <c r="C285" s="106" t="s">
        <v>4050</v>
      </c>
      <c r="D285" s="108" t="str">
        <f>IFERROR(VLOOKUP(C285,MasterProcess!G:O,8,FALSE),0)</f>
        <v>ST</v>
      </c>
      <c r="E285" s="108" t="str">
        <f>IFERROR(VLOOKUP($C285,MasterProcess!$G:$O,9,FALSE),0)</f>
        <v>PP05</v>
      </c>
      <c r="F285" s="106">
        <v>1</v>
      </c>
      <c r="G285" s="106">
        <v>630</v>
      </c>
      <c r="H285" s="106">
        <f>IFERROR(VLOOKUP($C285,MasterProcess!$G:$Z,6,FALSE),0)</f>
        <v>360</v>
      </c>
      <c r="I285" s="113">
        <f t="shared" si="6"/>
        <v>1.75</v>
      </c>
      <c r="J285" s="113">
        <f t="shared" si="7"/>
        <v>0.21875</v>
      </c>
      <c r="K285" s="114">
        <v>4.1666666666666699E-2</v>
      </c>
      <c r="L285" s="114">
        <v>8.3333333333333329E-2</v>
      </c>
      <c r="M285" s="114">
        <v>0.33333333333333331</v>
      </c>
      <c r="S285" s="106">
        <f t="shared" si="8"/>
        <v>630</v>
      </c>
    </row>
    <row r="286" spans="2:19" ht="15" customHeight="1" x14ac:dyDescent="0.15">
      <c r="B286" s="116" t="s">
        <v>4260</v>
      </c>
      <c r="C286" s="106" t="s">
        <v>4021</v>
      </c>
      <c r="D286" s="108" t="str">
        <f>IFERROR(VLOOKUP(C286,MasterProcess!G:O,8,FALSE),0)</f>
        <v>PB</v>
      </c>
      <c r="E286" s="108" t="str">
        <f>IFERROR(VLOOKUP($C286,MasterProcess!$G:$O,9,FALSE),0)</f>
        <v>SW09</v>
      </c>
      <c r="F286" s="106">
        <v>1</v>
      </c>
      <c r="G286" s="106">
        <v>225</v>
      </c>
      <c r="H286" s="106">
        <f>IFERROR(VLOOKUP($C286,MasterProcess!$G:$Z,6,FALSE),0)</f>
        <v>60</v>
      </c>
      <c r="I286" s="113">
        <f t="shared" si="6"/>
        <v>3.75</v>
      </c>
      <c r="J286" s="113">
        <f t="shared" si="7"/>
        <v>0.46875</v>
      </c>
      <c r="K286" s="114">
        <v>4.1666666666666699E-2</v>
      </c>
      <c r="L286" s="114">
        <v>8.3333333333333329E-2</v>
      </c>
      <c r="M286" s="114">
        <v>0.33333333333333331</v>
      </c>
      <c r="S286" s="106">
        <f t="shared" si="8"/>
        <v>225</v>
      </c>
    </row>
    <row r="287" spans="2:19" ht="15" customHeight="1" x14ac:dyDescent="0.15">
      <c r="B287" s="116" t="s">
        <v>4260</v>
      </c>
      <c r="C287" s="106" t="s">
        <v>4023</v>
      </c>
      <c r="D287" s="108" t="str">
        <f>IFERROR(VLOOKUP(C287,MasterProcess!G:O,8,FALSE),0)</f>
        <v>PB</v>
      </c>
      <c r="E287" s="108" t="str">
        <f>IFERROR(VLOOKUP($C287,MasterProcess!$G:$O,9,FALSE),0)</f>
        <v>OPT</v>
      </c>
      <c r="F287" s="106">
        <v>1</v>
      </c>
      <c r="G287" s="106">
        <v>225</v>
      </c>
      <c r="H287" s="106">
        <f>IFERROR(VLOOKUP($C287,MasterProcess!$G:$Z,6,FALSE),0)</f>
        <v>30</v>
      </c>
      <c r="I287" s="113">
        <f t="shared" si="6"/>
        <v>7.5</v>
      </c>
      <c r="J287" s="113">
        <f t="shared" si="7"/>
        <v>0.9375</v>
      </c>
      <c r="K287" s="114">
        <v>4.1666666666666699E-2</v>
      </c>
      <c r="L287" s="114">
        <v>8.3333333333333329E-2</v>
      </c>
      <c r="M287" s="114">
        <v>0.33333333333333331</v>
      </c>
      <c r="S287" s="106">
        <f t="shared" si="8"/>
        <v>225</v>
      </c>
    </row>
    <row r="288" spans="2:19" ht="15" customHeight="1" x14ac:dyDescent="0.15">
      <c r="B288" s="116" t="s">
        <v>4260</v>
      </c>
      <c r="C288" s="106" t="s">
        <v>4024</v>
      </c>
      <c r="D288" s="108" t="str">
        <f>IFERROR(VLOOKUP(C288,MasterProcess!G:O,8,FALSE),0)</f>
        <v>PB</v>
      </c>
      <c r="E288" s="108" t="str">
        <f>IFERROR(VLOOKUP($C288,MasterProcess!$G:$O,9,FALSE),0)</f>
        <v>OPT</v>
      </c>
      <c r="F288" s="106">
        <v>1</v>
      </c>
      <c r="G288" s="106">
        <v>225</v>
      </c>
      <c r="H288" s="106">
        <f>IFERROR(VLOOKUP($C288,MasterProcess!$G:$Z,6,FALSE),0)</f>
        <v>60</v>
      </c>
      <c r="I288" s="113">
        <f t="shared" si="6"/>
        <v>3.75</v>
      </c>
      <c r="J288" s="113">
        <f t="shared" si="7"/>
        <v>0.46875</v>
      </c>
      <c r="K288" s="114">
        <v>4.1666666666666699E-2</v>
      </c>
      <c r="L288" s="114">
        <v>8.3333333333333329E-2</v>
      </c>
      <c r="M288" s="114">
        <v>0.33333333333333331</v>
      </c>
      <c r="S288" s="106">
        <f t="shared" si="8"/>
        <v>225</v>
      </c>
    </row>
    <row r="289" spans="2:19" ht="15" customHeight="1" x14ac:dyDescent="0.15">
      <c r="B289" s="106" t="s">
        <v>4261</v>
      </c>
      <c r="C289" s="106" t="s">
        <v>3870</v>
      </c>
      <c r="D289" s="108" t="str">
        <f>IFERROR(VLOOKUP(C289,MasterProcess!G:O,8,FALSE),0)</f>
        <v>ST</v>
      </c>
      <c r="E289" s="108" t="str">
        <f>IFERROR(VLOOKUP($C289,MasterProcess!$G:$O,9,FALSE),0)</f>
        <v>PP29</v>
      </c>
      <c r="F289" s="106">
        <v>1</v>
      </c>
      <c r="G289" s="106">
        <v>140</v>
      </c>
      <c r="H289" s="106">
        <f>IFERROR(VLOOKUP($C289,MasterProcess!$G:$Z,6,FALSE),0)</f>
        <v>120</v>
      </c>
      <c r="I289" s="113">
        <f t="shared" si="6"/>
        <v>1.1666666666666667</v>
      </c>
      <c r="J289" s="113">
        <f t="shared" si="7"/>
        <v>0.14583333333333334</v>
      </c>
      <c r="K289" s="114">
        <v>4.1666666666666699E-2</v>
      </c>
      <c r="L289" s="114">
        <v>8.3333333333333329E-2</v>
      </c>
      <c r="M289" s="114">
        <v>0.33333333333333331</v>
      </c>
      <c r="S289" s="106">
        <f t="shared" si="8"/>
        <v>140</v>
      </c>
    </row>
    <row r="290" spans="2:19" ht="15" customHeight="1" x14ac:dyDescent="0.15">
      <c r="B290" s="106" t="s">
        <v>4261</v>
      </c>
      <c r="C290" s="106" t="s">
        <v>3872</v>
      </c>
      <c r="D290" s="108" t="str">
        <f>IFERROR(VLOOKUP(C290,MasterProcess!G:O,8,FALSE),0)</f>
        <v>ST</v>
      </c>
      <c r="E290" s="108" t="str">
        <f>IFERROR(VLOOKUP($C290,MasterProcess!$G:$O,9,FALSE),0)</f>
        <v>PP33</v>
      </c>
      <c r="F290" s="106">
        <v>1</v>
      </c>
      <c r="G290" s="106">
        <v>140</v>
      </c>
      <c r="H290" s="106">
        <f>IFERROR(VLOOKUP($C290,MasterProcess!$G:$Z,6,FALSE),0)</f>
        <v>120</v>
      </c>
      <c r="I290" s="113">
        <f t="shared" si="6"/>
        <v>1.1666666666666667</v>
      </c>
      <c r="J290" s="113">
        <f t="shared" si="7"/>
        <v>0.14583333333333334</v>
      </c>
      <c r="K290" s="114">
        <v>4.1666666666666699E-2</v>
      </c>
      <c r="L290" s="114">
        <v>8.3333333333333329E-2</v>
      </c>
      <c r="M290" s="114">
        <v>0.33333333333333331</v>
      </c>
      <c r="S290" s="106">
        <f t="shared" si="8"/>
        <v>140</v>
      </c>
    </row>
    <row r="291" spans="2:19" ht="15" customHeight="1" x14ac:dyDescent="0.15">
      <c r="B291" s="106" t="s">
        <v>4261</v>
      </c>
      <c r="C291" s="106" t="s">
        <v>3873</v>
      </c>
      <c r="D291" s="108" t="str">
        <f>IFERROR(VLOOKUP(C291,MasterProcess!G:O,8,FALSE),0)</f>
        <v>ST</v>
      </c>
      <c r="E291" s="108" t="str">
        <f>IFERROR(VLOOKUP($C291,MasterProcess!$G:$O,9,FALSE),0)</f>
        <v>PP29</v>
      </c>
      <c r="F291" s="106">
        <v>1</v>
      </c>
      <c r="G291" s="106">
        <v>140</v>
      </c>
      <c r="H291" s="106">
        <f>IFERROR(VLOOKUP($C291,MasterProcess!$G:$Z,6,FALSE),0)</f>
        <v>120</v>
      </c>
      <c r="I291" s="113">
        <f t="shared" si="6"/>
        <v>1.1666666666666667</v>
      </c>
      <c r="J291" s="113">
        <f t="shared" si="7"/>
        <v>0.14583333333333334</v>
      </c>
      <c r="K291" s="114">
        <v>4.1666666666666699E-2</v>
      </c>
      <c r="L291" s="114">
        <v>8.3333333333333329E-2</v>
      </c>
      <c r="M291" s="114">
        <v>0.33333333333333331</v>
      </c>
      <c r="S291" s="106">
        <f t="shared" si="8"/>
        <v>140</v>
      </c>
    </row>
    <row r="292" spans="2:19" ht="15" customHeight="1" x14ac:dyDescent="0.15">
      <c r="B292" s="116" t="s">
        <v>4262</v>
      </c>
      <c r="C292" s="106" t="s">
        <v>2726</v>
      </c>
      <c r="D292" s="108" t="str">
        <f>IFERROR(VLOOKUP(C292,MasterProcess!G:O,8,FALSE),0)</f>
        <v>ST-3</v>
      </c>
      <c r="E292" s="108" t="str">
        <f>IFERROR(VLOOKUP($C292,MasterProcess!$G:$O,9,FALSE),0)</f>
        <v>PP18</v>
      </c>
      <c r="F292" s="106">
        <v>1</v>
      </c>
      <c r="G292" s="106">
        <v>600</v>
      </c>
      <c r="H292" s="106">
        <f>IFERROR(VLOOKUP($C292,MasterProcess!$G:$Z,6,FALSE),0)</f>
        <v>240</v>
      </c>
      <c r="I292" s="113">
        <f t="shared" si="6"/>
        <v>2.5</v>
      </c>
      <c r="J292" s="113">
        <f t="shared" si="7"/>
        <v>0.3125</v>
      </c>
      <c r="K292" s="114">
        <v>4.1666666666666699E-2</v>
      </c>
      <c r="L292" s="114">
        <v>8.3333333333333329E-2</v>
      </c>
      <c r="M292" s="114">
        <v>0.33333333333333331</v>
      </c>
      <c r="S292" s="106">
        <f t="shared" si="8"/>
        <v>600</v>
      </c>
    </row>
    <row r="293" spans="2:19" ht="15" customHeight="1" x14ac:dyDescent="0.15">
      <c r="B293" s="116" t="s">
        <v>4262</v>
      </c>
      <c r="C293" s="106" t="s">
        <v>2728</v>
      </c>
      <c r="D293" s="108" t="str">
        <f>IFERROR(VLOOKUP(C293,MasterProcess!G:O,8,FALSE),0)</f>
        <v>ST-3</v>
      </c>
      <c r="E293" s="108" t="str">
        <f>IFERROR(VLOOKUP($C293,MasterProcess!$G:$O,9,FALSE),0)</f>
        <v>PP17-110T</v>
      </c>
      <c r="F293" s="106">
        <v>1</v>
      </c>
      <c r="G293" s="106">
        <v>600</v>
      </c>
      <c r="H293" s="106">
        <f>IFERROR(VLOOKUP($C293,MasterProcess!$G:$Z,6,FALSE),0)</f>
        <v>240</v>
      </c>
      <c r="I293" s="113">
        <f t="shared" si="6"/>
        <v>2.5</v>
      </c>
      <c r="J293" s="113">
        <f t="shared" si="7"/>
        <v>0.3125</v>
      </c>
      <c r="K293" s="114">
        <v>4.1666666666666699E-2</v>
      </c>
      <c r="L293" s="114">
        <v>8.3333333333333329E-2</v>
      </c>
      <c r="M293" s="114">
        <v>0.33333333333333331</v>
      </c>
      <c r="S293" s="106">
        <f t="shared" si="8"/>
        <v>600</v>
      </c>
    </row>
    <row r="294" spans="2:19" ht="15" customHeight="1" x14ac:dyDescent="0.15">
      <c r="B294" s="116" t="s">
        <v>4262</v>
      </c>
      <c r="C294" s="106" t="s">
        <v>2729</v>
      </c>
      <c r="D294" s="108" t="str">
        <f>IFERROR(VLOOKUP(C294,MasterProcess!G:O,8,FALSE),0)</f>
        <v>ST-3</v>
      </c>
      <c r="E294" s="108" t="str">
        <f>IFERROR(VLOOKUP($C294,MasterProcess!$G:$O,9,FALSE),0)</f>
        <v>PP16-110T</v>
      </c>
      <c r="F294" s="106">
        <v>1</v>
      </c>
      <c r="G294" s="106">
        <v>600</v>
      </c>
      <c r="H294" s="106">
        <f>IFERROR(VLOOKUP($C294,MasterProcess!$G:$Z,6,FALSE),0)</f>
        <v>240</v>
      </c>
      <c r="I294" s="113">
        <f t="shared" si="6"/>
        <v>2.5</v>
      </c>
      <c r="J294" s="113">
        <f t="shared" si="7"/>
        <v>0.3125</v>
      </c>
      <c r="K294" s="114">
        <v>4.1666666666666699E-2</v>
      </c>
      <c r="L294" s="114">
        <v>8.3333333333333329E-2</v>
      </c>
      <c r="M294" s="114">
        <v>0.33333333333333331</v>
      </c>
      <c r="S294" s="106">
        <f t="shared" si="8"/>
        <v>600</v>
      </c>
    </row>
    <row r="295" spans="2:19" ht="15" customHeight="1" x14ac:dyDescent="0.15">
      <c r="B295" s="116" t="s">
        <v>4262</v>
      </c>
      <c r="C295" s="106" t="s">
        <v>2730</v>
      </c>
      <c r="D295" s="108" t="str">
        <f>IFERROR(VLOOKUP(C295,MasterProcess!G:O,8,FALSE),0)</f>
        <v>ST-3</v>
      </c>
      <c r="E295" s="108" t="str">
        <f>IFERROR(VLOOKUP($C295,MasterProcess!$G:$O,9,FALSE),0)</f>
        <v>PP27-110T</v>
      </c>
      <c r="F295" s="106">
        <v>1</v>
      </c>
      <c r="G295" s="106">
        <v>600</v>
      </c>
      <c r="H295" s="106">
        <f>IFERROR(VLOOKUP($C295,MasterProcess!$G:$Z,6,FALSE),0)</f>
        <v>240</v>
      </c>
      <c r="I295" s="113">
        <f t="shared" si="6"/>
        <v>2.5</v>
      </c>
      <c r="J295" s="113">
        <f t="shared" si="7"/>
        <v>0.3125</v>
      </c>
      <c r="K295" s="114">
        <v>4.1666666666666699E-2</v>
      </c>
      <c r="L295" s="114">
        <v>8.3333333333333329E-2</v>
      </c>
      <c r="M295" s="114">
        <v>0.33333333333333331</v>
      </c>
      <c r="S295" s="106">
        <f t="shared" si="8"/>
        <v>600</v>
      </c>
    </row>
    <row r="296" spans="2:19" ht="15" customHeight="1" x14ac:dyDescent="0.15">
      <c r="B296" s="116" t="s">
        <v>4262</v>
      </c>
      <c r="C296" s="106" t="s">
        <v>2731</v>
      </c>
      <c r="D296" s="108" t="str">
        <f>IFERROR(VLOOKUP(C296,MasterProcess!G:O,8,FALSE),0)</f>
        <v>ST-3</v>
      </c>
      <c r="E296" s="108" t="str">
        <f>IFERROR(VLOOKUP($C296,MasterProcess!$G:$O,9,FALSE),0)</f>
        <v>SW01</v>
      </c>
      <c r="F296" s="106">
        <v>1</v>
      </c>
      <c r="G296" s="106">
        <v>600</v>
      </c>
      <c r="H296" s="106">
        <f>IFERROR(VLOOKUP($C296,MasterProcess!$G:$Z,6,FALSE),0)</f>
        <v>240</v>
      </c>
      <c r="I296" s="113">
        <f t="shared" si="6"/>
        <v>2.5</v>
      </c>
      <c r="J296" s="113">
        <f t="shared" si="7"/>
        <v>0.3125</v>
      </c>
      <c r="K296" s="114">
        <v>4.1666666666666699E-2</v>
      </c>
      <c r="L296" s="114">
        <v>8.3333333333333329E-2</v>
      </c>
      <c r="M296" s="114">
        <v>0.33333333333333331</v>
      </c>
      <c r="S296" s="106">
        <f t="shared" si="8"/>
        <v>600</v>
      </c>
    </row>
    <row r="297" spans="2:19" ht="15" customHeight="1" x14ac:dyDescent="0.15">
      <c r="B297" s="116" t="s">
        <v>4263</v>
      </c>
      <c r="C297" s="106" t="s">
        <v>2776</v>
      </c>
      <c r="D297" s="108" t="str">
        <f>IFERROR(VLOOKUP(C297,MasterProcess!G:O,8,FALSE),0)</f>
        <v>ST-3</v>
      </c>
      <c r="E297" s="108" t="str">
        <f>IFERROR(VLOOKUP($C297,MasterProcess!$G:$O,9,FALSE),0)</f>
        <v>SW01</v>
      </c>
      <c r="F297" s="106">
        <v>1</v>
      </c>
      <c r="G297" s="106">
        <v>200</v>
      </c>
      <c r="H297" s="106">
        <f>IFERROR(VLOOKUP($C297,MasterProcess!$G:$Z,6,FALSE),0)</f>
        <v>60</v>
      </c>
      <c r="I297" s="113">
        <f t="shared" si="6"/>
        <v>3.3333333333333335</v>
      </c>
      <c r="J297" s="113">
        <f t="shared" si="7"/>
        <v>0.41666666666666669</v>
      </c>
      <c r="K297" s="114">
        <v>4.1666666666666699E-2</v>
      </c>
      <c r="L297" s="114">
        <v>8.3333333333333329E-2</v>
      </c>
      <c r="M297" s="114">
        <v>0.33333333333333331</v>
      </c>
      <c r="S297" s="106">
        <f t="shared" si="8"/>
        <v>200</v>
      </c>
    </row>
    <row r="298" spans="2:19" ht="15" customHeight="1" x14ac:dyDescent="0.15">
      <c r="B298" s="116" t="s">
        <v>4263</v>
      </c>
      <c r="C298" s="106" t="s">
        <v>2777</v>
      </c>
      <c r="D298" s="108" t="str">
        <f>IFERROR(VLOOKUP(C298,MasterProcess!G:O,8,FALSE),0)</f>
        <v>ST-3</v>
      </c>
      <c r="E298" s="108" t="str">
        <f>IFERROR(VLOOKUP($C298,MasterProcess!$G:$O,9,FALSE),0)</f>
        <v>SW01</v>
      </c>
      <c r="F298" s="106">
        <v>1</v>
      </c>
      <c r="G298" s="106">
        <v>200</v>
      </c>
      <c r="H298" s="106">
        <f>IFERROR(VLOOKUP($C298,MasterProcess!$G:$Z,6,FALSE),0)</f>
        <v>40</v>
      </c>
      <c r="I298" s="113">
        <f t="shared" si="6"/>
        <v>5</v>
      </c>
      <c r="J298" s="113">
        <f t="shared" si="7"/>
        <v>0.625</v>
      </c>
      <c r="K298" s="114">
        <v>4.1666666666666699E-2</v>
      </c>
      <c r="L298" s="114">
        <v>8.3333333333333329E-2</v>
      </c>
      <c r="M298" s="114">
        <v>0.33333333333333331</v>
      </c>
      <c r="S298" s="106">
        <f t="shared" si="8"/>
        <v>200</v>
      </c>
    </row>
    <row r="299" spans="2:19" ht="15" customHeight="1" x14ac:dyDescent="0.15">
      <c r="B299" s="116" t="s">
        <v>4263</v>
      </c>
      <c r="C299" s="106" t="s">
        <v>2778</v>
      </c>
      <c r="D299" s="108" t="str">
        <f>IFERROR(VLOOKUP(C299,MasterProcess!G:O,8,FALSE),0)</f>
        <v>TR</v>
      </c>
      <c r="E299" s="108" t="str">
        <f>IFERROR(VLOOKUP($C299,MasterProcess!$G:$O,9,FALSE),0)</f>
        <v>PAINTING</v>
      </c>
      <c r="F299" s="106">
        <v>1</v>
      </c>
      <c r="G299" s="106">
        <v>200</v>
      </c>
      <c r="H299" s="106">
        <f>IFERROR(VLOOKUP($C299,MasterProcess!$G:$Z,6,FALSE),0)</f>
        <v>40</v>
      </c>
      <c r="I299" s="113">
        <f t="shared" si="6"/>
        <v>5</v>
      </c>
      <c r="J299" s="113">
        <f t="shared" si="7"/>
        <v>0.625</v>
      </c>
      <c r="K299" s="114">
        <v>4.1666666666666699E-2</v>
      </c>
      <c r="L299" s="114">
        <v>8.3333333333333329E-2</v>
      </c>
      <c r="M299" s="114">
        <v>0.33333333333333331</v>
      </c>
      <c r="S299" s="106">
        <f t="shared" si="8"/>
        <v>200</v>
      </c>
    </row>
    <row r="300" spans="2:19" ht="15" customHeight="1" x14ac:dyDescent="0.15">
      <c r="B300" s="116" t="s">
        <v>4263</v>
      </c>
      <c r="C300" s="106" t="s">
        <v>2779</v>
      </c>
      <c r="D300" s="108" t="str">
        <f>IFERROR(VLOOKUP(C300,MasterProcess!G:O,8,FALSE),0)</f>
        <v>ST-1</v>
      </c>
      <c r="E300" s="108" t="str">
        <f>IFERROR(VLOOKUP($C300,MasterProcess!$G:$O,9,FALSE),0)</f>
        <v>PAINTING</v>
      </c>
      <c r="F300" s="106">
        <v>1</v>
      </c>
      <c r="G300" s="106">
        <v>200</v>
      </c>
      <c r="H300" s="106">
        <f>IFERROR(VLOOKUP($C300,MasterProcess!$G:$Z,6,FALSE),0)</f>
        <v>40</v>
      </c>
      <c r="I300" s="113">
        <f t="shared" si="6"/>
        <v>5</v>
      </c>
      <c r="J300" s="113">
        <f t="shared" si="7"/>
        <v>0.625</v>
      </c>
      <c r="K300" s="114">
        <v>4.1666666666666699E-2</v>
      </c>
      <c r="L300" s="114">
        <v>8.3333333333333329E-2</v>
      </c>
      <c r="M300" s="114">
        <v>0.33333333333333331</v>
      </c>
      <c r="S300" s="106">
        <f t="shared" si="8"/>
        <v>200</v>
      </c>
    </row>
    <row r="301" spans="2:19" ht="15" customHeight="1" x14ac:dyDescent="0.15">
      <c r="B301" s="116" t="s">
        <v>4264</v>
      </c>
      <c r="C301" s="106" t="s">
        <v>3398</v>
      </c>
      <c r="D301" s="108" t="str">
        <f>IFERROR(VLOOKUP(C301,MasterProcess!G:O,8,FALSE),0)</f>
        <v>TR</v>
      </c>
      <c r="E301" s="108" t="str">
        <f>IFERROR(VLOOKUP($C301,MasterProcess!$G:$O,9,FALSE),0)</f>
        <v>TM05</v>
      </c>
      <c r="F301" s="106">
        <v>1</v>
      </c>
      <c r="G301" s="106">
        <v>500</v>
      </c>
      <c r="H301" s="106">
        <f>IFERROR(VLOOKUP($C301,MasterProcess!$G:$Z,6,FALSE),0)</f>
        <v>80</v>
      </c>
      <c r="I301" s="113">
        <f t="shared" si="6"/>
        <v>6.25</v>
      </c>
      <c r="J301" s="113">
        <f t="shared" si="7"/>
        <v>0.78125</v>
      </c>
      <c r="K301" s="114">
        <v>4.1666666666666699E-2</v>
      </c>
      <c r="L301" s="114">
        <v>8.3333333333333329E-2</v>
      </c>
      <c r="M301" s="114">
        <v>0.33333333333333331</v>
      </c>
      <c r="S301" s="106">
        <f t="shared" si="8"/>
        <v>500</v>
      </c>
    </row>
    <row r="302" spans="2:19" ht="15" customHeight="1" x14ac:dyDescent="0.15">
      <c r="B302" s="116" t="s">
        <v>4264</v>
      </c>
      <c r="C302" s="106" t="s">
        <v>3399</v>
      </c>
      <c r="D302" s="108" t="str">
        <f>IFERROR(VLOOKUP(C302,MasterProcess!G:O,8,FALSE),0)</f>
        <v>PB</v>
      </c>
      <c r="E302" s="108" t="str">
        <f>IFERROR(VLOOKUP($C302,MasterProcess!$G:$O,9,FALSE),0)</f>
        <v>PB03</v>
      </c>
      <c r="F302" s="106">
        <v>1</v>
      </c>
      <c r="G302" s="106">
        <v>500</v>
      </c>
      <c r="H302" s="106">
        <f>IFERROR(VLOOKUP($C302,MasterProcess!$G:$Z,6,FALSE),0)</f>
        <v>120</v>
      </c>
      <c r="I302" s="113">
        <f t="shared" si="6"/>
        <v>4.166666666666667</v>
      </c>
      <c r="J302" s="113">
        <f t="shared" si="7"/>
        <v>0.52083333333333337</v>
      </c>
      <c r="K302" s="114">
        <v>4.1666666666666699E-2</v>
      </c>
      <c r="L302" s="114">
        <v>8.3333333333333329E-2</v>
      </c>
      <c r="M302" s="114">
        <v>0.33333333333333331</v>
      </c>
      <c r="S302" s="106">
        <f t="shared" si="8"/>
        <v>500</v>
      </c>
    </row>
    <row r="303" spans="2:19" ht="15" customHeight="1" x14ac:dyDescent="0.15">
      <c r="B303" s="116" t="s">
        <v>4264</v>
      </c>
      <c r="C303" s="106" t="s">
        <v>3400</v>
      </c>
      <c r="D303" s="108" t="str">
        <f>IFERROR(VLOOKUP(C303,MasterProcess!G:O,8,FALSE),0)</f>
        <v>PB</v>
      </c>
      <c r="E303" s="108" t="str">
        <f>IFERROR(VLOOKUP($C303,MasterProcess!$G:$O,9,FALSE),0)</f>
        <v>PB01</v>
      </c>
      <c r="F303" s="106">
        <v>1</v>
      </c>
      <c r="G303" s="106">
        <v>500</v>
      </c>
      <c r="H303" s="106">
        <f>IFERROR(VLOOKUP($C303,MasterProcess!$G:$Z,6,FALSE),0)</f>
        <v>90</v>
      </c>
      <c r="I303" s="113">
        <f t="shared" si="6"/>
        <v>5.5555555555555554</v>
      </c>
      <c r="J303" s="113">
        <f t="shared" si="7"/>
        <v>0.69444444444444442</v>
      </c>
      <c r="K303" s="114">
        <v>4.1666666666666699E-2</v>
      </c>
      <c r="L303" s="114">
        <v>8.3333333333333329E-2</v>
      </c>
      <c r="M303" s="114">
        <v>0.33333333333333331</v>
      </c>
      <c r="S303" s="106">
        <f t="shared" si="8"/>
        <v>500</v>
      </c>
    </row>
    <row r="304" spans="2:19" ht="15" customHeight="1" x14ac:dyDescent="0.15">
      <c r="B304" s="106" t="s">
        <v>4265</v>
      </c>
      <c r="C304" s="106" t="s">
        <v>3388</v>
      </c>
      <c r="D304" s="108" t="str">
        <f>IFERROR(VLOOKUP(C304,MasterProcess!G:O,8,FALSE),0)</f>
        <v>ST</v>
      </c>
      <c r="E304" s="108" t="str">
        <f>IFERROR(VLOOKUP($C304,MasterProcess!$G:$O,9,FALSE),0)</f>
        <v>PP25-160T</v>
      </c>
      <c r="F304" s="106">
        <v>1</v>
      </c>
      <c r="G304" s="106">
        <v>650</v>
      </c>
      <c r="H304" s="106">
        <f>IFERROR(VLOOKUP($C304,MasterProcess!$G:$Z,6,FALSE),0)</f>
        <v>360</v>
      </c>
      <c r="I304" s="113">
        <f t="shared" si="6"/>
        <v>1.8055555555555556</v>
      </c>
      <c r="J304" s="113">
        <f t="shared" si="7"/>
        <v>0.22569444444444445</v>
      </c>
      <c r="K304" s="114">
        <v>4.1666666666666699E-2</v>
      </c>
      <c r="L304" s="114">
        <v>8.3333333333333329E-2</v>
      </c>
      <c r="M304" s="114">
        <v>0.33333333333333331</v>
      </c>
      <c r="S304" s="106">
        <f t="shared" si="8"/>
        <v>650</v>
      </c>
    </row>
    <row r="305" spans="2:19" ht="15" customHeight="1" x14ac:dyDescent="0.15">
      <c r="B305" s="106" t="s">
        <v>4265</v>
      </c>
      <c r="C305" s="106" t="s">
        <v>3389</v>
      </c>
      <c r="D305" s="108" t="str">
        <f>IFERROR(VLOOKUP(C305,MasterProcess!G:O,8,FALSE),0)</f>
        <v>ST</v>
      </c>
      <c r="E305" s="108" t="str">
        <f>IFERROR(VLOOKUP($C305,MasterProcess!$G:$O,9,FALSE),0)</f>
        <v>PP26</v>
      </c>
      <c r="F305" s="106">
        <v>1</v>
      </c>
      <c r="G305" s="106">
        <v>650</v>
      </c>
      <c r="H305" s="106">
        <f>IFERROR(VLOOKUP($C305,MasterProcess!$G:$Z,6,FALSE),0)</f>
        <v>300</v>
      </c>
      <c r="I305" s="113">
        <f t="shared" si="6"/>
        <v>2.1666666666666665</v>
      </c>
      <c r="J305" s="113">
        <f t="shared" si="7"/>
        <v>0.27083333333333331</v>
      </c>
      <c r="K305" s="114">
        <v>4.1666666666666699E-2</v>
      </c>
      <c r="L305" s="114">
        <v>8.3333333333333329E-2</v>
      </c>
      <c r="M305" s="114">
        <v>0.33333333333333331</v>
      </c>
      <c r="S305" s="106">
        <f t="shared" si="8"/>
        <v>650</v>
      </c>
    </row>
    <row r="306" spans="2:19" ht="15" customHeight="1" x14ac:dyDescent="0.15">
      <c r="B306" s="106" t="s">
        <v>4265</v>
      </c>
      <c r="C306" s="106" t="s">
        <v>3390</v>
      </c>
      <c r="D306" s="108" t="str">
        <f>IFERROR(VLOOKUP(C306,MasterProcess!G:O,8,FALSE),0)</f>
        <v>ST</v>
      </c>
      <c r="E306" s="108" t="str">
        <f>IFERROR(VLOOKUP($C306,MasterProcess!$G:$O,9,FALSE),0)</f>
        <v>PP20-110T</v>
      </c>
      <c r="F306" s="106">
        <v>1</v>
      </c>
      <c r="G306" s="106">
        <v>650</v>
      </c>
      <c r="H306" s="106">
        <f>IFERROR(VLOOKUP($C306,MasterProcess!$G:$Z,6,FALSE),0)</f>
        <v>300</v>
      </c>
      <c r="I306" s="113">
        <f t="shared" si="6"/>
        <v>2.1666666666666665</v>
      </c>
      <c r="J306" s="113">
        <f t="shared" si="7"/>
        <v>0.27083333333333331</v>
      </c>
      <c r="K306" s="114">
        <v>4.1666666666666699E-2</v>
      </c>
      <c r="L306" s="114">
        <v>8.3333333333333329E-2</v>
      </c>
      <c r="M306" s="114">
        <v>0.33333333333333331</v>
      </c>
      <c r="S306" s="106">
        <f t="shared" si="8"/>
        <v>650</v>
      </c>
    </row>
    <row r="307" spans="2:19" ht="15" customHeight="1" x14ac:dyDescent="0.15">
      <c r="B307" s="116" t="s">
        <v>4266</v>
      </c>
      <c r="C307" s="106" t="s">
        <v>3384</v>
      </c>
      <c r="D307" s="108" t="str">
        <f>IFERROR(VLOOKUP(C307,MasterProcess!G:O,8,FALSE),0)</f>
        <v>ST</v>
      </c>
      <c r="E307" s="108" t="str">
        <f>IFERROR(VLOOKUP($C307,MasterProcess!$G:$O,9,FALSE),0)</f>
        <v>PP09</v>
      </c>
      <c r="F307" s="106">
        <v>1</v>
      </c>
      <c r="G307" s="106">
        <v>405</v>
      </c>
      <c r="H307" s="106">
        <f>IFERROR(VLOOKUP($C307,MasterProcess!$G:$Z,6,FALSE),0)</f>
        <v>360</v>
      </c>
      <c r="I307" s="113">
        <f t="shared" si="6"/>
        <v>1.125</v>
      </c>
      <c r="J307" s="113">
        <f t="shared" si="7"/>
        <v>0.140625</v>
      </c>
      <c r="K307" s="114">
        <v>4.1666666666666699E-2</v>
      </c>
      <c r="L307" s="114">
        <v>8.3333333333333329E-2</v>
      </c>
      <c r="M307" s="114">
        <v>0.33333333333333331</v>
      </c>
      <c r="S307" s="106">
        <f t="shared" si="8"/>
        <v>405</v>
      </c>
    </row>
    <row r="308" spans="2:19" ht="15" customHeight="1" x14ac:dyDescent="0.15">
      <c r="B308" s="116" t="s">
        <v>4266</v>
      </c>
      <c r="C308" s="106" t="s">
        <v>3385</v>
      </c>
      <c r="D308" s="108" t="str">
        <f>IFERROR(VLOOKUP(C308,MasterProcess!G:O,8,FALSE),0)</f>
        <v>ST</v>
      </c>
      <c r="E308" s="108" t="str">
        <f>IFERROR(VLOOKUP($C308,MasterProcess!$G:$O,9,FALSE),0)</f>
        <v>PP18</v>
      </c>
      <c r="F308" s="106">
        <v>1</v>
      </c>
      <c r="G308" s="106">
        <v>405</v>
      </c>
      <c r="H308" s="106">
        <f>IFERROR(VLOOKUP($C308,MasterProcess!$G:$Z,6,FALSE),0)</f>
        <v>300</v>
      </c>
      <c r="I308" s="113">
        <f t="shared" si="6"/>
        <v>1.35</v>
      </c>
      <c r="J308" s="113">
        <f t="shared" si="7"/>
        <v>0.16875000000000001</v>
      </c>
      <c r="K308" s="114">
        <v>4.1666666666666699E-2</v>
      </c>
      <c r="L308" s="114">
        <v>8.3333333333333329E-2</v>
      </c>
      <c r="M308" s="114">
        <v>0.33333333333333331</v>
      </c>
      <c r="S308" s="106">
        <f t="shared" si="8"/>
        <v>405</v>
      </c>
    </row>
    <row r="309" spans="2:19" ht="15" customHeight="1" x14ac:dyDescent="0.15">
      <c r="B309" s="116" t="s">
        <v>4266</v>
      </c>
      <c r="C309" s="106" t="s">
        <v>3386</v>
      </c>
      <c r="D309" s="108" t="str">
        <f>IFERROR(VLOOKUP(C309,MasterProcess!G:O,8,FALSE),0)</f>
        <v>ST</v>
      </c>
      <c r="E309" s="108" t="str">
        <f>IFERROR(VLOOKUP($C309,MasterProcess!$G:$O,9,FALSE),0)</f>
        <v>PP27-110T</v>
      </c>
      <c r="F309" s="106">
        <v>1</v>
      </c>
      <c r="G309" s="106">
        <v>405</v>
      </c>
      <c r="H309" s="106">
        <f>IFERROR(VLOOKUP($C309,MasterProcess!$G:$Z,6,FALSE),0)</f>
        <v>300</v>
      </c>
      <c r="I309" s="113">
        <f t="shared" si="6"/>
        <v>1.35</v>
      </c>
      <c r="J309" s="113">
        <f t="shared" si="7"/>
        <v>0.16875000000000001</v>
      </c>
      <c r="K309" s="114">
        <v>4.1666666666666699E-2</v>
      </c>
      <c r="L309" s="114">
        <v>8.3333333333333329E-2</v>
      </c>
      <c r="M309" s="114">
        <v>0.33333333333333331</v>
      </c>
      <c r="S309" s="106">
        <f t="shared" si="8"/>
        <v>405</v>
      </c>
    </row>
    <row r="310" spans="2:19" ht="15" customHeight="1" x14ac:dyDescent="0.15">
      <c r="B310" s="116" t="s">
        <v>4267</v>
      </c>
      <c r="C310" s="106" t="s">
        <v>3417</v>
      </c>
      <c r="D310" s="108" t="str">
        <f>IFERROR(VLOOKUP(C310,MasterProcess!G:O,8,FALSE),0)</f>
        <v>ST</v>
      </c>
      <c r="E310" s="108" t="str">
        <f>IFERROR(VLOOKUP($C310,MasterProcess!$G:$O,9,FALSE),0)</f>
        <v>PP32</v>
      </c>
      <c r="F310" s="106">
        <v>1</v>
      </c>
      <c r="G310" s="106">
        <v>65052</v>
      </c>
      <c r="H310" s="106">
        <f>IFERROR(VLOOKUP($C310,MasterProcess!$G:$Z,6,FALSE),0)</f>
        <v>1680</v>
      </c>
      <c r="I310" s="113">
        <f t="shared" si="6"/>
        <v>38.721428571428568</v>
      </c>
      <c r="J310" s="113">
        <f t="shared" si="7"/>
        <v>4.840178571428571</v>
      </c>
      <c r="K310" s="114">
        <v>4.1666666666666699E-2</v>
      </c>
      <c r="L310" s="114">
        <v>8.3333333333333329E-2</v>
      </c>
      <c r="M310" s="114">
        <v>0.33333333333333331</v>
      </c>
      <c r="S310" s="106">
        <f t="shared" si="8"/>
        <v>65052</v>
      </c>
    </row>
    <row r="311" spans="2:19" ht="15" customHeight="1" x14ac:dyDescent="0.15">
      <c r="B311" s="106" t="s">
        <v>4268</v>
      </c>
      <c r="C311" s="106" t="s">
        <v>3417</v>
      </c>
      <c r="D311" s="108" t="str">
        <f>IFERROR(VLOOKUP(C311,MasterProcess!G:O,8,FALSE),0)</f>
        <v>ST</v>
      </c>
      <c r="E311" s="108" t="str">
        <f>IFERROR(VLOOKUP($C311,MasterProcess!$G:$O,9,FALSE),0)</f>
        <v>PP32</v>
      </c>
      <c r="F311" s="106">
        <v>1</v>
      </c>
      <c r="G311" s="106">
        <v>52950</v>
      </c>
      <c r="H311" s="106">
        <f>IFERROR(VLOOKUP($C311,MasterProcess!$G:$Z,6,FALSE),0)</f>
        <v>1680</v>
      </c>
      <c r="I311" s="113">
        <f t="shared" si="6"/>
        <v>31.517857142857142</v>
      </c>
      <c r="J311" s="113">
        <f t="shared" si="7"/>
        <v>3.9397321428571428</v>
      </c>
      <c r="K311" s="114">
        <v>4.1666666666666699E-2</v>
      </c>
      <c r="L311" s="114">
        <v>8.3333333333333329E-2</v>
      </c>
      <c r="M311" s="114">
        <v>0.33333333333333331</v>
      </c>
      <c r="S311" s="106">
        <f t="shared" si="8"/>
        <v>52950</v>
      </c>
    </row>
    <row r="312" spans="2:19" ht="15" customHeight="1" x14ac:dyDescent="0.15">
      <c r="B312" s="116" t="s">
        <v>4269</v>
      </c>
      <c r="C312" s="106" t="s">
        <v>3408</v>
      </c>
      <c r="D312" s="108" t="str">
        <f>IFERROR(VLOOKUP(C312,MasterProcess!G:O,8,FALSE),0)</f>
        <v>ST</v>
      </c>
      <c r="E312" s="108" t="str">
        <f>IFERROR(VLOOKUP($C312,MasterProcess!$G:$O,9,FALSE),0)</f>
        <v>PP30-200T</v>
      </c>
      <c r="F312" s="106">
        <v>1</v>
      </c>
      <c r="G312" s="106">
        <v>59259</v>
      </c>
      <c r="H312" s="106">
        <f>IFERROR(VLOOKUP($C312,MasterProcess!$G:$Z,6,FALSE),0)</f>
        <v>1500</v>
      </c>
      <c r="I312" s="113">
        <f t="shared" si="6"/>
        <v>39.506</v>
      </c>
      <c r="J312" s="113">
        <f t="shared" si="7"/>
        <v>4.93825</v>
      </c>
      <c r="K312" s="114">
        <v>4.1666666666666699E-2</v>
      </c>
      <c r="L312" s="114">
        <v>8.3333333333333329E-2</v>
      </c>
      <c r="M312" s="114">
        <v>0.33333333333333331</v>
      </c>
      <c r="S312" s="106">
        <f t="shared" si="8"/>
        <v>59259</v>
      </c>
    </row>
    <row r="313" spans="2:19" ht="15" customHeight="1" x14ac:dyDescent="0.15">
      <c r="B313" s="116" t="s">
        <v>4270</v>
      </c>
      <c r="C313" s="106" t="s">
        <v>3208</v>
      </c>
      <c r="D313" s="108" t="str">
        <f>IFERROR(VLOOKUP(C313,MasterProcess!G:O,8,FALSE),0)</f>
        <v>TR</v>
      </c>
      <c r="E313" s="108" t="str">
        <f>IFERROR(VLOOKUP($C313,MasterProcess!$G:$O,9,FALSE),0)</f>
        <v>PP17-110T</v>
      </c>
      <c r="F313" s="106">
        <v>1</v>
      </c>
      <c r="G313" s="106">
        <v>3200</v>
      </c>
      <c r="H313" s="106">
        <f>IFERROR(VLOOKUP($C313,MasterProcess!$G:$Z,6,FALSE),0)</f>
        <v>240</v>
      </c>
      <c r="I313" s="113">
        <f t="shared" si="6"/>
        <v>13.333333333333334</v>
      </c>
      <c r="J313" s="113">
        <f t="shared" si="7"/>
        <v>1.6666666666666667</v>
      </c>
      <c r="K313" s="114">
        <v>4.1666666666666699E-2</v>
      </c>
      <c r="L313" s="114">
        <v>8.3333333333333329E-2</v>
      </c>
      <c r="M313" s="114">
        <v>0.33333333333333331</v>
      </c>
      <c r="S313" s="106">
        <f t="shared" si="8"/>
        <v>3200</v>
      </c>
    </row>
    <row r="314" spans="2:19" ht="15" customHeight="1" x14ac:dyDescent="0.15">
      <c r="B314" s="116" t="s">
        <v>4270</v>
      </c>
      <c r="C314" s="106" t="s">
        <v>3209</v>
      </c>
      <c r="D314" s="108" t="str">
        <f>IFERROR(VLOOKUP(C314,MasterProcess!G:O,8,FALSE),0)</f>
        <v>ST</v>
      </c>
      <c r="E314" s="108" t="str">
        <f>IFERROR(VLOOKUP($C314,MasterProcess!$G:$O,9,FALSE),0)</f>
        <v>PP16-110T</v>
      </c>
      <c r="F314" s="106">
        <v>1</v>
      </c>
      <c r="G314" s="106">
        <v>3200</v>
      </c>
      <c r="H314" s="106">
        <f>IFERROR(VLOOKUP($C314,MasterProcess!$G:$Z,6,FALSE),0)</f>
        <v>240</v>
      </c>
      <c r="I314" s="113">
        <f t="shared" si="6"/>
        <v>13.333333333333334</v>
      </c>
      <c r="J314" s="113">
        <f t="shared" si="7"/>
        <v>1.6666666666666667</v>
      </c>
      <c r="K314" s="114">
        <v>4.1666666666666699E-2</v>
      </c>
      <c r="L314" s="114">
        <v>8.3333333333333329E-2</v>
      </c>
      <c r="M314" s="114">
        <v>0.33333333333333331</v>
      </c>
      <c r="S314" s="106">
        <f t="shared" si="8"/>
        <v>3200</v>
      </c>
    </row>
    <row r="315" spans="2:19" ht="15" customHeight="1" x14ac:dyDescent="0.15">
      <c r="B315" s="116" t="s">
        <v>4270</v>
      </c>
      <c r="C315" s="106" t="s">
        <v>3210</v>
      </c>
      <c r="D315" s="108" t="str">
        <f>IFERROR(VLOOKUP(C315,MasterProcess!G:O,8,FALSE),0)</f>
        <v>ST</v>
      </c>
      <c r="E315" s="108" t="str">
        <f>IFERROR(VLOOKUP($C315,MasterProcess!$G:$O,9,FALSE),0)</f>
        <v>PP27-110T</v>
      </c>
      <c r="F315" s="106">
        <v>1</v>
      </c>
      <c r="G315" s="106">
        <v>3200</v>
      </c>
      <c r="H315" s="106">
        <f>IFERROR(VLOOKUP($C315,MasterProcess!$G:$Z,6,FALSE),0)</f>
        <v>240</v>
      </c>
      <c r="I315" s="113">
        <f t="shared" si="6"/>
        <v>13.333333333333334</v>
      </c>
      <c r="J315" s="113">
        <f t="shared" si="7"/>
        <v>1.6666666666666667</v>
      </c>
      <c r="K315" s="114">
        <v>4.1666666666666699E-2</v>
      </c>
      <c r="L315" s="114">
        <v>8.3333333333333329E-2</v>
      </c>
      <c r="M315" s="114">
        <v>0.33333333333333331</v>
      </c>
      <c r="S315" s="106">
        <f t="shared" si="8"/>
        <v>3200</v>
      </c>
    </row>
    <row r="316" spans="2:19" ht="15" customHeight="1" x14ac:dyDescent="0.15">
      <c r="B316" s="116" t="s">
        <v>4271</v>
      </c>
      <c r="C316" s="106" t="s">
        <v>2418</v>
      </c>
      <c r="D316" s="108" t="str">
        <f>IFERROR(VLOOKUP(C316,MasterProcess!G:O,8,FALSE),0)</f>
        <v>ST-3</v>
      </c>
      <c r="E316" s="108" t="str">
        <f>IFERROR(VLOOKUP($C316,MasterProcess!$G:$O,9,FALSE),0)</f>
        <v>PP09-160T</v>
      </c>
      <c r="F316" s="106">
        <v>1</v>
      </c>
      <c r="G316" s="106">
        <v>1840</v>
      </c>
      <c r="H316" s="106">
        <f>IFERROR(VLOOKUP($C316,MasterProcess!$G:$Z,6,FALSE),0)</f>
        <v>120</v>
      </c>
      <c r="I316" s="113">
        <f t="shared" si="6"/>
        <v>15.333333333333334</v>
      </c>
      <c r="J316" s="113">
        <f t="shared" si="7"/>
        <v>1.9166666666666667</v>
      </c>
      <c r="K316" s="114">
        <v>4.1666666666666699E-2</v>
      </c>
      <c r="L316" s="114">
        <v>8.3333333333333329E-2</v>
      </c>
      <c r="M316" s="114">
        <v>0.33333333333333331</v>
      </c>
      <c r="S316" s="106">
        <f t="shared" si="8"/>
        <v>1840</v>
      </c>
    </row>
    <row r="317" spans="2:19" ht="15" customHeight="1" x14ac:dyDescent="0.15">
      <c r="B317" s="116" t="s">
        <v>4271</v>
      </c>
      <c r="C317" s="106" t="s">
        <v>2420</v>
      </c>
      <c r="D317" s="108" t="str">
        <f>IFERROR(VLOOKUP(C317,MasterProcess!G:O,8,FALSE),0)</f>
        <v>ST-3</v>
      </c>
      <c r="E317" s="108" t="str">
        <f>IFERROR(VLOOKUP($C317,MasterProcess!$G:$O,9,FALSE),0)</f>
        <v>PP18-150T</v>
      </c>
      <c r="F317" s="106">
        <v>1</v>
      </c>
      <c r="G317" s="106">
        <v>1840</v>
      </c>
      <c r="H317" s="106">
        <f>IFERROR(VLOOKUP($C317,MasterProcess!$G:$Z,6,FALSE),0)</f>
        <v>120</v>
      </c>
      <c r="I317" s="113">
        <f t="shared" si="6"/>
        <v>15.333333333333334</v>
      </c>
      <c r="J317" s="113">
        <f t="shared" si="7"/>
        <v>1.9166666666666667</v>
      </c>
      <c r="K317" s="114">
        <v>4.1666666666666699E-2</v>
      </c>
      <c r="L317" s="114">
        <v>8.3333333333333329E-2</v>
      </c>
      <c r="M317" s="114">
        <v>0.33333333333333331</v>
      </c>
      <c r="S317" s="106">
        <f t="shared" si="8"/>
        <v>1840</v>
      </c>
    </row>
    <row r="318" spans="2:19" ht="15" customHeight="1" x14ac:dyDescent="0.15">
      <c r="B318" s="116" t="s">
        <v>4271</v>
      </c>
      <c r="C318" s="106" t="s">
        <v>2422</v>
      </c>
      <c r="D318" s="108" t="str">
        <f>IFERROR(VLOOKUP(C318,MasterProcess!G:O,8,FALSE),0)</f>
        <v>ST-3</v>
      </c>
      <c r="E318" s="108" t="str">
        <f>IFERROR(VLOOKUP($C318,MasterProcess!$G:$O,9,FALSE),0)</f>
        <v>PP17-110T</v>
      </c>
      <c r="F318" s="106">
        <v>1</v>
      </c>
      <c r="G318" s="106">
        <v>1840</v>
      </c>
      <c r="H318" s="106">
        <f>IFERROR(VLOOKUP($C318,MasterProcess!$G:$Z,6,FALSE),0)</f>
        <v>120</v>
      </c>
      <c r="I318" s="113">
        <f t="shared" si="6"/>
        <v>15.333333333333334</v>
      </c>
      <c r="J318" s="113">
        <f t="shared" si="7"/>
        <v>1.9166666666666667</v>
      </c>
      <c r="K318" s="114">
        <v>4.1666666666666699E-2</v>
      </c>
      <c r="L318" s="114">
        <v>8.3333333333333329E-2</v>
      </c>
      <c r="M318" s="114">
        <v>0.33333333333333331</v>
      </c>
      <c r="S318" s="106">
        <f t="shared" si="8"/>
        <v>1840</v>
      </c>
    </row>
    <row r="319" spans="2:19" ht="15" customHeight="1" x14ac:dyDescent="0.15">
      <c r="B319" s="116" t="s">
        <v>4271</v>
      </c>
      <c r="C319" s="106" t="s">
        <v>2423</v>
      </c>
      <c r="D319" s="108" t="str">
        <f>IFERROR(VLOOKUP(C319,MasterProcess!G:O,8,FALSE),0)</f>
        <v>ST-3</v>
      </c>
      <c r="E319" s="108" t="str">
        <f>IFERROR(VLOOKUP($C319,MasterProcess!$G:$O,9,FALSE),0)</f>
        <v>TP03</v>
      </c>
      <c r="F319" s="106">
        <v>1</v>
      </c>
      <c r="G319" s="106">
        <v>1840</v>
      </c>
      <c r="H319" s="106">
        <f>IFERROR(VLOOKUP($C319,MasterProcess!$G:$Z,6,FALSE),0)</f>
        <v>120</v>
      </c>
      <c r="I319" s="113">
        <f t="shared" si="6"/>
        <v>15.333333333333334</v>
      </c>
      <c r="J319" s="113">
        <f t="shared" si="7"/>
        <v>1.9166666666666667</v>
      </c>
      <c r="K319" s="114">
        <v>4.1666666666666699E-2</v>
      </c>
      <c r="L319" s="114">
        <v>8.3333333333333329E-2</v>
      </c>
      <c r="M319" s="114">
        <v>0.33333333333333331</v>
      </c>
      <c r="S319" s="106">
        <f t="shared" si="8"/>
        <v>1840</v>
      </c>
    </row>
    <row r="320" spans="2:19" ht="15" customHeight="1" x14ac:dyDescent="0.15">
      <c r="B320" s="116" t="s">
        <v>4271</v>
      </c>
      <c r="C320" s="106" t="s">
        <v>2424</v>
      </c>
      <c r="D320" s="108" t="str">
        <f>IFERROR(VLOOKUP(C320,MasterProcess!G:O,8,FALSE),0)</f>
        <v>ST-3</v>
      </c>
      <c r="E320" s="108" t="str">
        <f>IFERROR(VLOOKUP($C320,MasterProcess!$G:$O,9,FALSE),0)</f>
        <v>PP16-110T</v>
      </c>
      <c r="F320" s="106">
        <v>1</v>
      </c>
      <c r="G320" s="106">
        <v>1840</v>
      </c>
      <c r="H320" s="106">
        <f>IFERROR(VLOOKUP($C320,MasterProcess!$G:$Z,6,FALSE),0)</f>
        <v>120</v>
      </c>
      <c r="I320" s="113">
        <f t="shared" si="6"/>
        <v>15.333333333333334</v>
      </c>
      <c r="J320" s="113">
        <f t="shared" si="7"/>
        <v>1.9166666666666667</v>
      </c>
      <c r="K320" s="114">
        <v>4.1666666666666699E-2</v>
      </c>
      <c r="L320" s="114">
        <v>8.3333333333333329E-2</v>
      </c>
      <c r="M320" s="114">
        <v>0.33333333333333331</v>
      </c>
      <c r="S320" s="106">
        <f t="shared" si="8"/>
        <v>1840</v>
      </c>
    </row>
    <row r="321" spans="2:19" ht="15" customHeight="1" x14ac:dyDescent="0.15">
      <c r="B321" s="116" t="s">
        <v>4271</v>
      </c>
      <c r="C321" s="106" t="s">
        <v>2425</v>
      </c>
      <c r="D321" s="108" t="str">
        <f>IFERROR(VLOOKUP(C321,MasterProcess!G:O,8,FALSE),0)</f>
        <v>ST-3</v>
      </c>
      <c r="E321" s="108" t="str">
        <f>IFERROR(VLOOKUP($C321,MasterProcess!$G:$O,9,FALSE),0)</f>
        <v>TP03</v>
      </c>
      <c r="F321" s="106">
        <v>1</v>
      </c>
      <c r="G321" s="106">
        <v>1840</v>
      </c>
      <c r="H321" s="106">
        <f>IFERROR(VLOOKUP($C321,MasterProcess!$G:$Z,6,FALSE),0)</f>
        <v>120</v>
      </c>
      <c r="I321" s="113">
        <f t="shared" si="6"/>
        <v>15.333333333333334</v>
      </c>
      <c r="J321" s="113">
        <f t="shared" si="7"/>
        <v>1.9166666666666667</v>
      </c>
      <c r="K321" s="114">
        <v>4.1666666666666699E-2</v>
      </c>
      <c r="L321" s="114">
        <v>8.3333333333333329E-2</v>
      </c>
      <c r="M321" s="114">
        <v>0.33333333333333331</v>
      </c>
      <c r="S321" s="106">
        <f t="shared" si="8"/>
        <v>1840</v>
      </c>
    </row>
    <row r="322" spans="2:19" ht="15" customHeight="1" x14ac:dyDescent="0.15">
      <c r="B322" s="116" t="s">
        <v>4271</v>
      </c>
      <c r="C322" s="106" t="s">
        <v>2426</v>
      </c>
      <c r="D322" s="108" t="str">
        <f>IFERROR(VLOOKUP(C322,MasterProcess!G:O,8,FALSE),0)</f>
        <v>ST-3</v>
      </c>
      <c r="E322" s="108" t="str">
        <f>IFERROR(VLOOKUP($C322,MasterProcess!$G:$O,9,FALSE),0)</f>
        <v>PP17-110T</v>
      </c>
      <c r="F322" s="106">
        <v>1</v>
      </c>
      <c r="G322" s="106">
        <v>1840</v>
      </c>
      <c r="H322" s="106">
        <f>IFERROR(VLOOKUP($C322,MasterProcess!$G:$Z,6,FALSE),0)</f>
        <v>120</v>
      </c>
      <c r="I322" s="113">
        <f t="shared" si="6"/>
        <v>15.333333333333334</v>
      </c>
      <c r="J322" s="113">
        <f t="shared" si="7"/>
        <v>1.9166666666666667</v>
      </c>
      <c r="K322" s="114">
        <v>4.1666666666666699E-2</v>
      </c>
      <c r="L322" s="114">
        <v>8.3333333333333329E-2</v>
      </c>
      <c r="M322" s="114">
        <v>0.33333333333333331</v>
      </c>
      <c r="S322" s="106">
        <f t="shared" si="8"/>
        <v>1840</v>
      </c>
    </row>
    <row r="323" spans="2:19" ht="15" customHeight="1" x14ac:dyDescent="0.15">
      <c r="B323" s="116" t="s">
        <v>4271</v>
      </c>
      <c r="C323" s="106" t="s">
        <v>2427</v>
      </c>
      <c r="D323" s="108" t="str">
        <f>IFERROR(VLOOKUP(C323,MasterProcess!G:O,8,FALSE),0)</f>
        <v>ST-3</v>
      </c>
      <c r="E323" s="108" t="str">
        <f>IFERROR(VLOOKUP($C323,MasterProcess!$G:$O,9,FALSE),0)</f>
        <v>PP16-110T</v>
      </c>
      <c r="F323" s="106">
        <v>1</v>
      </c>
      <c r="G323" s="106">
        <v>1840</v>
      </c>
      <c r="H323" s="106">
        <f>IFERROR(VLOOKUP($C323,MasterProcess!$G:$Z,6,FALSE),0)</f>
        <v>120</v>
      </c>
      <c r="I323" s="113">
        <f t="shared" si="6"/>
        <v>15.333333333333334</v>
      </c>
      <c r="J323" s="113">
        <f t="shared" si="7"/>
        <v>1.9166666666666667</v>
      </c>
      <c r="K323" s="114">
        <v>4.1666666666666699E-2</v>
      </c>
      <c r="L323" s="114">
        <v>8.3333333333333329E-2</v>
      </c>
      <c r="M323" s="114">
        <v>0.33333333333333331</v>
      </c>
      <c r="S323" s="106">
        <f t="shared" si="8"/>
        <v>1840</v>
      </c>
    </row>
    <row r="324" spans="2:19" ht="15" customHeight="1" x14ac:dyDescent="0.15">
      <c r="B324" s="116" t="s">
        <v>4271</v>
      </c>
      <c r="C324" s="106" t="s">
        <v>2428</v>
      </c>
      <c r="D324" s="108" t="str">
        <f>IFERROR(VLOOKUP(C324,MasterProcess!G:O,8,FALSE),0)</f>
        <v>ST-3</v>
      </c>
      <c r="E324" s="108" t="str">
        <f>IFERROR(VLOOKUP($C324,MasterProcess!$G:$O,9,FALSE),0)</f>
        <v>PP27-110T</v>
      </c>
      <c r="F324" s="106">
        <v>1</v>
      </c>
      <c r="G324" s="106">
        <v>1840</v>
      </c>
      <c r="H324" s="106">
        <f>IFERROR(VLOOKUP($C324,MasterProcess!$G:$Z,6,FALSE),0)</f>
        <v>120</v>
      </c>
      <c r="I324" s="113">
        <f t="shared" si="6"/>
        <v>15.333333333333334</v>
      </c>
      <c r="J324" s="113">
        <f t="shared" si="7"/>
        <v>1.9166666666666667</v>
      </c>
      <c r="K324" s="114">
        <v>4.1666666666666699E-2</v>
      </c>
      <c r="L324" s="114">
        <v>8.3333333333333329E-2</v>
      </c>
      <c r="M324" s="114">
        <v>0.33333333333333331</v>
      </c>
      <c r="S324" s="106">
        <f t="shared" si="8"/>
        <v>1840</v>
      </c>
    </row>
    <row r="325" spans="2:19" ht="15" customHeight="1" x14ac:dyDescent="0.15">
      <c r="B325" s="116" t="s">
        <v>4271</v>
      </c>
      <c r="C325" s="106" t="s">
        <v>2429</v>
      </c>
      <c r="D325" s="108" t="str">
        <f>IFERROR(VLOOKUP(C325,MasterProcess!G:O,8,FALSE),0)</f>
        <v>ST-3</v>
      </c>
      <c r="E325" s="108" t="str">
        <f>IFERROR(VLOOKUP($C325,MasterProcess!$G:$O,9,FALSE),0)</f>
        <v>SW01</v>
      </c>
      <c r="F325" s="106">
        <v>1</v>
      </c>
      <c r="G325" s="106">
        <v>1840</v>
      </c>
      <c r="H325" s="106">
        <f>IFERROR(VLOOKUP($C325,MasterProcess!$G:$Z,6,FALSE),0)</f>
        <v>120</v>
      </c>
      <c r="I325" s="113">
        <f t="shared" si="6"/>
        <v>15.333333333333334</v>
      </c>
      <c r="J325" s="113">
        <f t="shared" si="7"/>
        <v>1.9166666666666667</v>
      </c>
      <c r="K325" s="114">
        <v>4.1666666666666699E-2</v>
      </c>
      <c r="L325" s="114">
        <v>8.3333333333333329E-2</v>
      </c>
      <c r="M325" s="114">
        <v>0.33333333333333331</v>
      </c>
      <c r="S325" s="106">
        <f t="shared" si="8"/>
        <v>1840</v>
      </c>
    </row>
    <row r="326" spans="2:19" ht="15" customHeight="1" x14ac:dyDescent="0.15">
      <c r="B326" s="116" t="s">
        <v>4272</v>
      </c>
      <c r="C326" s="106" t="s">
        <v>858</v>
      </c>
      <c r="D326" s="108" t="str">
        <f>IFERROR(VLOOKUP(C326,MasterProcess!G:O,8,FALSE),0)</f>
        <v>SM</v>
      </c>
      <c r="E326" s="108" t="str">
        <f>IFERROR(VLOOKUP($C326,MasterProcess!$G:$O,9,FALSE),0)</f>
        <v>SM01</v>
      </c>
      <c r="F326" s="106">
        <v>1</v>
      </c>
      <c r="G326" s="106">
        <v>3150</v>
      </c>
      <c r="H326" s="106">
        <f>IFERROR(VLOOKUP($C326,MasterProcess!$G:$Z,6,FALSE),0)</f>
        <v>2400</v>
      </c>
      <c r="I326" s="113">
        <f t="shared" si="6"/>
        <v>1.3125</v>
      </c>
      <c r="J326" s="113">
        <f t="shared" si="7"/>
        <v>0.1640625</v>
      </c>
      <c r="K326" s="114">
        <v>4.1666666666666699E-2</v>
      </c>
      <c r="L326" s="114">
        <v>8.3333333333333329E-2</v>
      </c>
      <c r="M326" s="114">
        <v>0.33333333333333331</v>
      </c>
      <c r="S326" s="106">
        <f t="shared" ref="S326:S389" si="9">+G326-R326</f>
        <v>3150</v>
      </c>
    </row>
    <row r="327" spans="2:19" ht="15" customHeight="1" x14ac:dyDescent="0.15">
      <c r="B327" s="116" t="s">
        <v>4272</v>
      </c>
      <c r="C327" s="106" t="s">
        <v>859</v>
      </c>
      <c r="D327" s="108" t="str">
        <f>IFERROR(VLOOKUP(C327,MasterProcess!G:O,8,FALSE),0)</f>
        <v>ST-1</v>
      </c>
      <c r="E327" s="108" t="str">
        <f>IFERROR(VLOOKUP($C327,MasterProcess!$G:$O,9,FALSE),0)</f>
        <v>PP04-060T</v>
      </c>
      <c r="F327" s="106">
        <v>1</v>
      </c>
      <c r="G327" s="106">
        <v>3150</v>
      </c>
      <c r="H327" s="106">
        <f>IFERROR(VLOOKUP($C327,MasterProcess!$G:$Z,6,FALSE),0)</f>
        <v>360</v>
      </c>
      <c r="I327" s="113">
        <f t="shared" si="6"/>
        <v>8.75</v>
      </c>
      <c r="J327" s="113">
        <f t="shared" si="7"/>
        <v>1.09375</v>
      </c>
      <c r="K327" s="114">
        <v>4.1666666666666699E-2</v>
      </c>
      <c r="L327" s="114">
        <v>8.3333333333333329E-2</v>
      </c>
      <c r="M327" s="114">
        <v>0.33333333333333331</v>
      </c>
      <c r="S327" s="106">
        <f t="shared" si="9"/>
        <v>3150</v>
      </c>
    </row>
    <row r="328" spans="2:19" ht="15" customHeight="1" x14ac:dyDescent="0.15">
      <c r="B328" s="116" t="s">
        <v>4272</v>
      </c>
      <c r="C328" s="106" t="s">
        <v>861</v>
      </c>
      <c r="D328" s="108" t="str">
        <f>IFERROR(VLOOKUP(C328,MasterProcess!G:O,8,FALSE),0)</f>
        <v>ST-1</v>
      </c>
      <c r="E328" s="108" t="str">
        <f>IFERROR(VLOOKUP($C328,MasterProcess!$G:$O,9,FALSE),0)</f>
        <v>PP03-060T</v>
      </c>
      <c r="F328" s="106">
        <v>1</v>
      </c>
      <c r="G328" s="106">
        <v>3150</v>
      </c>
      <c r="H328" s="106">
        <f>IFERROR(VLOOKUP($C328,MasterProcess!$G:$Z,6,FALSE),0)</f>
        <v>240</v>
      </c>
      <c r="I328" s="113">
        <f t="shared" si="6"/>
        <v>13.125</v>
      </c>
      <c r="J328" s="113">
        <f t="shared" si="7"/>
        <v>1.640625</v>
      </c>
      <c r="K328" s="114">
        <v>4.1666666666666699E-2</v>
      </c>
      <c r="L328" s="114">
        <v>8.3333333333333329E-2</v>
      </c>
      <c r="M328" s="114">
        <v>0.33333333333333331</v>
      </c>
      <c r="S328" s="106">
        <f t="shared" si="9"/>
        <v>3150</v>
      </c>
    </row>
    <row r="329" spans="2:19" ht="15" customHeight="1" x14ac:dyDescent="0.15">
      <c r="B329" s="106" t="s">
        <v>4273</v>
      </c>
      <c r="C329" s="106" t="s">
        <v>2751</v>
      </c>
      <c r="D329" s="108" t="str">
        <f>IFERROR(VLOOKUP(C329,MasterProcess!G:O,8,FALSE),0)</f>
        <v>ST-2</v>
      </c>
      <c r="E329" s="108" t="str">
        <f>IFERROR(VLOOKUP($C329,MasterProcess!$G:$O,9,FALSE),0)</f>
        <v>PP14-080T</v>
      </c>
      <c r="F329" s="106">
        <v>1</v>
      </c>
      <c r="G329" s="106">
        <v>200</v>
      </c>
      <c r="H329" s="106">
        <f>IFERROR(VLOOKUP($C329,MasterProcess!$G:$Z,6,FALSE),0)</f>
        <v>240</v>
      </c>
      <c r="I329" s="113">
        <f t="shared" si="6"/>
        <v>0.83333333333333337</v>
      </c>
      <c r="J329" s="113">
        <f t="shared" si="7"/>
        <v>0.10416666666666667</v>
      </c>
      <c r="K329" s="114">
        <v>4.1666666666666699E-2</v>
      </c>
      <c r="L329" s="114">
        <v>8.3333333333333329E-2</v>
      </c>
      <c r="M329" s="114">
        <v>0.33333333333333331</v>
      </c>
      <c r="S329" s="106">
        <f t="shared" si="9"/>
        <v>200</v>
      </c>
    </row>
    <row r="330" spans="2:19" ht="15" customHeight="1" x14ac:dyDescent="0.15">
      <c r="B330" s="106" t="s">
        <v>4273</v>
      </c>
      <c r="C330" s="106" t="s">
        <v>2752</v>
      </c>
      <c r="D330" s="108" t="str">
        <f>IFERROR(VLOOKUP(C330,MasterProcess!G:O,8,FALSE),0)</f>
        <v>ST-2</v>
      </c>
      <c r="E330" s="108" t="str">
        <f>IFERROR(VLOOKUP($C330,MasterProcess!$G:$O,9,FALSE),0)</f>
        <v>PP14-080T</v>
      </c>
      <c r="F330" s="106">
        <v>1</v>
      </c>
      <c r="G330" s="106">
        <v>200</v>
      </c>
      <c r="H330" s="106">
        <f>IFERROR(VLOOKUP($C330,MasterProcess!$G:$Z,6,FALSE),0)</f>
        <v>240</v>
      </c>
      <c r="I330" s="113">
        <f t="shared" si="6"/>
        <v>0.83333333333333337</v>
      </c>
      <c r="J330" s="113">
        <f t="shared" si="7"/>
        <v>0.10416666666666667</v>
      </c>
      <c r="K330" s="114">
        <v>4.1666666666666699E-2</v>
      </c>
      <c r="L330" s="114">
        <v>8.3333333333333329E-2</v>
      </c>
      <c r="M330" s="114">
        <v>0.33333333333333331</v>
      </c>
      <c r="S330" s="106">
        <f t="shared" si="9"/>
        <v>200</v>
      </c>
    </row>
    <row r="331" spans="2:19" ht="15" customHeight="1" x14ac:dyDescent="0.15">
      <c r="B331" s="106" t="s">
        <v>4273</v>
      </c>
      <c r="C331" s="106" t="s">
        <v>2753</v>
      </c>
      <c r="D331" s="108" t="str">
        <f>IFERROR(VLOOKUP(C331,MasterProcess!G:O,8,FALSE),0)</f>
        <v>ST-3</v>
      </c>
      <c r="E331" s="108" t="str">
        <f>IFERROR(VLOOKUP($C331,MasterProcess!$G:$O,9,FALSE),0)</f>
        <v>PP22-060T</v>
      </c>
      <c r="F331" s="106">
        <v>1</v>
      </c>
      <c r="G331" s="106">
        <v>200</v>
      </c>
      <c r="H331" s="106">
        <f>IFERROR(VLOOKUP($C331,MasterProcess!$G:$Z,6,FALSE),0)</f>
        <v>240</v>
      </c>
      <c r="I331" s="113">
        <f t="shared" si="6"/>
        <v>0.83333333333333337</v>
      </c>
      <c r="J331" s="113">
        <f t="shared" si="7"/>
        <v>0.10416666666666667</v>
      </c>
      <c r="K331" s="114">
        <v>4.1666666666666699E-2</v>
      </c>
      <c r="L331" s="114">
        <v>8.3333333333333329E-2</v>
      </c>
      <c r="M331" s="114">
        <v>0.33333333333333331</v>
      </c>
      <c r="S331" s="106">
        <f t="shared" si="9"/>
        <v>200</v>
      </c>
    </row>
    <row r="332" spans="2:19" ht="15" customHeight="1" x14ac:dyDescent="0.15">
      <c r="B332" s="106" t="s">
        <v>4273</v>
      </c>
      <c r="C332" s="106" t="s">
        <v>3779</v>
      </c>
      <c r="D332" s="108" t="str">
        <f>IFERROR(VLOOKUP(C332,MasterProcess!G:O,8,FALSE),0)</f>
        <v>TP</v>
      </c>
      <c r="E332" s="108" t="str">
        <f>IFERROR(VLOOKUP($C332,MasterProcess!$G:$O,9,FALSE),0)</f>
        <v>TP03</v>
      </c>
      <c r="F332" s="106">
        <v>1</v>
      </c>
      <c r="G332" s="106">
        <v>200</v>
      </c>
      <c r="H332" s="106">
        <f>IFERROR(VLOOKUP($C332,MasterProcess!$G:$Z,6,FALSE),0)</f>
        <v>100</v>
      </c>
      <c r="I332" s="113">
        <f t="shared" si="6"/>
        <v>2</v>
      </c>
      <c r="J332" s="113">
        <f t="shared" si="7"/>
        <v>0.25</v>
      </c>
      <c r="K332" s="114">
        <v>4.1666666666666699E-2</v>
      </c>
      <c r="L332" s="114">
        <v>8.3333333333333329E-2</v>
      </c>
      <c r="M332" s="114">
        <v>0.33333333333333331</v>
      </c>
      <c r="S332" s="106">
        <f t="shared" si="9"/>
        <v>200</v>
      </c>
    </row>
    <row r="333" spans="2:19" ht="15" customHeight="1" x14ac:dyDescent="0.15">
      <c r="B333" s="106" t="s">
        <v>4273</v>
      </c>
      <c r="C333" s="106" t="s">
        <v>2754</v>
      </c>
      <c r="D333" s="108" t="str">
        <f>IFERROR(VLOOKUP(C333,MasterProcess!G:O,8,FALSE),0)</f>
        <v>TR</v>
      </c>
      <c r="E333" s="108" t="str">
        <f>IFERROR(VLOOKUP($C333,MasterProcess!$G:$O,9,FALSE),0)</f>
        <v>PB04</v>
      </c>
      <c r="F333" s="106">
        <v>1</v>
      </c>
      <c r="G333" s="106">
        <v>200</v>
      </c>
      <c r="H333" s="106">
        <f>IFERROR(VLOOKUP($C333,MasterProcess!$G:$Z,6,FALSE),0)</f>
        <v>80</v>
      </c>
      <c r="I333" s="113">
        <f t="shared" si="6"/>
        <v>2.5</v>
      </c>
      <c r="J333" s="113">
        <f t="shared" si="7"/>
        <v>0.3125</v>
      </c>
      <c r="K333" s="114">
        <v>4.1666666666666699E-2</v>
      </c>
      <c r="L333" s="114">
        <v>8.3333333333333329E-2</v>
      </c>
      <c r="M333" s="114">
        <v>0.33333333333333331</v>
      </c>
      <c r="S333" s="106">
        <f t="shared" si="9"/>
        <v>200</v>
      </c>
    </row>
    <row r="334" spans="2:19" ht="15" customHeight="1" x14ac:dyDescent="0.15">
      <c r="B334" s="106" t="s">
        <v>4273</v>
      </c>
      <c r="C334" s="106" t="s">
        <v>2755</v>
      </c>
      <c r="D334" s="108" t="str">
        <f>IFERROR(VLOOKUP(C334,MasterProcess!G:O,8,FALSE),0)</f>
        <v>TR</v>
      </c>
      <c r="E334" s="108" t="str">
        <f>IFERROR(VLOOKUP($C334,MasterProcess!$G:$O,9,FALSE),0)</f>
        <v>PB03</v>
      </c>
      <c r="F334" s="106">
        <v>1</v>
      </c>
      <c r="G334" s="106">
        <v>200</v>
      </c>
      <c r="H334" s="106">
        <f>IFERROR(VLOOKUP($C334,MasterProcess!$G:$Z,6,FALSE),0)</f>
        <v>240</v>
      </c>
      <c r="I334" s="113">
        <f t="shared" si="6"/>
        <v>0.83333333333333337</v>
      </c>
      <c r="J334" s="113">
        <f t="shared" si="7"/>
        <v>0.10416666666666667</v>
      </c>
      <c r="K334" s="114">
        <v>4.1666666666666699E-2</v>
      </c>
      <c r="L334" s="114">
        <v>8.3333333333333329E-2</v>
      </c>
      <c r="M334" s="114">
        <v>0.33333333333333331</v>
      </c>
      <c r="S334" s="106">
        <f t="shared" si="9"/>
        <v>200</v>
      </c>
    </row>
    <row r="335" spans="2:19" ht="15" customHeight="1" x14ac:dyDescent="0.15">
      <c r="B335" s="116" t="s">
        <v>4274</v>
      </c>
      <c r="C335" s="106" t="s">
        <v>3962</v>
      </c>
      <c r="D335" s="108" t="str">
        <f>IFERROR(VLOOKUP(C335,MasterProcess!G:O,8,FALSE),0)</f>
        <v>TP</v>
      </c>
      <c r="E335" s="108" t="str">
        <f>IFERROR(VLOOKUP($C335,MasterProcess!$G:$O,9,FALSE),0)</f>
        <v>SM01</v>
      </c>
      <c r="F335" s="106">
        <v>1</v>
      </c>
      <c r="G335" s="106">
        <v>104</v>
      </c>
      <c r="H335" s="106">
        <f>IFERROR(VLOOKUP($C335,MasterProcess!$G:$Z,6,FALSE),0)</f>
        <v>240</v>
      </c>
      <c r="I335" s="113">
        <f t="shared" si="6"/>
        <v>0.43333333333333335</v>
      </c>
      <c r="J335" s="113">
        <f t="shared" si="7"/>
        <v>5.4166666666666669E-2</v>
      </c>
      <c r="K335" s="114">
        <v>4.1666666666666699E-2</v>
      </c>
      <c r="L335" s="114">
        <v>8.3333333333333329E-2</v>
      </c>
      <c r="M335" s="114">
        <v>0.33333333333333331</v>
      </c>
      <c r="S335" s="106">
        <f t="shared" si="9"/>
        <v>104</v>
      </c>
    </row>
    <row r="336" spans="2:19" ht="15" customHeight="1" x14ac:dyDescent="0.15">
      <c r="B336" s="116" t="s">
        <v>4274</v>
      </c>
      <c r="C336" s="106" t="s">
        <v>3963</v>
      </c>
      <c r="D336" s="108" t="str">
        <f>IFERROR(VLOOKUP(C336,MasterProcess!G:O,8,FALSE),0)</f>
        <v>TP</v>
      </c>
      <c r="E336" s="108" t="str">
        <f>IFERROR(VLOOKUP($C336,MasterProcess!$G:$O,9,FALSE),0)</f>
        <v>SM01</v>
      </c>
      <c r="F336" s="106">
        <v>1</v>
      </c>
      <c r="G336" s="106">
        <v>104</v>
      </c>
      <c r="H336" s="106">
        <f>IFERROR(VLOOKUP($C336,MasterProcess!$G:$Z,6,FALSE),0)</f>
        <v>360</v>
      </c>
      <c r="I336" s="113">
        <f t="shared" si="6"/>
        <v>0.28888888888888886</v>
      </c>
      <c r="J336" s="113">
        <f t="shared" si="7"/>
        <v>3.6111111111111108E-2</v>
      </c>
      <c r="K336" s="114">
        <v>4.1666666666666699E-2</v>
      </c>
      <c r="L336" s="114">
        <v>8.3333333333333329E-2</v>
      </c>
      <c r="M336" s="114">
        <v>0.33333333333333331</v>
      </c>
      <c r="S336" s="106">
        <f t="shared" si="9"/>
        <v>104</v>
      </c>
    </row>
    <row r="337" spans="2:19" ht="15" customHeight="1" x14ac:dyDescent="0.15">
      <c r="B337" s="116" t="s">
        <v>4274</v>
      </c>
      <c r="C337" s="106" t="s">
        <v>3862</v>
      </c>
      <c r="D337" s="108" t="str">
        <f>IFERROR(VLOOKUP(C337,MasterProcess!G:O,8,FALSE),0)</f>
        <v>ST</v>
      </c>
      <c r="E337" s="108" t="str">
        <f>IFERROR(VLOOKUP($C337,MasterProcess!$G:$O,9,FALSE),0)</f>
        <v>PP24</v>
      </c>
      <c r="F337" s="106">
        <v>1</v>
      </c>
      <c r="G337" s="106">
        <v>104</v>
      </c>
      <c r="H337" s="106">
        <f>IFERROR(VLOOKUP($C337,MasterProcess!$G:$Z,6,FALSE),0)</f>
        <v>180</v>
      </c>
      <c r="I337" s="113">
        <f t="shared" si="6"/>
        <v>0.57777777777777772</v>
      </c>
      <c r="J337" s="113">
        <f t="shared" si="7"/>
        <v>7.2222222222222215E-2</v>
      </c>
      <c r="K337" s="114">
        <v>4.1666666666666699E-2</v>
      </c>
      <c r="L337" s="114">
        <v>8.3333333333333329E-2</v>
      </c>
      <c r="M337" s="114">
        <v>0.33333333333333331</v>
      </c>
      <c r="S337" s="106">
        <f t="shared" si="9"/>
        <v>104</v>
      </c>
    </row>
    <row r="338" spans="2:19" ht="15" customHeight="1" x14ac:dyDescent="0.15">
      <c r="B338" s="106" t="s">
        <v>4275</v>
      </c>
      <c r="C338" s="106" t="s">
        <v>3198</v>
      </c>
      <c r="D338" s="108" t="str">
        <f>IFERROR(VLOOKUP(C338,MasterProcess!G:O,8,FALSE),0)</f>
        <v>WN</v>
      </c>
      <c r="E338" s="108" t="str">
        <f>IFERROR(VLOOKUP($C338,MasterProcess!$G:$O,9,FALSE),0)</f>
        <v>SW08</v>
      </c>
      <c r="F338" s="106">
        <v>1</v>
      </c>
      <c r="G338" s="106">
        <v>5000</v>
      </c>
      <c r="H338" s="106">
        <f>IFERROR(VLOOKUP($C338,MasterProcess!$G:$Z,6,FALSE),0)</f>
        <v>120</v>
      </c>
      <c r="I338" s="113">
        <f t="shared" si="6"/>
        <v>41.666666666666664</v>
      </c>
      <c r="J338" s="113">
        <f t="shared" si="7"/>
        <v>5.208333333333333</v>
      </c>
      <c r="K338" s="114">
        <v>4.1666666666666699E-2</v>
      </c>
      <c r="L338" s="114">
        <v>8.3333333333333329E-2</v>
      </c>
      <c r="M338" s="114">
        <v>0.33333333333333331</v>
      </c>
      <c r="S338" s="106">
        <f t="shared" si="9"/>
        <v>5000</v>
      </c>
    </row>
    <row r="339" spans="2:19" ht="15" customHeight="1" x14ac:dyDescent="0.15">
      <c r="B339" s="106" t="s">
        <v>4275</v>
      </c>
      <c r="C339" s="106" t="s">
        <v>3200</v>
      </c>
      <c r="D339" s="108" t="str">
        <f>IFERROR(VLOOKUP(C339,MasterProcess!G:O,8,FALSE),0)</f>
        <v>WN</v>
      </c>
      <c r="E339" s="108" t="str">
        <f>IFERROR(VLOOKUP($C339,MasterProcess!$G:$O,9,FALSE),0)</f>
        <v>PP23-060T</v>
      </c>
      <c r="F339" s="106">
        <v>1</v>
      </c>
      <c r="G339" s="106">
        <v>5000</v>
      </c>
      <c r="H339" s="106">
        <f>IFERROR(VLOOKUP($C339,MasterProcess!$G:$Z,6,FALSE),0)</f>
        <v>300</v>
      </c>
      <c r="I339" s="113">
        <f t="shared" si="6"/>
        <v>16.666666666666668</v>
      </c>
      <c r="J339" s="113">
        <f t="shared" si="7"/>
        <v>2.0833333333333335</v>
      </c>
      <c r="K339" s="114">
        <v>4.1666666666666699E-2</v>
      </c>
      <c r="L339" s="114">
        <v>8.3333333333333329E-2</v>
      </c>
      <c r="M339" s="114">
        <v>0.33333333333333331</v>
      </c>
      <c r="S339" s="106">
        <f t="shared" si="9"/>
        <v>5000</v>
      </c>
    </row>
    <row r="340" spans="2:19" ht="15" customHeight="1" x14ac:dyDescent="0.15">
      <c r="B340" s="106" t="s">
        <v>4275</v>
      </c>
      <c r="C340" s="106" t="s">
        <v>3201</v>
      </c>
      <c r="D340" s="108" t="str">
        <f>IFERROR(VLOOKUP(C340,MasterProcess!G:O,8,FALSE),0)</f>
        <v>WN</v>
      </c>
      <c r="E340" s="108" t="str">
        <f>IFERROR(VLOOKUP($C340,MasterProcess!$G:$O,9,FALSE),0)</f>
        <v>TW01</v>
      </c>
      <c r="F340" s="106">
        <v>1</v>
      </c>
      <c r="G340" s="106">
        <v>5000</v>
      </c>
      <c r="H340" s="106">
        <f>IFERROR(VLOOKUP($C340,MasterProcess!$G:$Z,6,FALSE),0)</f>
        <v>400</v>
      </c>
      <c r="I340" s="113">
        <f t="shared" si="6"/>
        <v>12.5</v>
      </c>
      <c r="J340" s="113">
        <f t="shared" si="7"/>
        <v>1.5625</v>
      </c>
      <c r="K340" s="114">
        <v>4.1666666666666699E-2</v>
      </c>
      <c r="L340" s="114">
        <v>8.3333333333333329E-2</v>
      </c>
      <c r="M340" s="114">
        <v>0.33333333333333331</v>
      </c>
      <c r="S340" s="106">
        <f t="shared" si="9"/>
        <v>5000</v>
      </c>
    </row>
    <row r="341" spans="2:19" ht="15" customHeight="1" x14ac:dyDescent="0.15">
      <c r="B341" s="116" t="s">
        <v>4276</v>
      </c>
      <c r="C341" s="106" t="s">
        <v>3413</v>
      </c>
      <c r="D341" s="108" t="str">
        <f>IFERROR(VLOOKUP(C341,MasterProcess!G:O,8,FALSE),0)</f>
        <v>FM</v>
      </c>
      <c r="E341" s="108" t="str">
        <f>IFERROR(VLOOKUP($C341,MasterProcess!$G:$O,9,FALSE),0)</f>
        <v>SW05</v>
      </c>
      <c r="F341" s="106">
        <v>1</v>
      </c>
      <c r="G341" s="106">
        <v>60000</v>
      </c>
      <c r="H341" s="106">
        <f>IFERROR(VLOOKUP($C341,MasterProcess!$G:$Z,6,FALSE),0)</f>
        <v>450</v>
      </c>
      <c r="I341" s="113">
        <f t="shared" si="6"/>
        <v>133.33333333333334</v>
      </c>
      <c r="J341" s="113">
        <f t="shared" si="7"/>
        <v>16.666666666666668</v>
      </c>
      <c r="K341" s="114">
        <v>4.1666666666666699E-2</v>
      </c>
      <c r="L341" s="114">
        <v>8.3333333333333329E-2</v>
      </c>
      <c r="M341" s="114">
        <v>0.33333333333333331</v>
      </c>
      <c r="S341" s="106">
        <f t="shared" si="9"/>
        <v>60000</v>
      </c>
    </row>
    <row r="342" spans="2:19" ht="15" customHeight="1" x14ac:dyDescent="0.15">
      <c r="B342" s="116" t="s">
        <v>4276</v>
      </c>
      <c r="C342" s="106" t="s">
        <v>3415</v>
      </c>
      <c r="D342" s="108" t="str">
        <f>IFERROR(VLOOKUP(C342,MasterProcess!G:O,8,FALSE),0)</f>
        <v>FM</v>
      </c>
      <c r="E342" s="108" t="str">
        <f>IFERROR(VLOOKUP($C342,MasterProcess!$G:$O,9,FALSE),0)</f>
        <v>OPT</v>
      </c>
      <c r="F342" s="106">
        <v>1</v>
      </c>
      <c r="G342" s="106">
        <v>60000</v>
      </c>
      <c r="H342" s="106">
        <f>IFERROR(VLOOKUP($C342,MasterProcess!$G:$Z,6,FALSE),0)</f>
        <v>900</v>
      </c>
      <c r="I342" s="113">
        <f t="shared" si="6"/>
        <v>66.666666666666671</v>
      </c>
      <c r="J342" s="113">
        <f t="shared" si="7"/>
        <v>8.3333333333333339</v>
      </c>
      <c r="K342" s="114">
        <v>4.1666666666666699E-2</v>
      </c>
      <c r="L342" s="114">
        <v>8.3333333333333329E-2</v>
      </c>
      <c r="M342" s="114">
        <v>0.33333333333333331</v>
      </c>
      <c r="S342" s="106">
        <f t="shared" si="9"/>
        <v>60000</v>
      </c>
    </row>
    <row r="343" spans="2:19" ht="15" customHeight="1" x14ac:dyDescent="0.15">
      <c r="B343" s="116" t="s">
        <v>4277</v>
      </c>
      <c r="C343" s="106" t="s">
        <v>1027</v>
      </c>
      <c r="D343" s="108" t="str">
        <f>IFERROR(VLOOKUP(C343,MasterProcess!G:O,8,FALSE),0)</f>
        <v>ST-3</v>
      </c>
      <c r="E343" s="108" t="str">
        <f>IFERROR(VLOOKUP($C343,MasterProcess!$G:$O,9,FALSE),0)</f>
        <v>PP10-080T</v>
      </c>
      <c r="F343" s="106">
        <v>1</v>
      </c>
      <c r="G343" s="106">
        <v>10240</v>
      </c>
      <c r="H343" s="106">
        <f>IFERROR(VLOOKUP($C343,MasterProcess!$G:$Z,6,FALSE),0)</f>
        <v>300</v>
      </c>
      <c r="I343" s="113">
        <f t="shared" si="6"/>
        <v>34.133333333333333</v>
      </c>
      <c r="J343" s="113">
        <f t="shared" si="7"/>
        <v>4.2666666666666666</v>
      </c>
      <c r="K343" s="114">
        <v>4.1666666666666699E-2</v>
      </c>
      <c r="L343" s="114">
        <v>8.3333333333333329E-2</v>
      </c>
      <c r="M343" s="114">
        <v>0.33333333333333331</v>
      </c>
      <c r="S343" s="106">
        <f t="shared" si="9"/>
        <v>10240</v>
      </c>
    </row>
    <row r="344" spans="2:19" ht="15" customHeight="1" x14ac:dyDescent="0.15">
      <c r="B344" s="106" t="s">
        <v>4278</v>
      </c>
      <c r="C344" s="106" t="s">
        <v>1031</v>
      </c>
      <c r="D344" s="108" t="str">
        <f>IFERROR(VLOOKUP(C344,MasterProcess!G:O,8,FALSE),0)</f>
        <v>ST-1</v>
      </c>
      <c r="E344" s="108" t="str">
        <f>IFERROR(VLOOKUP($C344,MasterProcess!$G:$O,9,FALSE),0)</f>
        <v>PP03-060T</v>
      </c>
      <c r="F344" s="106">
        <v>1</v>
      </c>
      <c r="G344" s="106">
        <v>4167</v>
      </c>
      <c r="H344" s="106">
        <f>IFERROR(VLOOKUP($C344,MasterProcess!$G:$Z,6,FALSE),0)</f>
        <v>720</v>
      </c>
      <c r="I344" s="113">
        <f t="shared" si="6"/>
        <v>5.7874999999999996</v>
      </c>
      <c r="J344" s="113">
        <f t="shared" si="7"/>
        <v>0.72343749999999996</v>
      </c>
      <c r="K344" s="114">
        <v>4.1666666666666699E-2</v>
      </c>
      <c r="L344" s="114">
        <v>8.3333333333333329E-2</v>
      </c>
      <c r="M344" s="114">
        <v>0.33333333333333331</v>
      </c>
      <c r="R344" s="106">
        <v>1932</v>
      </c>
      <c r="S344" s="106">
        <f t="shared" si="9"/>
        <v>2235</v>
      </c>
    </row>
    <row r="345" spans="2:19" ht="15" customHeight="1" x14ac:dyDescent="0.15">
      <c r="B345" s="106" t="s">
        <v>4278</v>
      </c>
      <c r="C345" s="106" t="s">
        <v>1033</v>
      </c>
      <c r="D345" s="108" t="str">
        <f>IFERROR(VLOOKUP(C345,MasterProcess!G:O,8,FALSE),0)</f>
        <v>ST-2</v>
      </c>
      <c r="E345" s="108" t="str">
        <f>IFERROR(VLOOKUP($C345,MasterProcess!$G:$O,9,FALSE),0)</f>
        <v>PP01-110T</v>
      </c>
      <c r="F345" s="106">
        <v>1</v>
      </c>
      <c r="G345" s="106">
        <v>4167</v>
      </c>
      <c r="H345" s="106">
        <f>IFERROR(VLOOKUP($C345,MasterProcess!$G:$Z,6,FALSE),0)</f>
        <v>360</v>
      </c>
      <c r="I345" s="113">
        <f t="shared" si="6"/>
        <v>11.574999999999999</v>
      </c>
      <c r="J345" s="113">
        <f t="shared" si="7"/>
        <v>1.4468749999999999</v>
      </c>
      <c r="K345" s="114">
        <v>4.1666666666666699E-2</v>
      </c>
      <c r="L345" s="114">
        <v>8.3333333333333329E-2</v>
      </c>
      <c r="M345" s="114">
        <v>0.33333333333333331</v>
      </c>
      <c r="S345" s="106">
        <f t="shared" si="9"/>
        <v>4167</v>
      </c>
    </row>
    <row r="346" spans="2:19" ht="15" customHeight="1" x14ac:dyDescent="0.15">
      <c r="B346" s="108" t="s">
        <v>4279</v>
      </c>
      <c r="C346" s="106" t="s">
        <v>1036</v>
      </c>
      <c r="D346" s="108" t="str">
        <f>IFERROR(VLOOKUP(C346,MasterProcess!G:O,8,FALSE),0)</f>
        <v>SM</v>
      </c>
      <c r="E346" s="108" t="str">
        <f>IFERROR(VLOOKUP($C346,MasterProcess!$G:$O,9,FALSE),0)</f>
        <v>SM01</v>
      </c>
      <c r="F346" s="106">
        <v>1</v>
      </c>
      <c r="G346" s="106">
        <v>4332</v>
      </c>
      <c r="H346" s="106">
        <f>IFERROR(VLOOKUP($C346,MasterProcess!$G:$Z,6,FALSE),0)</f>
        <v>4560</v>
      </c>
      <c r="I346" s="113">
        <f t="shared" si="6"/>
        <v>0.95</v>
      </c>
      <c r="J346" s="113">
        <f t="shared" si="7"/>
        <v>0.11874999999999999</v>
      </c>
      <c r="K346" s="114">
        <v>4.1666666666666699E-2</v>
      </c>
      <c r="L346" s="114">
        <v>8.3333333333333329E-2</v>
      </c>
      <c r="M346" s="114">
        <v>0.33333333333333331</v>
      </c>
      <c r="S346" s="106">
        <f t="shared" si="9"/>
        <v>4332</v>
      </c>
    </row>
    <row r="347" spans="2:19" ht="15" customHeight="1" x14ac:dyDescent="0.15">
      <c r="B347" s="108" t="s">
        <v>4279</v>
      </c>
      <c r="C347" s="106" t="s">
        <v>1037</v>
      </c>
      <c r="D347" s="108" t="str">
        <f>IFERROR(VLOOKUP(C347,MasterProcess!G:O,8,FALSE),0)</f>
        <v>ST-1</v>
      </c>
      <c r="E347" s="108" t="str">
        <f>IFERROR(VLOOKUP($C347,MasterProcess!$G:$O,9,FALSE),0)</f>
        <v>PP03-060T</v>
      </c>
      <c r="F347" s="106">
        <v>1</v>
      </c>
      <c r="G347" s="106">
        <v>4332</v>
      </c>
      <c r="H347" s="106">
        <f>IFERROR(VLOOKUP($C347,MasterProcess!$G:$Z,6,FALSE),0)</f>
        <v>720</v>
      </c>
      <c r="I347" s="113">
        <f t="shared" si="6"/>
        <v>6.0166666666666666</v>
      </c>
      <c r="J347" s="113">
        <f t="shared" si="7"/>
        <v>0.75208333333333333</v>
      </c>
      <c r="K347" s="114">
        <v>4.1666666666666699E-2</v>
      </c>
      <c r="L347" s="114">
        <v>8.3333333333333329E-2</v>
      </c>
      <c r="M347" s="114">
        <v>0.33333333333333331</v>
      </c>
      <c r="S347" s="106">
        <f t="shared" si="9"/>
        <v>4332</v>
      </c>
    </row>
    <row r="348" spans="2:19" ht="15" customHeight="1" x14ac:dyDescent="0.15">
      <c r="B348" s="108" t="s">
        <v>4279</v>
      </c>
      <c r="C348" s="106" t="s">
        <v>1039</v>
      </c>
      <c r="D348" s="108" t="str">
        <f>IFERROR(VLOOKUP(C348,MasterProcess!G:O,8,FALSE),0)</f>
        <v>ST-4</v>
      </c>
      <c r="E348" s="108" t="str">
        <f>IFERROR(VLOOKUP($C348,MasterProcess!$G:$O,9,FALSE),0)</f>
        <v>PP26-110T</v>
      </c>
      <c r="F348" s="106">
        <v>1</v>
      </c>
      <c r="G348" s="106">
        <v>4332</v>
      </c>
      <c r="H348" s="106">
        <f>IFERROR(VLOOKUP($C348,MasterProcess!$G:$Z,6,FALSE),0)</f>
        <v>450</v>
      </c>
      <c r="I348" s="113">
        <f t="shared" si="6"/>
        <v>9.6266666666666669</v>
      </c>
      <c r="J348" s="113">
        <f t="shared" si="7"/>
        <v>1.2033333333333334</v>
      </c>
      <c r="K348" s="114">
        <v>4.1666666666666699E-2</v>
      </c>
      <c r="L348" s="114">
        <v>8.3333333333333329E-2</v>
      </c>
      <c r="M348" s="114">
        <v>0.33333333333333331</v>
      </c>
      <c r="S348" s="106">
        <f t="shared" si="9"/>
        <v>4332</v>
      </c>
    </row>
    <row r="349" spans="2:19" ht="15" customHeight="1" x14ac:dyDescent="0.15">
      <c r="B349" s="116" t="s">
        <v>4280</v>
      </c>
      <c r="C349" s="106" t="s">
        <v>3687</v>
      </c>
      <c r="D349" s="108" t="str">
        <f>IFERROR(VLOOKUP(C349,MasterProcess!G:O,8,FALSE),0)</f>
        <v>ST</v>
      </c>
      <c r="E349" s="108" t="str">
        <f>IFERROR(VLOOKUP($C349,MasterProcess!$G:$O,9,FALSE),0)</f>
        <v>PP33</v>
      </c>
      <c r="F349" s="106">
        <v>1</v>
      </c>
      <c r="G349" s="106">
        <v>450</v>
      </c>
      <c r="H349" s="106">
        <f>IFERROR(VLOOKUP($C349,MasterProcess!$G:$Z,6,FALSE),0)</f>
        <v>180</v>
      </c>
      <c r="I349" s="113">
        <f t="shared" si="6"/>
        <v>2.5</v>
      </c>
      <c r="J349" s="113">
        <f t="shared" si="7"/>
        <v>0.3125</v>
      </c>
      <c r="K349" s="114">
        <v>4.1666666666666699E-2</v>
      </c>
      <c r="L349" s="114">
        <v>8.3333333333333329E-2</v>
      </c>
      <c r="M349" s="114">
        <v>0.33333333333333331</v>
      </c>
      <c r="S349" s="106">
        <f t="shared" si="9"/>
        <v>450</v>
      </c>
    </row>
    <row r="350" spans="2:19" ht="15" customHeight="1" x14ac:dyDescent="0.15">
      <c r="B350" s="116" t="s">
        <v>4280</v>
      </c>
      <c r="C350" s="106" t="s">
        <v>3690</v>
      </c>
      <c r="D350" s="108" t="str">
        <f>IFERROR(VLOOKUP(C350,MasterProcess!G:O,8,FALSE),0)</f>
        <v>ST</v>
      </c>
      <c r="E350" s="108" t="str">
        <f>IFERROR(VLOOKUP($C350,MasterProcess!$G:$O,9,FALSE),0)</f>
        <v>PP29</v>
      </c>
      <c r="F350" s="106">
        <v>1</v>
      </c>
      <c r="G350" s="106">
        <v>450</v>
      </c>
      <c r="H350" s="106">
        <f>IFERROR(VLOOKUP($C350,MasterProcess!$G:$Z,6,FALSE),0)</f>
        <v>180</v>
      </c>
      <c r="I350" s="113">
        <f t="shared" si="6"/>
        <v>2.5</v>
      </c>
      <c r="J350" s="113">
        <f t="shared" si="7"/>
        <v>0.3125</v>
      </c>
      <c r="K350" s="114">
        <v>4.1666666666666699E-2</v>
      </c>
      <c r="L350" s="114">
        <v>8.3333333333333329E-2</v>
      </c>
      <c r="M350" s="114">
        <v>0.33333333333333331</v>
      </c>
      <c r="S350" s="106">
        <f t="shared" si="9"/>
        <v>450</v>
      </c>
    </row>
    <row r="351" spans="2:19" ht="15" customHeight="1" x14ac:dyDescent="0.15">
      <c r="B351" s="116" t="s">
        <v>4280</v>
      </c>
      <c r="C351" s="106" t="s">
        <v>3691</v>
      </c>
      <c r="D351" s="108" t="str">
        <f>IFERROR(VLOOKUP(C351,MasterProcess!G:O,8,FALSE),0)</f>
        <v>ST</v>
      </c>
      <c r="E351" s="108" t="str">
        <f>IFERROR(VLOOKUP($C351,MasterProcess!$G:$O,9,FALSE),0)</f>
        <v>PP29</v>
      </c>
      <c r="F351" s="106">
        <v>1</v>
      </c>
      <c r="G351" s="106">
        <v>450</v>
      </c>
      <c r="H351" s="106">
        <f>IFERROR(VLOOKUP($C351,MasterProcess!$G:$Z,6,FALSE),0)</f>
        <v>180</v>
      </c>
      <c r="I351" s="113">
        <f t="shared" si="6"/>
        <v>2.5</v>
      </c>
      <c r="J351" s="113">
        <f t="shared" si="7"/>
        <v>0.3125</v>
      </c>
      <c r="K351" s="114">
        <v>4.1666666666666699E-2</v>
      </c>
      <c r="L351" s="114">
        <v>8.3333333333333329E-2</v>
      </c>
      <c r="M351" s="114">
        <v>0.33333333333333331</v>
      </c>
      <c r="S351" s="106">
        <f t="shared" si="9"/>
        <v>450</v>
      </c>
    </row>
    <row r="352" spans="2:19" ht="15" customHeight="1" x14ac:dyDescent="0.15">
      <c r="B352" s="116" t="s">
        <v>4280</v>
      </c>
      <c r="C352" s="106" t="s">
        <v>3693</v>
      </c>
      <c r="D352" s="108" t="str">
        <f>IFERROR(VLOOKUP(C352,MasterProcess!G:O,8,FALSE),0)</f>
        <v>ST</v>
      </c>
      <c r="E352" s="108" t="str">
        <f>IFERROR(VLOOKUP($C352,MasterProcess!$G:$O,9,FALSE),0)</f>
        <v>PP30</v>
      </c>
      <c r="F352" s="106">
        <v>1</v>
      </c>
      <c r="G352" s="106">
        <v>450</v>
      </c>
      <c r="H352" s="106">
        <f>IFERROR(VLOOKUP($C352,MasterProcess!$G:$Z,6,FALSE),0)</f>
        <v>180</v>
      </c>
      <c r="I352" s="113">
        <f t="shared" si="6"/>
        <v>2.5</v>
      </c>
      <c r="J352" s="113">
        <f t="shared" si="7"/>
        <v>0.3125</v>
      </c>
      <c r="K352" s="114">
        <v>4.1666666666666699E-2</v>
      </c>
      <c r="L352" s="114">
        <v>8.3333333333333329E-2</v>
      </c>
      <c r="M352" s="114">
        <v>0.33333333333333331</v>
      </c>
      <c r="S352" s="106">
        <f t="shared" si="9"/>
        <v>450</v>
      </c>
    </row>
    <row r="353" spans="2:19" ht="15" customHeight="1" x14ac:dyDescent="0.15">
      <c r="B353" s="116" t="s">
        <v>4280</v>
      </c>
      <c r="C353" s="106" t="s">
        <v>3694</v>
      </c>
      <c r="D353" s="108" t="str">
        <f>IFERROR(VLOOKUP(C353,MasterProcess!G:O,8,FALSE),0)</f>
        <v>ST</v>
      </c>
      <c r="E353" s="108" t="str">
        <f>IFERROR(VLOOKUP($C353,MasterProcess!$G:$O,9,FALSE),0)</f>
        <v>PP33</v>
      </c>
      <c r="F353" s="106">
        <v>1</v>
      </c>
      <c r="G353" s="106">
        <v>450</v>
      </c>
      <c r="H353" s="106">
        <f>IFERROR(VLOOKUP($C353,MasterProcess!$G:$Z,6,FALSE),0)</f>
        <v>180</v>
      </c>
      <c r="I353" s="113">
        <f t="shared" si="6"/>
        <v>2.5</v>
      </c>
      <c r="J353" s="113">
        <f t="shared" si="7"/>
        <v>0.3125</v>
      </c>
      <c r="K353" s="114">
        <v>4.1666666666666699E-2</v>
      </c>
      <c r="L353" s="114">
        <v>8.3333333333333329E-2</v>
      </c>
      <c r="M353" s="114">
        <v>0.33333333333333331</v>
      </c>
      <c r="S353" s="106">
        <f t="shared" si="9"/>
        <v>450</v>
      </c>
    </row>
    <row r="354" spans="2:19" ht="15" customHeight="1" x14ac:dyDescent="0.15">
      <c r="B354" s="116" t="s">
        <v>4281</v>
      </c>
      <c r="C354" s="106" t="s">
        <v>3408</v>
      </c>
      <c r="D354" s="108" t="str">
        <f>IFERROR(VLOOKUP(C354,MasterProcess!G:O,8,FALSE),0)</f>
        <v>ST</v>
      </c>
      <c r="E354" s="108" t="str">
        <f>IFERROR(VLOOKUP($C354,MasterProcess!$G:$O,9,FALSE),0)</f>
        <v>PP30-200T</v>
      </c>
      <c r="F354" s="106">
        <v>1</v>
      </c>
      <c r="G354" s="106">
        <v>60000</v>
      </c>
      <c r="H354" s="106">
        <f>IFERROR(VLOOKUP($C354,MasterProcess!$G:$Z,6,FALSE),0)</f>
        <v>1500</v>
      </c>
      <c r="I354" s="113">
        <f t="shared" si="6"/>
        <v>40</v>
      </c>
      <c r="J354" s="113">
        <f t="shared" si="7"/>
        <v>5</v>
      </c>
      <c r="K354" s="114">
        <v>4.1666666666666699E-2</v>
      </c>
      <c r="L354" s="114">
        <v>8.3333333333333329E-2</v>
      </c>
      <c r="M354" s="114">
        <v>0.33333333333333331</v>
      </c>
      <c r="S354" s="106">
        <f t="shared" si="9"/>
        <v>60000</v>
      </c>
    </row>
    <row r="355" spans="2:19" ht="15" customHeight="1" x14ac:dyDescent="0.15">
      <c r="B355" s="106" t="s">
        <v>4282</v>
      </c>
      <c r="C355" s="106" t="s">
        <v>3855</v>
      </c>
      <c r="D355" s="108" t="str">
        <f>IFERROR(VLOOKUP(C355,MasterProcess!G:O,8,FALSE),0)</f>
        <v>ST</v>
      </c>
      <c r="E355" s="108" t="str">
        <f>IFERROR(VLOOKUP($C355,MasterProcess!$G:$O,9,FALSE),0)</f>
        <v>SM01</v>
      </c>
      <c r="F355" s="106">
        <v>1</v>
      </c>
      <c r="G355" s="106">
        <v>96</v>
      </c>
      <c r="H355" s="106">
        <f>IFERROR(VLOOKUP($C355,MasterProcess!$G:$Z,6,FALSE),0)</f>
        <v>240</v>
      </c>
      <c r="I355" s="113">
        <f t="shared" si="6"/>
        <v>0.4</v>
      </c>
      <c r="J355" s="113">
        <f t="shared" si="7"/>
        <v>0.05</v>
      </c>
      <c r="K355" s="114">
        <v>4.1666666666666699E-2</v>
      </c>
      <c r="L355" s="114">
        <v>8.3333333333333329E-2</v>
      </c>
      <c r="M355" s="114">
        <v>0.33333333333333331</v>
      </c>
      <c r="S355" s="106">
        <f t="shared" si="9"/>
        <v>96</v>
      </c>
    </row>
    <row r="356" spans="2:19" ht="15" customHeight="1" x14ac:dyDescent="0.15">
      <c r="B356" s="106" t="s">
        <v>4282</v>
      </c>
      <c r="C356" s="106" t="s">
        <v>3857</v>
      </c>
      <c r="D356" s="108" t="str">
        <f>IFERROR(VLOOKUP(C356,MasterProcess!G:O,8,FALSE),0)</f>
        <v>ST</v>
      </c>
      <c r="E356" s="108" t="str">
        <f>IFERROR(VLOOKUP($C356,MasterProcess!$G:$O,9,FALSE),0)</f>
        <v>PP21</v>
      </c>
      <c r="F356" s="106">
        <v>1</v>
      </c>
      <c r="G356" s="106">
        <v>96</v>
      </c>
      <c r="H356" s="106">
        <f>IFERROR(VLOOKUP($C356,MasterProcess!$G:$Z,6,FALSE),0)</f>
        <v>180</v>
      </c>
      <c r="I356" s="113">
        <f t="shared" si="6"/>
        <v>0.53333333333333333</v>
      </c>
      <c r="J356" s="113">
        <f t="shared" si="7"/>
        <v>6.6666666666666666E-2</v>
      </c>
      <c r="K356" s="114">
        <v>4.1666666666666699E-2</v>
      </c>
      <c r="L356" s="114">
        <v>8.3333333333333329E-2</v>
      </c>
      <c r="M356" s="114">
        <v>0.33333333333333331</v>
      </c>
      <c r="S356" s="106">
        <f t="shared" si="9"/>
        <v>96</v>
      </c>
    </row>
    <row r="357" spans="2:19" ht="15" customHeight="1" x14ac:dyDescent="0.15">
      <c r="B357" s="108" t="s">
        <v>4283</v>
      </c>
      <c r="C357" s="106" t="s">
        <v>2297</v>
      </c>
      <c r="D357" s="108" t="str">
        <f>IFERROR(VLOOKUP(C357,MasterProcess!G:O,8,FALSE),0)</f>
        <v>ST-4</v>
      </c>
      <c r="E357" s="108" t="str">
        <f>IFERROR(VLOOKUP($C357,MasterProcess!$G:$O,9,FALSE),0)</f>
        <v>PP29-250T</v>
      </c>
      <c r="F357" s="106">
        <v>1</v>
      </c>
      <c r="G357" s="106">
        <v>216</v>
      </c>
      <c r="H357" s="106">
        <f>IFERROR(VLOOKUP($C357,MasterProcess!$G:$Z,6,FALSE),0)</f>
        <v>120</v>
      </c>
      <c r="I357" s="113">
        <f t="shared" si="6"/>
        <v>1.8</v>
      </c>
      <c r="J357" s="113">
        <f t="shared" si="7"/>
        <v>0.22500000000000001</v>
      </c>
      <c r="K357" s="114">
        <v>4.1666666666666699E-2</v>
      </c>
      <c r="L357" s="114">
        <v>8.3333333333333329E-2</v>
      </c>
      <c r="M357" s="114">
        <v>0.33333333333333331</v>
      </c>
      <c r="S357" s="106">
        <f t="shared" si="9"/>
        <v>216</v>
      </c>
    </row>
    <row r="358" spans="2:19" ht="15" customHeight="1" x14ac:dyDescent="0.15">
      <c r="B358" s="116" t="s">
        <v>4284</v>
      </c>
      <c r="C358" s="106" t="s">
        <v>1992</v>
      </c>
      <c r="D358" s="108" t="str">
        <f>IFERROR(VLOOKUP(C358,MasterProcess!G:O,8,FALSE),0)</f>
        <v>TR</v>
      </c>
      <c r="E358" s="108" t="str">
        <f>IFERROR(VLOOKUP($C358,MasterProcess!$G:$O,9,FALSE),0)</f>
        <v>TM03</v>
      </c>
      <c r="F358" s="106">
        <v>1</v>
      </c>
      <c r="G358" s="106">
        <v>450</v>
      </c>
      <c r="H358" s="106">
        <f>IFERROR(VLOOKUP($C358,MasterProcess!$G:$Z,6,FALSE),0)</f>
        <v>47</v>
      </c>
      <c r="I358" s="113">
        <f t="shared" si="6"/>
        <v>9.5744680851063837</v>
      </c>
      <c r="J358" s="113">
        <f t="shared" si="7"/>
        <v>1.196808510638298</v>
      </c>
      <c r="K358" s="114">
        <v>4.1666666666666699E-2</v>
      </c>
      <c r="L358" s="114">
        <v>8.3333333333333329E-2</v>
      </c>
      <c r="M358" s="114">
        <v>0.33333333333333331</v>
      </c>
      <c r="S358" s="106">
        <f t="shared" si="9"/>
        <v>450</v>
      </c>
    </row>
    <row r="359" spans="2:19" ht="15" customHeight="1" x14ac:dyDescent="0.15">
      <c r="B359" s="116" t="s">
        <v>4284</v>
      </c>
      <c r="C359" s="106" t="s">
        <v>1993</v>
      </c>
      <c r="D359" s="108" t="str">
        <f>IFERROR(VLOOKUP(C359,MasterProcess!G:O,8,FALSE),0)</f>
        <v>TR</v>
      </c>
      <c r="E359" s="108" t="str">
        <f>IFERROR(VLOOKUP($C359,MasterProcess!$G:$O,9,FALSE),0)</f>
        <v>PB07</v>
      </c>
      <c r="F359" s="106">
        <v>1</v>
      </c>
      <c r="G359" s="106">
        <v>450</v>
      </c>
      <c r="H359" s="106">
        <f>IFERROR(VLOOKUP($C359,MasterProcess!$G:$Z,6,FALSE),0)</f>
        <v>96</v>
      </c>
      <c r="I359" s="113">
        <f t="shared" si="6"/>
        <v>4.6875</v>
      </c>
      <c r="J359" s="113">
        <f t="shared" si="7"/>
        <v>0.5859375</v>
      </c>
      <c r="K359" s="114">
        <v>4.1666666666666699E-2</v>
      </c>
      <c r="L359" s="114">
        <v>8.3333333333333329E-2</v>
      </c>
      <c r="M359" s="114">
        <v>0.33333333333333331</v>
      </c>
      <c r="S359" s="106">
        <f t="shared" si="9"/>
        <v>450</v>
      </c>
    </row>
    <row r="360" spans="2:19" ht="15" customHeight="1" x14ac:dyDescent="0.15">
      <c r="B360" s="116" t="s">
        <v>4285</v>
      </c>
      <c r="C360" s="106" t="s">
        <v>1988</v>
      </c>
      <c r="D360" s="108" t="str">
        <f>IFERROR(VLOOKUP(C360,MasterProcess!G:O,8,FALSE),0)</f>
        <v>TR</v>
      </c>
      <c r="E360" s="108" t="str">
        <f>IFERROR(VLOOKUP($C360,MasterProcess!$G:$O,9,FALSE),0)</f>
        <v>PB05</v>
      </c>
      <c r="F360" s="106">
        <v>1</v>
      </c>
      <c r="G360" s="106">
        <v>600</v>
      </c>
      <c r="H360" s="106">
        <f>IFERROR(VLOOKUP($C360,MasterProcess!$G:$Z,6,FALSE),0)</f>
        <v>30</v>
      </c>
      <c r="I360" s="113">
        <f t="shared" si="6"/>
        <v>20</v>
      </c>
      <c r="J360" s="113">
        <f t="shared" si="7"/>
        <v>2.5</v>
      </c>
      <c r="K360" s="114">
        <v>4.1666666666666699E-2</v>
      </c>
      <c r="L360" s="114">
        <v>8.3333333333333329E-2</v>
      </c>
      <c r="M360" s="114">
        <v>0.33333333333333331</v>
      </c>
      <c r="S360" s="106">
        <f t="shared" si="9"/>
        <v>600</v>
      </c>
    </row>
    <row r="361" spans="2:19" ht="15" customHeight="1" x14ac:dyDescent="0.15">
      <c r="B361" s="106" t="s">
        <v>4286</v>
      </c>
      <c r="C361" s="106" t="s">
        <v>1825</v>
      </c>
      <c r="D361" s="108" t="str">
        <f>IFERROR(VLOOKUP(C361,MasterProcess!G:O,8,FALSE),0)</f>
        <v>SM</v>
      </c>
      <c r="E361" s="108" t="str">
        <f>IFERROR(VLOOKUP($C361,MasterProcess!$G:$O,9,FALSE),0)</f>
        <v>SM01</v>
      </c>
      <c r="F361" s="106">
        <v>1</v>
      </c>
      <c r="G361" s="106">
        <v>1680</v>
      </c>
      <c r="H361" s="106">
        <f>IFERROR(VLOOKUP($C361,MasterProcess!$G:$Z,6,FALSE),0)</f>
        <v>360</v>
      </c>
      <c r="I361" s="113">
        <f t="shared" si="6"/>
        <v>4.666666666666667</v>
      </c>
      <c r="J361" s="113">
        <f t="shared" si="7"/>
        <v>0.58333333333333337</v>
      </c>
      <c r="K361" s="114">
        <v>4.1666666666666699E-2</v>
      </c>
      <c r="L361" s="114">
        <v>8.3333333333333329E-2</v>
      </c>
      <c r="M361" s="114">
        <v>0.33333333333333331</v>
      </c>
      <c r="S361" s="106">
        <f t="shared" si="9"/>
        <v>1680</v>
      </c>
    </row>
    <row r="362" spans="2:19" ht="15" customHeight="1" x14ac:dyDescent="0.15">
      <c r="B362" s="106" t="s">
        <v>4286</v>
      </c>
      <c r="C362" s="106" t="s">
        <v>1826</v>
      </c>
      <c r="D362" s="108" t="str">
        <f>IFERROR(VLOOKUP(C362,MasterProcess!G:O,8,FALSE),0)</f>
        <v>ST-3</v>
      </c>
      <c r="E362" s="108" t="str">
        <f>IFERROR(VLOOKUP($C362,MasterProcess!$G:$O,9,FALSE),0)</f>
        <v>PP25-160T</v>
      </c>
      <c r="F362" s="106">
        <v>1</v>
      </c>
      <c r="G362" s="106">
        <v>1680</v>
      </c>
      <c r="H362" s="106">
        <f>IFERROR(VLOOKUP($C362,MasterProcess!$G:$Z,6,FALSE),0)</f>
        <v>300</v>
      </c>
      <c r="I362" s="113">
        <f t="shared" si="6"/>
        <v>5.6</v>
      </c>
      <c r="J362" s="113">
        <f t="shared" si="7"/>
        <v>0.7</v>
      </c>
      <c r="K362" s="114">
        <v>4.1666666666666699E-2</v>
      </c>
      <c r="L362" s="114">
        <v>8.3333333333333329E-2</v>
      </c>
      <c r="M362" s="114">
        <v>0.33333333333333331</v>
      </c>
      <c r="S362" s="106">
        <f t="shared" si="9"/>
        <v>1680</v>
      </c>
    </row>
    <row r="363" spans="2:19" ht="15" customHeight="1" x14ac:dyDescent="0.15">
      <c r="B363" s="106" t="s">
        <v>4286</v>
      </c>
      <c r="C363" s="106" t="s">
        <v>1828</v>
      </c>
      <c r="D363" s="108" t="str">
        <f>IFERROR(VLOOKUP(C363,MasterProcess!G:O,8,FALSE),0)</f>
        <v>ST-4</v>
      </c>
      <c r="E363" s="108" t="str">
        <f>IFERROR(VLOOKUP($C363,MasterProcess!$G:$O,9,FALSE),0)</f>
        <v>PP20-110T</v>
      </c>
      <c r="F363" s="106">
        <v>1</v>
      </c>
      <c r="G363" s="106">
        <v>1680</v>
      </c>
      <c r="H363" s="106">
        <f>IFERROR(VLOOKUP($C363,MasterProcess!$G:$Z,6,FALSE),0)</f>
        <v>300</v>
      </c>
      <c r="I363" s="113">
        <f t="shared" si="6"/>
        <v>5.6</v>
      </c>
      <c r="J363" s="113">
        <f t="shared" si="7"/>
        <v>0.7</v>
      </c>
      <c r="K363" s="114">
        <v>4.1666666666666699E-2</v>
      </c>
      <c r="L363" s="114">
        <v>8.3333333333333329E-2</v>
      </c>
      <c r="M363" s="114">
        <v>0.33333333333333331</v>
      </c>
      <c r="S363" s="106">
        <f t="shared" si="9"/>
        <v>1680</v>
      </c>
    </row>
    <row r="364" spans="2:19" ht="15" customHeight="1" x14ac:dyDescent="0.15">
      <c r="B364" s="106" t="s">
        <v>4286</v>
      </c>
      <c r="C364" s="106" t="s">
        <v>1829</v>
      </c>
      <c r="D364" s="108" t="str">
        <f>IFERROR(VLOOKUP(C364,MasterProcess!G:O,8,FALSE),0)</f>
        <v>ST-3</v>
      </c>
      <c r="E364" s="108" t="str">
        <f>IFERROR(VLOOKUP($C364,MasterProcess!$G:$O,9,FALSE),0)</f>
        <v>PP28-110T</v>
      </c>
      <c r="F364" s="106">
        <v>1</v>
      </c>
      <c r="G364" s="106">
        <v>1680</v>
      </c>
      <c r="H364" s="106">
        <f>IFERROR(VLOOKUP($C364,MasterProcess!$G:$Z,6,FALSE),0)</f>
        <v>300</v>
      </c>
      <c r="I364" s="113">
        <f t="shared" si="6"/>
        <v>5.6</v>
      </c>
      <c r="J364" s="113">
        <f t="shared" si="7"/>
        <v>0.7</v>
      </c>
      <c r="K364" s="114">
        <v>4.1666666666666699E-2</v>
      </c>
      <c r="L364" s="114">
        <v>8.3333333333333329E-2</v>
      </c>
      <c r="M364" s="114">
        <v>0.33333333333333331</v>
      </c>
      <c r="S364" s="106">
        <f t="shared" si="9"/>
        <v>1680</v>
      </c>
    </row>
    <row r="365" spans="2:19" ht="15" customHeight="1" x14ac:dyDescent="0.15">
      <c r="B365" s="108" t="s">
        <v>4287</v>
      </c>
      <c r="C365" s="106" t="s">
        <v>2114</v>
      </c>
      <c r="D365" s="108" t="str">
        <f>IFERROR(VLOOKUP(C365,MasterProcess!G:O,8,FALSE),0)</f>
        <v>TR</v>
      </c>
      <c r="E365" s="108" t="str">
        <f>IFERROR(VLOOKUP($C365,MasterProcess!$G:$O,9,FALSE),0)</f>
        <v>TM03</v>
      </c>
      <c r="F365" s="106">
        <v>1</v>
      </c>
      <c r="G365" s="106">
        <v>880</v>
      </c>
      <c r="H365" s="106">
        <f>IFERROR(VLOOKUP($C365,MasterProcess!$G:$Z,6,FALSE),0)</f>
        <v>96</v>
      </c>
      <c r="I365" s="113">
        <f t="shared" si="6"/>
        <v>9.1666666666666661</v>
      </c>
      <c r="J365" s="113">
        <f t="shared" si="7"/>
        <v>1.1458333333333333</v>
      </c>
      <c r="K365" s="114">
        <v>4.1666666666666699E-2</v>
      </c>
      <c r="L365" s="114">
        <v>8.3333333333333329E-2</v>
      </c>
      <c r="M365" s="114">
        <v>0.33333333333333331</v>
      </c>
      <c r="S365" s="106">
        <f t="shared" si="9"/>
        <v>880</v>
      </c>
    </row>
    <row r="366" spans="2:19" ht="15" customHeight="1" x14ac:dyDescent="0.15">
      <c r="B366" s="116" t="s">
        <v>4287</v>
      </c>
      <c r="C366" s="106" t="s">
        <v>2115</v>
      </c>
      <c r="D366" s="108" t="str">
        <f>IFERROR(VLOOKUP(C366,MasterProcess!G:O,8,FALSE),0)</f>
        <v>TR</v>
      </c>
      <c r="E366" s="108" t="str">
        <f>IFERROR(VLOOKUP($C366,MasterProcess!$G:$O,9,FALSE),0)</f>
        <v>PB01</v>
      </c>
      <c r="F366" s="106">
        <v>1</v>
      </c>
      <c r="G366" s="106">
        <v>880</v>
      </c>
      <c r="H366" s="106">
        <f>IFERROR(VLOOKUP($C366,MasterProcess!$G:$Z,6,FALSE),0)</f>
        <v>180</v>
      </c>
      <c r="I366" s="113">
        <f t="shared" si="6"/>
        <v>4.8888888888888893</v>
      </c>
      <c r="J366" s="113">
        <f t="shared" si="7"/>
        <v>0.61111111111111116</v>
      </c>
      <c r="K366" s="114">
        <v>4.1666666666666699E-2</v>
      </c>
      <c r="L366" s="114">
        <v>8.3333333333333329E-2</v>
      </c>
      <c r="M366" s="114">
        <v>0.33333333333333331</v>
      </c>
      <c r="S366" s="106">
        <f t="shared" si="9"/>
        <v>880</v>
      </c>
    </row>
    <row r="367" spans="2:19" ht="15" customHeight="1" x14ac:dyDescent="0.15">
      <c r="B367" s="106" t="s">
        <v>4288</v>
      </c>
      <c r="C367" s="106" t="s">
        <v>2335</v>
      </c>
      <c r="D367" s="108" t="str">
        <f>IFERROR(VLOOKUP(C367,MasterProcess!G:O,8,FALSE),0)</f>
        <v>ST-4</v>
      </c>
      <c r="E367" s="108" t="str">
        <f>IFERROR(VLOOKUP($C367,MasterProcess!$G:$O,9,FALSE),0)</f>
        <v>PP29-250T</v>
      </c>
      <c r="F367" s="106">
        <v>1</v>
      </c>
      <c r="G367" s="106">
        <v>1500</v>
      </c>
      <c r="H367" s="106">
        <f>IFERROR(VLOOKUP($C367,MasterProcess!$G:$Z,6,FALSE),0)</f>
        <v>150</v>
      </c>
      <c r="I367" s="113">
        <f t="shared" si="6"/>
        <v>10</v>
      </c>
      <c r="J367" s="113">
        <f t="shared" si="7"/>
        <v>1.25</v>
      </c>
      <c r="K367" s="114">
        <v>4.1666666666666699E-2</v>
      </c>
      <c r="L367" s="114">
        <v>8.3333333333333329E-2</v>
      </c>
      <c r="M367" s="114">
        <v>0.33333333333333331</v>
      </c>
      <c r="S367" s="106">
        <f t="shared" si="9"/>
        <v>1500</v>
      </c>
    </row>
    <row r="368" spans="2:19" ht="15" customHeight="1" x14ac:dyDescent="0.15">
      <c r="B368" s="106" t="s">
        <v>4288</v>
      </c>
      <c r="C368" s="106" t="s">
        <v>2336</v>
      </c>
      <c r="D368" s="108" t="str">
        <f>IFERROR(VLOOKUP(C368,MasterProcess!G:O,8,FALSE),0)</f>
        <v>ST-4</v>
      </c>
      <c r="E368" s="108" t="str">
        <f>IFERROR(VLOOKUP($C368,MasterProcess!$G:$O,9,FALSE),0)</f>
        <v>PP30</v>
      </c>
      <c r="F368" s="106">
        <v>1</v>
      </c>
      <c r="G368" s="106">
        <v>1500</v>
      </c>
      <c r="H368" s="106">
        <f>IFERROR(VLOOKUP($C368,MasterProcess!$G:$Z,6,FALSE),0)</f>
        <v>120</v>
      </c>
      <c r="I368" s="113">
        <f t="shared" si="6"/>
        <v>12.5</v>
      </c>
      <c r="J368" s="113">
        <f t="shared" si="7"/>
        <v>1.5625</v>
      </c>
      <c r="K368" s="114">
        <v>4.1666666666666699E-2</v>
      </c>
      <c r="L368" s="114">
        <v>8.3333333333333329E-2</v>
      </c>
      <c r="M368" s="114">
        <v>0.33333333333333331</v>
      </c>
      <c r="S368" s="106">
        <f t="shared" si="9"/>
        <v>1500</v>
      </c>
    </row>
    <row r="369" spans="2:19" ht="15" customHeight="1" x14ac:dyDescent="0.15">
      <c r="B369" s="106" t="s">
        <v>4288</v>
      </c>
      <c r="C369" s="106" t="s">
        <v>2337</v>
      </c>
      <c r="D369" s="108" t="str">
        <f>IFERROR(VLOOKUP(C369,MasterProcess!G:O,8,FALSE),0)</f>
        <v>ST-4</v>
      </c>
      <c r="E369" s="108" t="str">
        <f>IFERROR(VLOOKUP($C369,MasterProcess!$G:$O,9,FALSE),0)</f>
        <v>PP29-250T</v>
      </c>
      <c r="F369" s="106">
        <v>1</v>
      </c>
      <c r="G369" s="106">
        <v>1500</v>
      </c>
      <c r="H369" s="106">
        <f>IFERROR(VLOOKUP($C369,MasterProcess!$G:$Z,6,FALSE),0)</f>
        <v>120</v>
      </c>
      <c r="I369" s="113">
        <f t="shared" si="6"/>
        <v>12.5</v>
      </c>
      <c r="J369" s="113">
        <f t="shared" si="7"/>
        <v>1.5625</v>
      </c>
      <c r="K369" s="114">
        <v>4.1666666666666699E-2</v>
      </c>
      <c r="L369" s="114">
        <v>8.3333333333333329E-2</v>
      </c>
      <c r="M369" s="114">
        <v>0.33333333333333331</v>
      </c>
      <c r="S369" s="106">
        <f t="shared" si="9"/>
        <v>1500</v>
      </c>
    </row>
    <row r="370" spans="2:19" ht="15" customHeight="1" x14ac:dyDescent="0.15">
      <c r="B370" s="106" t="s">
        <v>4288</v>
      </c>
      <c r="C370" s="106" t="s">
        <v>2338</v>
      </c>
      <c r="D370" s="108" t="str">
        <f>IFERROR(VLOOKUP(C370,MasterProcess!G:O,8,FALSE),0)</f>
        <v>ST-4</v>
      </c>
      <c r="E370" s="108" t="str">
        <f>IFERROR(VLOOKUP($C370,MasterProcess!$G:$O,9,FALSE),0)</f>
        <v>PP30</v>
      </c>
      <c r="F370" s="106">
        <v>1</v>
      </c>
      <c r="G370" s="106">
        <v>1500</v>
      </c>
      <c r="H370" s="106">
        <f>IFERROR(VLOOKUP($C370,MasterProcess!$G:$Z,6,FALSE),0)</f>
        <v>120</v>
      </c>
      <c r="I370" s="113">
        <f t="shared" si="6"/>
        <v>12.5</v>
      </c>
      <c r="J370" s="113">
        <f t="shared" si="7"/>
        <v>1.5625</v>
      </c>
      <c r="K370" s="114">
        <v>4.1666666666666699E-2</v>
      </c>
      <c r="L370" s="114">
        <v>8.3333333333333329E-2</v>
      </c>
      <c r="M370" s="114">
        <v>0.33333333333333331</v>
      </c>
      <c r="S370" s="106">
        <f t="shared" si="9"/>
        <v>1500</v>
      </c>
    </row>
    <row r="371" spans="2:19" ht="15" customHeight="1" x14ac:dyDescent="0.15">
      <c r="B371" s="116" t="s">
        <v>4289</v>
      </c>
      <c r="C371" s="106" t="s">
        <v>3295</v>
      </c>
      <c r="D371" s="108" t="str">
        <f>IFERROR(VLOOKUP(C371,MasterProcess!G:O,8,FALSE),0)</f>
        <v>ST</v>
      </c>
      <c r="E371" s="108" t="str">
        <f>IFERROR(VLOOKUP($C371,MasterProcess!$G:$O,9,FALSE),0)</f>
        <v>PP29</v>
      </c>
      <c r="F371" s="106">
        <v>1</v>
      </c>
      <c r="G371" s="106">
        <v>405</v>
      </c>
      <c r="H371" s="106">
        <f>IFERROR(VLOOKUP($C371,MasterProcess!$G:$Z,6,FALSE),0)</f>
        <v>360</v>
      </c>
      <c r="I371" s="113">
        <f t="shared" si="6"/>
        <v>1.125</v>
      </c>
      <c r="J371" s="113">
        <f t="shared" si="7"/>
        <v>0.140625</v>
      </c>
      <c r="K371" s="114">
        <v>4.1666666666666699E-2</v>
      </c>
      <c r="L371" s="114">
        <v>8.3333333333333329E-2</v>
      </c>
      <c r="M371" s="114">
        <v>0.33333333333333331</v>
      </c>
      <c r="S371" s="106">
        <f t="shared" si="9"/>
        <v>405</v>
      </c>
    </row>
    <row r="372" spans="2:19" ht="15" customHeight="1" x14ac:dyDescent="0.15">
      <c r="B372" s="116" t="s">
        <v>4289</v>
      </c>
      <c r="C372" s="106" t="s">
        <v>3296</v>
      </c>
      <c r="D372" s="108" t="str">
        <f>IFERROR(VLOOKUP(C372,MasterProcess!G:O,8,FALSE),0)</f>
        <v>ST</v>
      </c>
      <c r="E372" s="108" t="str">
        <f>IFERROR(VLOOKUP($C372,MasterProcess!$G:$O,9,FALSE),0)</f>
        <v>PP30-200T</v>
      </c>
      <c r="F372" s="106">
        <v>1</v>
      </c>
      <c r="G372" s="106">
        <v>405</v>
      </c>
      <c r="H372" s="106">
        <f>IFERROR(VLOOKUP($C372,MasterProcess!$G:$Z,6,FALSE),0)</f>
        <v>360</v>
      </c>
      <c r="I372" s="113">
        <f t="shared" si="6"/>
        <v>1.125</v>
      </c>
      <c r="J372" s="113">
        <f t="shared" si="7"/>
        <v>0.140625</v>
      </c>
      <c r="K372" s="114">
        <v>4.1666666666666699E-2</v>
      </c>
      <c r="L372" s="114">
        <v>8.3333333333333329E-2</v>
      </c>
      <c r="M372" s="114">
        <v>0.33333333333333331</v>
      </c>
      <c r="S372" s="106">
        <f t="shared" si="9"/>
        <v>405</v>
      </c>
    </row>
    <row r="373" spans="2:19" ht="15" customHeight="1" x14ac:dyDescent="0.15">
      <c r="B373" s="116" t="s">
        <v>4289</v>
      </c>
      <c r="C373" s="106" t="s">
        <v>3298</v>
      </c>
      <c r="D373" s="108" t="str">
        <f>IFERROR(VLOOKUP(C373,MasterProcess!G:O,8,FALSE),0)</f>
        <v>ST</v>
      </c>
      <c r="E373" s="108" t="str">
        <f>IFERROR(VLOOKUP($C373,MasterProcess!$G:$O,9,FALSE),0)</f>
        <v>PP21</v>
      </c>
      <c r="F373" s="106">
        <v>1</v>
      </c>
      <c r="G373" s="106">
        <v>405</v>
      </c>
      <c r="H373" s="106">
        <f>IFERROR(VLOOKUP($C373,MasterProcess!$G:$Z,6,FALSE),0)</f>
        <v>240</v>
      </c>
      <c r="I373" s="113">
        <f t="shared" si="6"/>
        <v>1.6875</v>
      </c>
      <c r="J373" s="113">
        <f t="shared" si="7"/>
        <v>0.2109375</v>
      </c>
      <c r="K373" s="114">
        <v>4.1666666666666699E-2</v>
      </c>
      <c r="L373" s="114">
        <v>8.3333333333333329E-2</v>
      </c>
      <c r="M373" s="114">
        <v>0.33333333333333331</v>
      </c>
      <c r="S373" s="106">
        <f t="shared" si="9"/>
        <v>405</v>
      </c>
    </row>
    <row r="374" spans="2:19" ht="15" customHeight="1" x14ac:dyDescent="0.15">
      <c r="B374" s="106" t="s">
        <v>4290</v>
      </c>
      <c r="C374" s="106" t="s">
        <v>1818</v>
      </c>
      <c r="D374" s="108" t="str">
        <f>IFERROR(VLOOKUP(C374,MasterProcess!G:O,8,FALSE),0)</f>
        <v>ST-3</v>
      </c>
      <c r="E374" s="108" t="str">
        <f>IFERROR(VLOOKUP($C374,MasterProcess!$G:$O,9,FALSE),0)</f>
        <v>PP29</v>
      </c>
      <c r="F374" s="106">
        <v>1</v>
      </c>
      <c r="G374" s="106">
        <v>200</v>
      </c>
      <c r="H374" s="106">
        <f>IFERROR(VLOOKUP($C374,MasterProcess!$G:$Z,6,FALSE),0)</f>
        <v>68</v>
      </c>
      <c r="I374" s="113">
        <f t="shared" si="6"/>
        <v>2.9411764705882355</v>
      </c>
      <c r="J374" s="113">
        <f t="shared" si="7"/>
        <v>0.36764705882352944</v>
      </c>
      <c r="K374" s="114">
        <v>4.1666666666666699E-2</v>
      </c>
      <c r="L374" s="114">
        <v>8.3333333333333329E-2</v>
      </c>
      <c r="M374" s="114">
        <v>0.33333333333333331</v>
      </c>
      <c r="S374" s="106">
        <f t="shared" si="9"/>
        <v>200</v>
      </c>
    </row>
    <row r="375" spans="2:19" ht="15" customHeight="1" x14ac:dyDescent="0.15">
      <c r="B375" s="106" t="s">
        <v>4291</v>
      </c>
      <c r="C375" s="106" t="s">
        <v>1784</v>
      </c>
      <c r="D375" s="108" t="str">
        <f>IFERROR(VLOOKUP(C375,MasterProcess!G:O,8,FALSE),0)</f>
        <v>ST-4</v>
      </c>
      <c r="E375" s="108" t="str">
        <f>IFERROR(VLOOKUP($C375,MasterProcess!$G:$O,9,FALSE),0)</f>
        <v>PP25-160T</v>
      </c>
      <c r="F375" s="106">
        <v>1</v>
      </c>
      <c r="G375" s="106">
        <v>4400</v>
      </c>
      <c r="H375" s="106">
        <f>IFERROR(VLOOKUP($C375,MasterProcess!$G:$Z,6,FALSE),0)</f>
        <v>300</v>
      </c>
      <c r="I375" s="113">
        <f t="shared" si="6"/>
        <v>14.666666666666666</v>
      </c>
      <c r="J375" s="113">
        <f t="shared" si="7"/>
        <v>1.8333333333333333</v>
      </c>
      <c r="K375" s="114">
        <v>4.1666666666666699E-2</v>
      </c>
      <c r="L375" s="114">
        <v>8.3333333333333329E-2</v>
      </c>
      <c r="M375" s="114">
        <v>0.33333333333333331</v>
      </c>
      <c r="S375" s="106">
        <f t="shared" si="9"/>
        <v>4400</v>
      </c>
    </row>
    <row r="376" spans="2:19" ht="15" customHeight="1" x14ac:dyDescent="0.15">
      <c r="B376" s="106" t="s">
        <v>4291</v>
      </c>
      <c r="C376" s="106" t="s">
        <v>1786</v>
      </c>
      <c r="D376" s="108" t="str">
        <f>IFERROR(VLOOKUP(C376,MasterProcess!G:O,8,FALSE),0)</f>
        <v>ST-3</v>
      </c>
      <c r="E376" s="108" t="str">
        <f>IFERROR(VLOOKUP($C376,MasterProcess!$G:$O,9,FALSE),0)</f>
        <v>PP20-110T</v>
      </c>
      <c r="F376" s="106">
        <v>1</v>
      </c>
      <c r="G376" s="106">
        <v>4400</v>
      </c>
      <c r="H376" s="106">
        <f>IFERROR(VLOOKUP($C376,MasterProcess!$G:$Z,6,FALSE),0)</f>
        <v>300</v>
      </c>
      <c r="I376" s="113">
        <f t="shared" si="6"/>
        <v>14.666666666666666</v>
      </c>
      <c r="J376" s="113">
        <f t="shared" si="7"/>
        <v>1.8333333333333333</v>
      </c>
      <c r="K376" s="114">
        <v>4.1666666666666699E-2</v>
      </c>
      <c r="L376" s="114">
        <v>8.3333333333333329E-2</v>
      </c>
      <c r="M376" s="114">
        <v>0.33333333333333331</v>
      </c>
      <c r="S376" s="106">
        <f t="shared" si="9"/>
        <v>4400</v>
      </c>
    </row>
    <row r="377" spans="2:19" ht="15" customHeight="1" x14ac:dyDescent="0.15">
      <c r="B377" s="106" t="s">
        <v>4291</v>
      </c>
      <c r="C377" s="106" t="s">
        <v>1788</v>
      </c>
      <c r="D377" s="108" t="str">
        <f>IFERROR(VLOOKUP(C377,MasterProcess!G:O,8,FALSE),0)</f>
        <v>ST-4</v>
      </c>
      <c r="E377" s="108" t="str">
        <f>IFERROR(VLOOKUP($C377,MasterProcess!$G:$O,9,FALSE),0)</f>
        <v>PP28-110T</v>
      </c>
      <c r="F377" s="106">
        <v>1</v>
      </c>
      <c r="G377" s="106">
        <v>4400</v>
      </c>
      <c r="H377" s="106">
        <f>IFERROR(VLOOKUP($C377,MasterProcess!$G:$Z,6,FALSE),0)</f>
        <v>300</v>
      </c>
      <c r="I377" s="113">
        <f t="shared" si="6"/>
        <v>14.666666666666666</v>
      </c>
      <c r="J377" s="113">
        <f t="shared" si="7"/>
        <v>1.8333333333333333</v>
      </c>
      <c r="K377" s="114">
        <v>4.1666666666666699E-2</v>
      </c>
      <c r="L377" s="114">
        <v>8.3333333333333329E-2</v>
      </c>
      <c r="M377" s="114">
        <v>0.33333333333333331</v>
      </c>
      <c r="S377" s="106">
        <f t="shared" si="9"/>
        <v>4400</v>
      </c>
    </row>
    <row r="378" spans="2:19" ht="15" customHeight="1" x14ac:dyDescent="0.15">
      <c r="B378" s="116" t="s">
        <v>4292</v>
      </c>
      <c r="C378" s="106" t="s">
        <v>1575</v>
      </c>
      <c r="D378" s="108" t="str">
        <f>IFERROR(VLOOKUP(C378,MasterProcess!G:O,8,FALSE),0)</f>
        <v>ST-1</v>
      </c>
      <c r="E378" s="108" t="str">
        <f>IFERROR(VLOOKUP($C378,MasterProcess!$G:$O,9,FALSE),0)</f>
        <v>PP29</v>
      </c>
      <c r="F378" s="106">
        <v>2</v>
      </c>
      <c r="G378" s="106">
        <v>4186</v>
      </c>
      <c r="H378" s="106">
        <f>IFERROR(VLOOKUP($C378,MasterProcess!$G:$Z,6,FALSE),0)</f>
        <v>240</v>
      </c>
      <c r="I378" s="113">
        <f t="shared" si="6"/>
        <v>17.441666666666666</v>
      </c>
      <c r="J378" s="113">
        <f t="shared" si="7"/>
        <v>2.1802083333333333</v>
      </c>
      <c r="K378" s="114">
        <v>4.1666666666666699E-2</v>
      </c>
      <c r="L378" s="114">
        <v>8.3333333333333329E-2</v>
      </c>
      <c r="M378" s="114">
        <v>0.33333333333333331</v>
      </c>
      <c r="S378" s="106">
        <f t="shared" si="9"/>
        <v>4186</v>
      </c>
    </row>
    <row r="379" spans="2:19" ht="15" customHeight="1" x14ac:dyDescent="0.15">
      <c r="B379" s="116" t="s">
        <v>4293</v>
      </c>
      <c r="C379" s="106" t="s">
        <v>1517</v>
      </c>
      <c r="D379" s="108" t="str">
        <f>IFERROR(VLOOKUP(C379,MasterProcess!G:O,8,FALSE),0)</f>
        <v>WN</v>
      </c>
      <c r="E379" s="108" t="str">
        <f>IFERROR(VLOOKUP($C379,MasterProcess!$G:$O,9,FALSE),0)</f>
        <v>WS01</v>
      </c>
      <c r="F379" s="106">
        <v>1</v>
      </c>
      <c r="G379" s="106">
        <v>2000</v>
      </c>
      <c r="H379" s="106">
        <f>IFERROR(VLOOKUP($C379,MasterProcess!$G:$Z,6,FALSE),0)</f>
        <v>900</v>
      </c>
      <c r="I379" s="113">
        <f t="shared" si="6"/>
        <v>2.2222222222222223</v>
      </c>
      <c r="J379" s="113">
        <f t="shared" si="7"/>
        <v>0.27777777777777779</v>
      </c>
      <c r="K379" s="114">
        <v>4.1666666666666699E-2</v>
      </c>
      <c r="L379" s="114">
        <v>8.3333333333333329E-2</v>
      </c>
      <c r="M379" s="114">
        <v>0.33333333333333331</v>
      </c>
      <c r="S379" s="106">
        <f t="shared" si="9"/>
        <v>2000</v>
      </c>
    </row>
    <row r="380" spans="2:19" ht="15" customHeight="1" x14ac:dyDescent="0.15">
      <c r="B380" s="116" t="s">
        <v>4293</v>
      </c>
      <c r="C380" s="106" t="s">
        <v>1518</v>
      </c>
      <c r="D380" s="108" t="str">
        <f>IFERROR(VLOOKUP(C380,MasterProcess!G:O,8,FALSE),0)</f>
        <v>WN</v>
      </c>
      <c r="E380" s="108" t="str">
        <f>IFERROR(VLOOKUP($C380,MasterProcess!$G:$O,9,FALSE),0)</f>
        <v>JIG-HAND BEND</v>
      </c>
      <c r="F380" s="106">
        <v>1</v>
      </c>
      <c r="G380" s="106">
        <v>2000</v>
      </c>
      <c r="H380" s="106">
        <f>IFERROR(VLOOKUP($C380,MasterProcess!$G:$Z,6,FALSE),0)</f>
        <v>120</v>
      </c>
      <c r="I380" s="113">
        <f t="shared" si="6"/>
        <v>16.666666666666668</v>
      </c>
      <c r="J380" s="113">
        <f t="shared" si="7"/>
        <v>2.0833333333333335</v>
      </c>
      <c r="K380" s="114">
        <v>4.1666666666666699E-2</v>
      </c>
      <c r="L380" s="114">
        <v>8.3333333333333329E-2</v>
      </c>
      <c r="M380" s="114">
        <v>0.33333333333333331</v>
      </c>
      <c r="S380" s="106">
        <f t="shared" si="9"/>
        <v>2000</v>
      </c>
    </row>
    <row r="381" spans="2:19" ht="15" customHeight="1" x14ac:dyDescent="0.15">
      <c r="B381" s="106" t="s">
        <v>4294</v>
      </c>
      <c r="C381" s="106" t="s">
        <v>1521</v>
      </c>
      <c r="D381" s="108" t="str">
        <f>IFERROR(VLOOKUP(C381,MasterProcess!G:O,8,FALSE),0)</f>
        <v>WN</v>
      </c>
      <c r="E381" s="108" t="str">
        <f>IFERROR(VLOOKUP($C381,MasterProcess!$G:$O,9,FALSE),0)</f>
        <v>WS01</v>
      </c>
      <c r="F381" s="106">
        <v>1</v>
      </c>
      <c r="G381" s="106">
        <v>4000</v>
      </c>
      <c r="H381" s="106">
        <f>IFERROR(VLOOKUP($C381,MasterProcess!$G:$Z,6,FALSE),0)</f>
        <v>720</v>
      </c>
      <c r="I381" s="113">
        <f t="shared" si="6"/>
        <v>5.5555555555555554</v>
      </c>
      <c r="J381" s="113">
        <f t="shared" si="7"/>
        <v>0.69444444444444442</v>
      </c>
      <c r="K381" s="114">
        <v>4.1666666666666699E-2</v>
      </c>
      <c r="L381" s="114">
        <v>8.3333333333333329E-2</v>
      </c>
      <c r="M381" s="114">
        <v>0.33333333333333331</v>
      </c>
      <c r="S381" s="106">
        <f t="shared" si="9"/>
        <v>4000</v>
      </c>
    </row>
    <row r="382" spans="2:19" ht="15" customHeight="1" x14ac:dyDescent="0.15">
      <c r="B382" s="106" t="s">
        <v>4294</v>
      </c>
      <c r="C382" s="106" t="s">
        <v>1522</v>
      </c>
      <c r="D382" s="108" t="str">
        <f>IFERROR(VLOOKUP(C382,MasterProcess!G:O,8,FALSE),0)</f>
        <v>WN</v>
      </c>
      <c r="E382" s="108" t="str">
        <f>IFERROR(VLOOKUP($C382,MasterProcess!$G:$O,9,FALSE),0)</f>
        <v>PP23-060T</v>
      </c>
      <c r="F382" s="106">
        <v>1</v>
      </c>
      <c r="G382" s="106">
        <v>4000</v>
      </c>
      <c r="H382" s="106">
        <f>IFERROR(VLOOKUP($C382,MasterProcess!$G:$Z,6,FALSE),0)</f>
        <v>330</v>
      </c>
      <c r="I382" s="113">
        <f t="shared" si="6"/>
        <v>12.121212121212121</v>
      </c>
      <c r="J382" s="113">
        <f t="shared" si="7"/>
        <v>1.5151515151515151</v>
      </c>
      <c r="K382" s="114">
        <v>4.1666666666666699E-2</v>
      </c>
      <c r="L382" s="114">
        <v>8.3333333333333329E-2</v>
      </c>
      <c r="M382" s="114">
        <v>0.33333333333333331</v>
      </c>
      <c r="S382" s="106">
        <f t="shared" si="9"/>
        <v>4000</v>
      </c>
    </row>
    <row r="383" spans="2:19" ht="15" customHeight="1" x14ac:dyDescent="0.15">
      <c r="B383" s="106" t="s">
        <v>4294</v>
      </c>
      <c r="C383" s="106" t="s">
        <v>1523</v>
      </c>
      <c r="D383" s="108" t="str">
        <f>IFERROR(VLOOKUP(C383,MasterProcess!G:O,8,FALSE),0)</f>
        <v>WN</v>
      </c>
      <c r="E383" s="108" t="str">
        <f>IFERROR(VLOOKUP($C383,MasterProcess!$G:$O,9,FALSE),0)</f>
        <v>JIG-HAND BEND</v>
      </c>
      <c r="F383" s="106">
        <v>1</v>
      </c>
      <c r="G383" s="106">
        <v>4000</v>
      </c>
      <c r="H383" s="106">
        <f>IFERROR(VLOOKUP($C383,MasterProcess!$G:$Z,6,FALSE),0)</f>
        <v>240</v>
      </c>
      <c r="I383" s="113">
        <f t="shared" si="6"/>
        <v>16.666666666666668</v>
      </c>
      <c r="J383" s="113">
        <f t="shared" si="7"/>
        <v>2.0833333333333335</v>
      </c>
      <c r="K383" s="114">
        <v>4.1666666666666699E-2</v>
      </c>
      <c r="L383" s="114">
        <v>8.3333333333333329E-2</v>
      </c>
      <c r="M383" s="114">
        <v>0.33333333333333331</v>
      </c>
      <c r="S383" s="106">
        <f t="shared" si="9"/>
        <v>4000</v>
      </c>
    </row>
    <row r="384" spans="2:19" ht="15" customHeight="1" x14ac:dyDescent="0.15">
      <c r="B384" s="106" t="s">
        <v>4294</v>
      </c>
      <c r="C384" s="106" t="s">
        <v>1524</v>
      </c>
      <c r="D384" s="108" t="str">
        <f>IFERROR(VLOOKUP(C384,MasterProcess!G:O,8,FALSE),0)</f>
        <v>WN</v>
      </c>
      <c r="E384" s="108" t="str">
        <f>IFERROR(VLOOKUP($C384,MasterProcess!$G:$O,9,FALSE),0)</f>
        <v>PP23-060T</v>
      </c>
      <c r="F384" s="106">
        <v>1</v>
      </c>
      <c r="G384" s="106">
        <v>4000</v>
      </c>
      <c r="H384" s="106">
        <f>IFERROR(VLOOKUP($C384,MasterProcess!$G:$Z,6,FALSE),0)</f>
        <v>420</v>
      </c>
      <c r="I384" s="113">
        <f t="shared" si="6"/>
        <v>9.5238095238095237</v>
      </c>
      <c r="J384" s="113">
        <f t="shared" si="7"/>
        <v>1.1904761904761905</v>
      </c>
      <c r="K384" s="114">
        <v>4.1666666666666699E-2</v>
      </c>
      <c r="L384" s="114">
        <v>8.3333333333333329E-2</v>
      </c>
      <c r="M384" s="114">
        <v>0.33333333333333331</v>
      </c>
      <c r="S384" s="106">
        <f t="shared" si="9"/>
        <v>4000</v>
      </c>
    </row>
    <row r="385" spans="2:19" ht="15" customHeight="1" x14ac:dyDescent="0.15">
      <c r="B385" s="106" t="s">
        <v>4294</v>
      </c>
      <c r="C385" s="106" t="s">
        <v>3647</v>
      </c>
      <c r="D385" s="108" t="str">
        <f>IFERROR(VLOOKUP(C385,MasterProcess!G:O,8,FALSE),0)</f>
        <v>WN</v>
      </c>
      <c r="E385" s="108" t="str">
        <f>IFERROR(VLOOKUP($C385,MasterProcess!$G:$O,9,FALSE),0)</f>
        <v>PP23</v>
      </c>
      <c r="F385" s="106">
        <v>1</v>
      </c>
      <c r="G385" s="106">
        <v>4000</v>
      </c>
      <c r="H385" s="106">
        <f>IFERROR(VLOOKUP($C385,MasterProcess!$G:$Z,6,FALSE),0)</f>
        <v>240</v>
      </c>
      <c r="I385" s="113">
        <f t="shared" si="6"/>
        <v>16.666666666666668</v>
      </c>
      <c r="J385" s="113">
        <f t="shared" si="7"/>
        <v>2.0833333333333335</v>
      </c>
      <c r="K385" s="114">
        <v>4.1666666666666699E-2</v>
      </c>
      <c r="L385" s="114">
        <v>8.3333333333333329E-2</v>
      </c>
      <c r="M385" s="114">
        <v>0.33333333333333331</v>
      </c>
      <c r="S385" s="106">
        <f t="shared" si="9"/>
        <v>4000</v>
      </c>
    </row>
    <row r="386" spans="2:19" ht="15" customHeight="1" x14ac:dyDescent="0.15">
      <c r="B386" s="106" t="s">
        <v>4295</v>
      </c>
      <c r="C386" s="106" t="s">
        <v>1527</v>
      </c>
      <c r="D386" s="108" t="str">
        <f>IFERROR(VLOOKUP(C386,MasterProcess!G:O,8,FALSE),0)</f>
        <v>WN</v>
      </c>
      <c r="E386" s="108" t="str">
        <f>IFERROR(VLOOKUP($C386,MasterProcess!$G:$O,9,FALSE),0)</f>
        <v>WS01</v>
      </c>
      <c r="F386" s="106">
        <v>1</v>
      </c>
      <c r="G386" s="106">
        <v>2000</v>
      </c>
      <c r="H386" s="106">
        <f>IFERROR(VLOOKUP($C386,MasterProcess!$G:$Z,6,FALSE),0)</f>
        <v>900</v>
      </c>
      <c r="I386" s="113">
        <f t="shared" si="6"/>
        <v>2.2222222222222223</v>
      </c>
      <c r="J386" s="113">
        <f t="shared" si="7"/>
        <v>0.27777777777777779</v>
      </c>
      <c r="K386" s="114">
        <v>4.1666666666666699E-2</v>
      </c>
      <c r="L386" s="114">
        <v>8.3333333333333329E-2</v>
      </c>
      <c r="M386" s="114">
        <v>0.33333333333333331</v>
      </c>
      <c r="S386" s="106">
        <f t="shared" si="9"/>
        <v>2000</v>
      </c>
    </row>
    <row r="387" spans="2:19" ht="15" customHeight="1" x14ac:dyDescent="0.15">
      <c r="B387" s="106" t="s">
        <v>4295</v>
      </c>
      <c r="C387" s="106" t="s">
        <v>1528</v>
      </c>
      <c r="D387" s="108" t="str">
        <f>IFERROR(VLOOKUP(C387,MasterProcess!G:O,8,FALSE),0)</f>
        <v>WN</v>
      </c>
      <c r="E387" s="108" t="str">
        <f>IFERROR(VLOOKUP($C387,MasterProcess!$G:$O,9,FALSE),0)</f>
        <v>JIG-HAND BEND</v>
      </c>
      <c r="F387" s="106">
        <v>1</v>
      </c>
      <c r="G387" s="106">
        <v>2000</v>
      </c>
      <c r="H387" s="106">
        <f>IFERROR(VLOOKUP($C387,MasterProcess!$G:$Z,6,FALSE),0)</f>
        <v>420</v>
      </c>
      <c r="I387" s="113">
        <f t="shared" si="6"/>
        <v>4.7619047619047619</v>
      </c>
      <c r="J387" s="113">
        <f t="shared" si="7"/>
        <v>0.59523809523809523</v>
      </c>
      <c r="K387" s="114">
        <v>4.1666666666666699E-2</v>
      </c>
      <c r="L387" s="114">
        <v>8.3333333333333329E-2</v>
      </c>
      <c r="M387" s="114">
        <v>0.33333333333333331</v>
      </c>
      <c r="S387" s="106">
        <f t="shared" si="9"/>
        <v>2000</v>
      </c>
    </row>
    <row r="388" spans="2:19" ht="15" customHeight="1" x14ac:dyDescent="0.15">
      <c r="B388" s="106" t="s">
        <v>4296</v>
      </c>
      <c r="C388" s="106" t="s">
        <v>1531</v>
      </c>
      <c r="D388" s="108" t="str">
        <f>IFERROR(VLOOKUP(C388,MasterProcess!G:O,8,FALSE),0)</f>
        <v>WN</v>
      </c>
      <c r="E388" s="108" t="str">
        <f>IFERROR(VLOOKUP($C388,MasterProcess!$G:$O,9,FALSE),0)</f>
        <v>WS01</v>
      </c>
      <c r="F388" s="106">
        <v>1</v>
      </c>
      <c r="G388" s="106">
        <v>9000</v>
      </c>
      <c r="H388" s="106">
        <f>IFERROR(VLOOKUP($C388,MasterProcess!$G:$Z,6,FALSE),0)</f>
        <v>960</v>
      </c>
      <c r="I388" s="113">
        <f t="shared" si="6"/>
        <v>9.375</v>
      </c>
      <c r="J388" s="113">
        <f t="shared" si="7"/>
        <v>1.171875</v>
      </c>
      <c r="K388" s="114">
        <v>4.1666666666666699E-2</v>
      </c>
      <c r="L388" s="114">
        <v>8.3333333333333329E-2</v>
      </c>
      <c r="M388" s="114">
        <v>0.33333333333333331</v>
      </c>
      <c r="S388" s="106">
        <f t="shared" si="9"/>
        <v>9000</v>
      </c>
    </row>
    <row r="389" spans="2:19" ht="15" customHeight="1" x14ac:dyDescent="0.15">
      <c r="B389" s="106" t="s">
        <v>4297</v>
      </c>
      <c r="C389" s="106" t="s">
        <v>1534</v>
      </c>
      <c r="D389" s="108" t="str">
        <f>IFERROR(VLOOKUP(C389,MasterProcess!G:O,8,FALSE),0)</f>
        <v>WN</v>
      </c>
      <c r="E389" s="108" t="str">
        <f>IFERROR(VLOOKUP($C389,MasterProcess!$G:$O,9,FALSE),0)</f>
        <v>WS01</v>
      </c>
      <c r="F389" s="106">
        <v>1</v>
      </c>
      <c r="G389" s="106">
        <v>8000</v>
      </c>
      <c r="H389" s="106">
        <f>IFERROR(VLOOKUP($C389,MasterProcess!$G:$Z,6,FALSE),0)</f>
        <v>720</v>
      </c>
      <c r="I389" s="113">
        <f t="shared" si="6"/>
        <v>11.111111111111111</v>
      </c>
      <c r="J389" s="113">
        <f t="shared" si="7"/>
        <v>1.3888888888888888</v>
      </c>
      <c r="K389" s="114">
        <v>4.1666666666666699E-2</v>
      </c>
      <c r="L389" s="114">
        <v>8.3333333333333329E-2</v>
      </c>
      <c r="M389" s="114">
        <v>0.33333333333333331</v>
      </c>
      <c r="S389" s="106">
        <f t="shared" si="9"/>
        <v>8000</v>
      </c>
    </row>
    <row r="390" spans="2:19" ht="15" customHeight="1" x14ac:dyDescent="0.15">
      <c r="B390" s="106" t="s">
        <v>4298</v>
      </c>
      <c r="C390" s="106" t="s">
        <v>1537</v>
      </c>
      <c r="D390" s="108" t="str">
        <f>IFERROR(VLOOKUP(C390,MasterProcess!G:O,8,FALSE),0)</f>
        <v>WN</v>
      </c>
      <c r="E390" s="108" t="str">
        <f>IFERROR(VLOOKUP($C390,MasterProcess!$G:$O,9,FALSE),0)</f>
        <v>WS01</v>
      </c>
      <c r="F390" s="106">
        <v>1</v>
      </c>
      <c r="G390" s="106">
        <v>8000</v>
      </c>
      <c r="H390" s="106">
        <f>IFERROR(VLOOKUP($C390,MasterProcess!$G:$Z,6,FALSE),0)</f>
        <v>900</v>
      </c>
      <c r="I390" s="113">
        <f t="shared" si="6"/>
        <v>8.8888888888888893</v>
      </c>
      <c r="J390" s="113">
        <f t="shared" si="7"/>
        <v>1.1111111111111112</v>
      </c>
      <c r="K390" s="114">
        <v>4.1666666666666699E-2</v>
      </c>
      <c r="L390" s="114">
        <v>8.3333333333333329E-2</v>
      </c>
      <c r="M390" s="114">
        <v>0.33333333333333331</v>
      </c>
      <c r="S390" s="106">
        <f t="shared" ref="S390:S453" si="10">+G390-R390</f>
        <v>8000</v>
      </c>
    </row>
    <row r="391" spans="2:19" ht="15" customHeight="1" x14ac:dyDescent="0.15">
      <c r="B391" s="106" t="s">
        <v>4299</v>
      </c>
      <c r="C391" s="106" t="s">
        <v>1540</v>
      </c>
      <c r="D391" s="108" t="str">
        <f>IFERROR(VLOOKUP(C391,MasterProcess!G:O,8,FALSE),0)</f>
        <v>WN</v>
      </c>
      <c r="E391" s="108" t="str">
        <f>IFERROR(VLOOKUP($C391,MasterProcess!$G:$O,9,FALSE),0)</f>
        <v>WS01</v>
      </c>
      <c r="F391" s="106">
        <v>1</v>
      </c>
      <c r="G391" s="106">
        <v>7000</v>
      </c>
      <c r="H391" s="106">
        <f>IFERROR(VLOOKUP($C391,MasterProcess!$G:$Z,6,FALSE),0)</f>
        <v>840</v>
      </c>
      <c r="I391" s="113">
        <f t="shared" si="6"/>
        <v>8.3333333333333339</v>
      </c>
      <c r="J391" s="113">
        <f t="shared" si="7"/>
        <v>1.0416666666666667</v>
      </c>
      <c r="K391" s="114">
        <v>4.1666666666666699E-2</v>
      </c>
      <c r="L391" s="114">
        <v>8.3333333333333329E-2</v>
      </c>
      <c r="M391" s="114">
        <v>0.33333333333333331</v>
      </c>
      <c r="S391" s="106">
        <f t="shared" si="10"/>
        <v>7000</v>
      </c>
    </row>
    <row r="392" spans="2:19" ht="15" customHeight="1" x14ac:dyDescent="0.15">
      <c r="B392" s="106" t="s">
        <v>4300</v>
      </c>
      <c r="C392" s="106" t="s">
        <v>1294</v>
      </c>
      <c r="D392" s="108" t="str">
        <f>IFERROR(VLOOKUP(C392,MasterProcess!G:O,8,FALSE),0)</f>
        <v>SM</v>
      </c>
      <c r="E392" s="108" t="str">
        <f>IFERROR(VLOOKUP($C392,MasterProcess!$G:$O,9,FALSE),0)</f>
        <v>SM01</v>
      </c>
      <c r="F392" s="106">
        <v>1</v>
      </c>
      <c r="G392" s="106">
        <v>1755</v>
      </c>
      <c r="H392" s="106">
        <f>IFERROR(VLOOKUP($C392,MasterProcess!$G:$Z,6,FALSE),0)</f>
        <v>3120</v>
      </c>
      <c r="I392" s="113">
        <f t="shared" si="6"/>
        <v>0.5625</v>
      </c>
      <c r="J392" s="113">
        <f t="shared" si="7"/>
        <v>7.03125E-2</v>
      </c>
      <c r="K392" s="114">
        <v>4.1666666666666699E-2</v>
      </c>
      <c r="L392" s="114">
        <v>8.3333333333333329E-2</v>
      </c>
      <c r="M392" s="114">
        <v>0.33333333333333331</v>
      </c>
      <c r="S392" s="106">
        <f t="shared" si="10"/>
        <v>1755</v>
      </c>
    </row>
    <row r="393" spans="2:19" ht="15" customHeight="1" x14ac:dyDescent="0.15">
      <c r="B393" s="106" t="s">
        <v>4300</v>
      </c>
      <c r="C393" s="106" t="s">
        <v>1295</v>
      </c>
      <c r="D393" s="108" t="str">
        <f>IFERROR(VLOOKUP(C393,MasterProcess!G:O,8,FALSE),0)</f>
        <v>ST-3</v>
      </c>
      <c r="E393" s="108" t="str">
        <f>IFERROR(VLOOKUP($C393,MasterProcess!$G:$O,9,FALSE),0)</f>
        <v>PP28-110T</v>
      </c>
      <c r="F393" s="106">
        <v>1</v>
      </c>
      <c r="G393" s="106">
        <v>1755</v>
      </c>
      <c r="H393" s="106">
        <f>IFERROR(VLOOKUP($C393,MasterProcess!$G:$Z,6,FALSE),0)</f>
        <v>360</v>
      </c>
      <c r="I393" s="113">
        <f t="shared" si="6"/>
        <v>4.875</v>
      </c>
      <c r="J393" s="113">
        <f t="shared" si="7"/>
        <v>0.609375</v>
      </c>
      <c r="K393" s="114">
        <v>4.1666666666666699E-2</v>
      </c>
      <c r="L393" s="114">
        <v>8.3333333333333329E-2</v>
      </c>
      <c r="M393" s="114">
        <v>0.33333333333333331</v>
      </c>
      <c r="S393" s="106">
        <f t="shared" si="10"/>
        <v>1755</v>
      </c>
    </row>
    <row r="394" spans="2:19" ht="15" customHeight="1" x14ac:dyDescent="0.15">
      <c r="B394" s="106" t="s">
        <v>4300</v>
      </c>
      <c r="C394" s="106" t="s">
        <v>1296</v>
      </c>
      <c r="D394" s="108" t="str">
        <f>IFERROR(VLOOKUP(C394,MasterProcess!G:O,8,FALSE),0)</f>
        <v>ST-4</v>
      </c>
      <c r="E394" s="108" t="str">
        <f>IFERROR(VLOOKUP($C394,MasterProcess!$G:$O,9,FALSE),0)</f>
        <v>PP20-110T</v>
      </c>
      <c r="F394" s="106">
        <v>1</v>
      </c>
      <c r="G394" s="106">
        <v>1755</v>
      </c>
      <c r="H394" s="106">
        <f>IFERROR(VLOOKUP($C394,MasterProcess!$G:$Z,6,FALSE),0)</f>
        <v>360</v>
      </c>
      <c r="I394" s="113">
        <f t="shared" si="6"/>
        <v>4.875</v>
      </c>
      <c r="J394" s="113">
        <f t="shared" si="7"/>
        <v>0.609375</v>
      </c>
      <c r="K394" s="114">
        <v>4.1666666666666699E-2</v>
      </c>
      <c r="L394" s="114">
        <v>8.3333333333333329E-2</v>
      </c>
      <c r="M394" s="114">
        <v>0.33333333333333331</v>
      </c>
      <c r="S394" s="106">
        <f t="shared" si="10"/>
        <v>1755</v>
      </c>
    </row>
    <row r="395" spans="2:19" ht="15" customHeight="1" x14ac:dyDescent="0.15">
      <c r="B395" s="106" t="s">
        <v>4300</v>
      </c>
      <c r="C395" s="106" t="s">
        <v>1298</v>
      </c>
      <c r="D395" s="108" t="str">
        <f>IFERROR(VLOOKUP(C395,MasterProcess!G:O,8,FALSE),0)</f>
        <v>ST-4</v>
      </c>
      <c r="E395" s="108" t="str">
        <f>IFERROR(VLOOKUP($C395,MasterProcess!$G:$O,9,FALSE),0)</f>
        <v>PP26-110T</v>
      </c>
      <c r="F395" s="106">
        <v>1</v>
      </c>
      <c r="G395" s="106">
        <v>1755</v>
      </c>
      <c r="H395" s="106">
        <f>IFERROR(VLOOKUP($C395,MasterProcess!$G:$Z,6,FALSE),0)</f>
        <v>360</v>
      </c>
      <c r="I395" s="113">
        <f t="shared" si="6"/>
        <v>4.875</v>
      </c>
      <c r="J395" s="113">
        <f t="shared" si="7"/>
        <v>0.609375</v>
      </c>
      <c r="K395" s="114">
        <v>4.1666666666666699E-2</v>
      </c>
      <c r="L395" s="114">
        <v>8.3333333333333329E-2</v>
      </c>
      <c r="M395" s="114">
        <v>0.33333333333333331</v>
      </c>
      <c r="S395" s="106">
        <f t="shared" si="10"/>
        <v>1755</v>
      </c>
    </row>
    <row r="396" spans="2:19" ht="15" customHeight="1" x14ac:dyDescent="0.15">
      <c r="B396" s="106" t="s">
        <v>4301</v>
      </c>
      <c r="C396" s="106" t="s">
        <v>1251</v>
      </c>
      <c r="D396" s="108" t="str">
        <f>IFERROR(VLOOKUP(C396,MasterProcess!G:O,8,FALSE),0)</f>
        <v>ST-2</v>
      </c>
      <c r="E396" s="108" t="str">
        <f>IFERROR(VLOOKUP($C396,MasterProcess!$G:$O,9,FALSE),0)</f>
        <v>PP01-110T</v>
      </c>
      <c r="F396" s="106">
        <v>1</v>
      </c>
      <c r="G396" s="106">
        <v>1650</v>
      </c>
      <c r="H396" s="106">
        <f>IFERROR(VLOOKUP($C396,MasterProcess!$G:$Z,6,FALSE),0)</f>
        <v>3000</v>
      </c>
      <c r="I396" s="113">
        <f t="shared" si="6"/>
        <v>0.55000000000000004</v>
      </c>
      <c r="J396" s="113">
        <f t="shared" si="7"/>
        <v>6.8750000000000006E-2</v>
      </c>
      <c r="K396" s="114">
        <v>4.1666666666666699E-2</v>
      </c>
      <c r="L396" s="114">
        <v>8.3333333333333329E-2</v>
      </c>
      <c r="M396" s="114">
        <v>0.33333333333333331</v>
      </c>
      <c r="S396" s="106">
        <f t="shared" si="10"/>
        <v>1650</v>
      </c>
    </row>
    <row r="397" spans="2:19" ht="15" customHeight="1" x14ac:dyDescent="0.15">
      <c r="B397" s="116" t="s">
        <v>4302</v>
      </c>
      <c r="C397" s="106" t="s">
        <v>1248</v>
      </c>
      <c r="D397" s="108" t="str">
        <f>IFERROR(VLOOKUP(C397,MasterProcess!G:O,8,FALSE),0)</f>
        <v>ST-3</v>
      </c>
      <c r="E397" s="108" t="str">
        <f>IFERROR(VLOOKUP($C397,MasterProcess!$G:$O,9,FALSE),0)</f>
        <v>PP01-110T</v>
      </c>
      <c r="F397" s="106">
        <v>1</v>
      </c>
      <c r="G397" s="106">
        <v>2601</v>
      </c>
      <c r="H397" s="106">
        <f>IFERROR(VLOOKUP($C397,MasterProcess!$G:$Z,6,FALSE),0)</f>
        <v>3000</v>
      </c>
      <c r="I397" s="113">
        <f t="shared" si="6"/>
        <v>0.86699999999999999</v>
      </c>
      <c r="J397" s="113">
        <f t="shared" si="7"/>
        <v>0.108375</v>
      </c>
      <c r="K397" s="114">
        <v>4.1666666666666699E-2</v>
      </c>
      <c r="L397" s="114">
        <v>8.3333333333333329E-2</v>
      </c>
      <c r="M397" s="114">
        <v>0.33333333333333331</v>
      </c>
      <c r="S397" s="106">
        <f t="shared" si="10"/>
        <v>2601</v>
      </c>
    </row>
    <row r="398" spans="2:19" ht="15" customHeight="1" x14ac:dyDescent="0.15">
      <c r="B398" s="106" t="s">
        <v>4303</v>
      </c>
      <c r="C398" s="106" t="s">
        <v>1563</v>
      </c>
      <c r="D398" s="108" t="str">
        <f>IFERROR(VLOOKUP(C398,MasterProcess!G:O,8,FALSE),0)</f>
        <v>ST-3</v>
      </c>
      <c r="E398" s="108" t="str">
        <f>IFERROR(VLOOKUP($C398,MasterProcess!$G:$O,9,FALSE),0)</f>
        <v>PP25-160T</v>
      </c>
      <c r="F398" s="106">
        <v>1</v>
      </c>
      <c r="G398" s="106">
        <v>2100</v>
      </c>
      <c r="H398" s="106">
        <f>IFERROR(VLOOKUP($C398,MasterProcess!$G:$Z,6,FALSE),0)</f>
        <v>300</v>
      </c>
      <c r="I398" s="113">
        <f t="shared" si="6"/>
        <v>7</v>
      </c>
      <c r="J398" s="113">
        <f t="shared" si="7"/>
        <v>0.875</v>
      </c>
      <c r="K398" s="114">
        <v>4.1666666666666699E-2</v>
      </c>
      <c r="L398" s="114">
        <v>8.3333333333333329E-2</v>
      </c>
      <c r="M398" s="114">
        <v>0.33333333333333331</v>
      </c>
      <c r="S398" s="106">
        <f t="shared" si="10"/>
        <v>2100</v>
      </c>
    </row>
    <row r="399" spans="2:19" ht="15" customHeight="1" x14ac:dyDescent="0.15">
      <c r="B399" s="106" t="s">
        <v>4303</v>
      </c>
      <c r="C399" s="106" t="s">
        <v>1564</v>
      </c>
      <c r="D399" s="108" t="str">
        <f>IFERROR(VLOOKUP(C399,MasterProcess!G:O,8,FALSE),0)</f>
        <v>ST-3</v>
      </c>
      <c r="E399" s="108" t="str">
        <f>IFERROR(VLOOKUP($C399,MasterProcess!$G:$O,9,FALSE),0)</f>
        <v>PP26-110T</v>
      </c>
      <c r="F399" s="106">
        <v>1</v>
      </c>
      <c r="G399" s="106">
        <v>2100</v>
      </c>
      <c r="H399" s="106">
        <f>IFERROR(VLOOKUP($C399,MasterProcess!$G:$Z,6,FALSE),0)</f>
        <v>300</v>
      </c>
      <c r="I399" s="113">
        <f t="shared" si="6"/>
        <v>7</v>
      </c>
      <c r="J399" s="113">
        <f t="shared" si="7"/>
        <v>0.875</v>
      </c>
      <c r="K399" s="114">
        <v>4.1666666666666699E-2</v>
      </c>
      <c r="L399" s="114">
        <v>8.3333333333333329E-2</v>
      </c>
      <c r="M399" s="114">
        <v>0.33333333333333331</v>
      </c>
      <c r="S399" s="106">
        <f t="shared" si="10"/>
        <v>2100</v>
      </c>
    </row>
    <row r="400" spans="2:19" ht="15" customHeight="1" x14ac:dyDescent="0.15">
      <c r="B400" s="106" t="s">
        <v>4303</v>
      </c>
      <c r="C400" s="106" t="s">
        <v>1566</v>
      </c>
      <c r="D400" s="108" t="str">
        <f>IFERROR(VLOOKUP(C400,MasterProcess!G:O,8,FALSE),0)</f>
        <v>ST-3</v>
      </c>
      <c r="E400" s="108" t="str">
        <f>IFERROR(VLOOKUP($C400,MasterProcess!$G:$O,9,FALSE),0)</f>
        <v>PP20-110T</v>
      </c>
      <c r="F400" s="106">
        <v>1</v>
      </c>
      <c r="G400" s="106">
        <v>2100</v>
      </c>
      <c r="H400" s="106">
        <f>IFERROR(VLOOKUP($C400,MasterProcess!$G:$Z,6,FALSE),0)</f>
        <v>300</v>
      </c>
      <c r="I400" s="113">
        <f t="shared" si="6"/>
        <v>7</v>
      </c>
      <c r="J400" s="113">
        <f t="shared" si="7"/>
        <v>0.875</v>
      </c>
      <c r="K400" s="114">
        <v>4.1666666666666699E-2</v>
      </c>
      <c r="L400" s="114">
        <v>8.3333333333333329E-2</v>
      </c>
      <c r="M400" s="114">
        <v>0.33333333333333331</v>
      </c>
      <c r="S400" s="106">
        <f t="shared" si="10"/>
        <v>2100</v>
      </c>
    </row>
    <row r="401" spans="2:19" ht="15" customHeight="1" x14ac:dyDescent="0.15">
      <c r="B401" s="106" t="s">
        <v>4303</v>
      </c>
      <c r="C401" s="106" t="s">
        <v>1567</v>
      </c>
      <c r="D401" s="108" t="str">
        <f>IFERROR(VLOOKUP(C401,MasterProcess!G:O,8,FALSE),0)</f>
        <v>ST-3</v>
      </c>
      <c r="E401" s="108" t="str">
        <f>IFERROR(VLOOKUP($C401,MasterProcess!$G:$O,9,FALSE),0)</f>
        <v>PP28-110T</v>
      </c>
      <c r="F401" s="106">
        <v>2</v>
      </c>
      <c r="G401" s="106">
        <v>2100</v>
      </c>
      <c r="H401" s="106">
        <f>IFERROR(VLOOKUP($C401,MasterProcess!$G:$Z,6,FALSE),0)</f>
        <v>300</v>
      </c>
      <c r="I401" s="113">
        <f t="shared" si="6"/>
        <v>7</v>
      </c>
      <c r="J401" s="113">
        <f t="shared" si="7"/>
        <v>0.875</v>
      </c>
      <c r="K401" s="114">
        <v>4.1666666666666699E-2</v>
      </c>
      <c r="L401" s="114">
        <v>8.3333333333333329E-2</v>
      </c>
      <c r="M401" s="114">
        <v>0.33333333333333331</v>
      </c>
      <c r="S401" s="106">
        <f t="shared" si="10"/>
        <v>2100</v>
      </c>
    </row>
    <row r="402" spans="2:19" ht="15" customHeight="1" x14ac:dyDescent="0.15">
      <c r="B402" s="116" t="s">
        <v>4304</v>
      </c>
      <c r="C402" s="106" t="s">
        <v>1625</v>
      </c>
      <c r="D402" s="108" t="str">
        <f>IFERROR(VLOOKUP(C402,MasterProcess!G:O,8,FALSE),0)</f>
        <v>ST-3</v>
      </c>
      <c r="E402" s="108" t="str">
        <f>IFERROR(VLOOKUP($C402,MasterProcess!$G:$O,9,FALSE),0)</f>
        <v>PP25-160T</v>
      </c>
      <c r="F402" s="106">
        <v>1</v>
      </c>
      <c r="G402" s="106">
        <v>2100</v>
      </c>
      <c r="H402" s="106">
        <f>IFERROR(VLOOKUP($C402,MasterProcess!$G:$Z,6,FALSE),0)</f>
        <v>360</v>
      </c>
      <c r="I402" s="113">
        <f t="shared" si="6"/>
        <v>5.833333333333333</v>
      </c>
      <c r="J402" s="113">
        <f t="shared" si="7"/>
        <v>0.72916666666666663</v>
      </c>
      <c r="K402" s="114">
        <v>4.1666666666666699E-2</v>
      </c>
      <c r="L402" s="114">
        <v>8.3333333333333329E-2</v>
      </c>
      <c r="M402" s="114">
        <v>0.33333333333333331</v>
      </c>
      <c r="S402" s="106">
        <f t="shared" si="10"/>
        <v>2100</v>
      </c>
    </row>
    <row r="403" spans="2:19" ht="15" customHeight="1" x14ac:dyDescent="0.15">
      <c r="B403" s="116" t="s">
        <v>4304</v>
      </c>
      <c r="C403" s="106" t="s">
        <v>1626</v>
      </c>
      <c r="D403" s="108" t="str">
        <f>IFERROR(VLOOKUP(C403,MasterProcess!G:O,8,FALSE),0)</f>
        <v>ST-3</v>
      </c>
      <c r="E403" s="108" t="str">
        <f>IFERROR(VLOOKUP($C403,MasterProcess!$G:$O,9,FALSE),0)</f>
        <v>PP26-110T</v>
      </c>
      <c r="F403" s="106">
        <v>1</v>
      </c>
      <c r="G403" s="106">
        <v>4000</v>
      </c>
      <c r="H403" s="106">
        <f>IFERROR(VLOOKUP($C403,MasterProcess!$G:$Z,6,FALSE),0)</f>
        <v>360</v>
      </c>
      <c r="I403" s="113">
        <f t="shared" si="6"/>
        <v>11.111111111111111</v>
      </c>
      <c r="J403" s="113">
        <f t="shared" si="7"/>
        <v>1.3888888888888888</v>
      </c>
      <c r="K403" s="114">
        <v>4.1666666666666699E-2</v>
      </c>
      <c r="L403" s="114">
        <v>8.3333333333333329E-2</v>
      </c>
      <c r="M403" s="114">
        <v>0.33333333333333331</v>
      </c>
      <c r="S403" s="106">
        <f t="shared" si="10"/>
        <v>4000</v>
      </c>
    </row>
    <row r="404" spans="2:19" ht="15" customHeight="1" x14ac:dyDescent="0.15">
      <c r="B404" s="116" t="s">
        <v>4304</v>
      </c>
      <c r="C404" s="106" t="s">
        <v>1627</v>
      </c>
      <c r="D404" s="108" t="str">
        <f>IFERROR(VLOOKUP(C404,MasterProcess!G:O,8,FALSE),0)</f>
        <v>ST-3</v>
      </c>
      <c r="E404" s="108" t="str">
        <f>IFERROR(VLOOKUP($C404,MasterProcess!$G:$O,9,FALSE),0)</f>
        <v>PP20-110T</v>
      </c>
      <c r="F404" s="106">
        <v>1</v>
      </c>
      <c r="G404" s="106">
        <v>4000</v>
      </c>
      <c r="H404" s="106">
        <f>IFERROR(VLOOKUP($C404,MasterProcess!$G:$Z,6,FALSE),0)</f>
        <v>360</v>
      </c>
      <c r="I404" s="113">
        <f t="shared" si="6"/>
        <v>11.111111111111111</v>
      </c>
      <c r="J404" s="113">
        <f t="shared" si="7"/>
        <v>1.3888888888888888</v>
      </c>
      <c r="K404" s="114">
        <v>4.1666666666666699E-2</v>
      </c>
      <c r="L404" s="114">
        <v>8.3333333333333329E-2</v>
      </c>
      <c r="M404" s="114">
        <v>0.33333333333333331</v>
      </c>
      <c r="S404" s="106">
        <f t="shared" si="10"/>
        <v>4000</v>
      </c>
    </row>
    <row r="405" spans="2:19" ht="15" customHeight="1" x14ac:dyDescent="0.15">
      <c r="B405" s="116" t="s">
        <v>4304</v>
      </c>
      <c r="C405" s="106" t="s">
        <v>1628</v>
      </c>
      <c r="D405" s="108" t="str">
        <f>IFERROR(VLOOKUP(C405,MasterProcess!G:O,8,FALSE),0)</f>
        <v>ST-3</v>
      </c>
      <c r="E405" s="108" t="str">
        <f>IFERROR(VLOOKUP($C405,MasterProcess!$G:$O,9,FALSE),0)</f>
        <v>PP28-110T</v>
      </c>
      <c r="F405" s="106">
        <v>1</v>
      </c>
      <c r="G405" s="106">
        <v>4000</v>
      </c>
      <c r="H405" s="106">
        <f>IFERROR(VLOOKUP($C405,MasterProcess!$G:$Z,6,FALSE),0)</f>
        <v>360</v>
      </c>
      <c r="I405" s="113">
        <f t="shared" si="6"/>
        <v>11.111111111111111</v>
      </c>
      <c r="J405" s="113">
        <f t="shared" si="7"/>
        <v>1.3888888888888888</v>
      </c>
      <c r="K405" s="114">
        <v>4.1666666666666699E-2</v>
      </c>
      <c r="L405" s="114">
        <v>8.3333333333333329E-2</v>
      </c>
      <c r="M405" s="114">
        <v>0.33333333333333331</v>
      </c>
      <c r="S405" s="106">
        <f t="shared" si="10"/>
        <v>4000</v>
      </c>
    </row>
    <row r="406" spans="2:19" ht="15" customHeight="1" x14ac:dyDescent="0.15">
      <c r="B406" s="116" t="s">
        <v>4304</v>
      </c>
      <c r="C406" s="106" t="s">
        <v>1629</v>
      </c>
      <c r="D406" s="108" t="str">
        <f>IFERROR(VLOOKUP(C406,MasterProcess!G:O,8,FALSE),0)</f>
        <v>ST-3</v>
      </c>
      <c r="E406" s="108" t="str">
        <f>IFERROR(VLOOKUP($C406,MasterProcess!$G:$O,9,FALSE),0)</f>
        <v>PP24-160T</v>
      </c>
      <c r="F406" s="106">
        <v>2</v>
      </c>
      <c r="G406" s="106">
        <v>4000</v>
      </c>
      <c r="H406" s="106">
        <f>IFERROR(VLOOKUP($C406,MasterProcess!$G:$Z,6,FALSE),0)</f>
        <v>360</v>
      </c>
      <c r="I406" s="113">
        <f t="shared" si="6"/>
        <v>11.111111111111111</v>
      </c>
      <c r="J406" s="113">
        <f t="shared" si="7"/>
        <v>1.3888888888888888</v>
      </c>
      <c r="K406" s="114">
        <v>4.1666666666666699E-2</v>
      </c>
      <c r="L406" s="114">
        <v>8.3333333333333329E-2</v>
      </c>
      <c r="M406" s="114">
        <v>0.33333333333333331</v>
      </c>
      <c r="S406" s="106">
        <f t="shared" si="10"/>
        <v>4000</v>
      </c>
    </row>
    <row r="407" spans="2:19" ht="15" customHeight="1" x14ac:dyDescent="0.15">
      <c r="B407" s="106" t="s">
        <v>4305</v>
      </c>
      <c r="C407" s="106" t="s">
        <v>1749</v>
      </c>
      <c r="D407" s="108" t="str">
        <f>IFERROR(VLOOKUP(C407,MasterProcess!G:O,8,FALSE),0)</f>
        <v>TR</v>
      </c>
      <c r="E407" s="108" t="str">
        <f>IFERROR(VLOOKUP($C407,MasterProcess!$G:$O,9,FALSE),0)</f>
        <v>SM01</v>
      </c>
      <c r="F407" s="106">
        <v>1</v>
      </c>
      <c r="G407" s="106">
        <v>308</v>
      </c>
      <c r="H407" s="106">
        <f>IFERROR(VLOOKUP($C407,MasterProcess!$G:$Z,6,FALSE),0)</f>
        <v>240</v>
      </c>
      <c r="I407" s="113">
        <f t="shared" si="6"/>
        <v>1.2833333333333334</v>
      </c>
      <c r="J407" s="113">
        <f t="shared" si="7"/>
        <v>0.16041666666666668</v>
      </c>
      <c r="K407" s="114">
        <v>4.1666666666666699E-2</v>
      </c>
      <c r="L407" s="114">
        <v>8.3333333333333329E-2</v>
      </c>
      <c r="M407" s="114">
        <v>0.33333333333333331</v>
      </c>
      <c r="S407" s="106">
        <f t="shared" si="10"/>
        <v>308</v>
      </c>
    </row>
    <row r="408" spans="2:19" ht="15" customHeight="1" x14ac:dyDescent="0.15">
      <c r="B408" s="106" t="s">
        <v>4305</v>
      </c>
      <c r="C408" s="106" t="s">
        <v>1750</v>
      </c>
      <c r="D408" s="108" t="str">
        <f>IFERROR(VLOOKUP(C408,MasterProcess!G:O,8,FALSE),0)</f>
        <v>TR</v>
      </c>
      <c r="E408" s="108" t="str">
        <f>IFERROR(VLOOKUP($C408,MasterProcess!$G:$O,9,FALSE),0)</f>
        <v>TM03</v>
      </c>
      <c r="F408" s="106">
        <v>1</v>
      </c>
      <c r="G408" s="106">
        <v>308</v>
      </c>
      <c r="H408" s="106">
        <f>IFERROR(VLOOKUP($C408,MasterProcess!$G:$Z,6,FALSE),0)</f>
        <v>100</v>
      </c>
      <c r="I408" s="113">
        <f t="shared" si="6"/>
        <v>3.08</v>
      </c>
      <c r="J408" s="113">
        <f t="shared" si="7"/>
        <v>0.38500000000000001</v>
      </c>
      <c r="K408" s="114">
        <v>4.1666666666666699E-2</v>
      </c>
      <c r="L408" s="114">
        <v>8.3333333333333329E-2</v>
      </c>
      <c r="M408" s="114">
        <v>0.33333333333333331</v>
      </c>
      <c r="S408" s="106">
        <f t="shared" si="10"/>
        <v>308</v>
      </c>
    </row>
    <row r="409" spans="2:19" ht="15" customHeight="1" x14ac:dyDescent="0.15">
      <c r="B409" s="106" t="s">
        <v>4305</v>
      </c>
      <c r="C409" s="106" t="s">
        <v>1751</v>
      </c>
      <c r="D409" s="108" t="str">
        <f>IFERROR(VLOOKUP(C409,MasterProcess!G:O,8,FALSE),0)</f>
        <v>TR</v>
      </c>
      <c r="E409" s="108" t="str">
        <f>IFERROR(VLOOKUP($C409,MasterProcess!$G:$O,9,FALSE),0)</f>
        <v>PB01</v>
      </c>
      <c r="F409" s="106">
        <v>1</v>
      </c>
      <c r="G409" s="106">
        <v>308</v>
      </c>
      <c r="H409" s="106">
        <f>IFERROR(VLOOKUP($C409,MasterProcess!$G:$Z,6,FALSE),0)</f>
        <v>51</v>
      </c>
      <c r="I409" s="113">
        <f t="shared" si="6"/>
        <v>6.0392156862745097</v>
      </c>
      <c r="J409" s="113">
        <f t="shared" si="7"/>
        <v>0.75490196078431371</v>
      </c>
      <c r="K409" s="114">
        <v>4.1666666666666699E-2</v>
      </c>
      <c r="L409" s="114">
        <v>8.3333333333333329E-2</v>
      </c>
      <c r="M409" s="114">
        <v>0.33333333333333331</v>
      </c>
      <c r="S409" s="106">
        <f t="shared" si="10"/>
        <v>308</v>
      </c>
    </row>
    <row r="410" spans="2:19" ht="15" customHeight="1" x14ac:dyDescent="0.15">
      <c r="B410" s="116" t="s">
        <v>4306</v>
      </c>
      <c r="C410" s="106" t="s">
        <v>1306</v>
      </c>
      <c r="D410" s="108" t="str">
        <f>IFERROR(VLOOKUP(C410,MasterProcess!G:O,8,FALSE),0)</f>
        <v>SM</v>
      </c>
      <c r="E410" s="108" t="str">
        <f>IFERROR(VLOOKUP($C410,MasterProcess!$G:$O,9,FALSE),0)</f>
        <v>SM01</v>
      </c>
      <c r="F410" s="106">
        <v>1</v>
      </c>
      <c r="G410" s="106">
        <v>1750</v>
      </c>
      <c r="H410" s="106">
        <f>IFERROR(VLOOKUP($C410,MasterProcess!$G:$Z,6,FALSE),0)</f>
        <v>12600</v>
      </c>
      <c r="I410" s="113">
        <f t="shared" si="6"/>
        <v>0.1388888888888889</v>
      </c>
      <c r="J410" s="113">
        <f t="shared" si="7"/>
        <v>1.7361111111111112E-2</v>
      </c>
      <c r="K410" s="114">
        <v>4.1666666666666699E-2</v>
      </c>
      <c r="L410" s="114">
        <v>8.3333333333333329E-2</v>
      </c>
      <c r="M410" s="114">
        <v>0.33333333333333331</v>
      </c>
      <c r="S410" s="106">
        <f t="shared" si="10"/>
        <v>1750</v>
      </c>
    </row>
    <row r="411" spans="2:19" ht="15" customHeight="1" x14ac:dyDescent="0.15">
      <c r="B411" s="116" t="s">
        <v>4306</v>
      </c>
      <c r="C411" s="106" t="s">
        <v>1307</v>
      </c>
      <c r="D411" s="108" t="str">
        <f>IFERROR(VLOOKUP(C411,MasterProcess!G:O,8,FALSE),0)</f>
        <v>ST-4</v>
      </c>
      <c r="E411" s="108" t="str">
        <f>IFERROR(VLOOKUP($C411,MasterProcess!$G:$O,9,FALSE),0)</f>
        <v>PP16-110T</v>
      </c>
      <c r="F411" s="106">
        <v>1</v>
      </c>
      <c r="G411" s="106">
        <v>1750</v>
      </c>
      <c r="H411" s="106">
        <f>IFERROR(VLOOKUP($C411,MasterProcess!$G:$Z,6,FALSE),0)</f>
        <v>360</v>
      </c>
      <c r="I411" s="113">
        <f t="shared" si="6"/>
        <v>4.8611111111111107</v>
      </c>
      <c r="J411" s="113">
        <f t="shared" si="7"/>
        <v>0.60763888888888884</v>
      </c>
      <c r="K411" s="114">
        <v>4.1666666666666699E-2</v>
      </c>
      <c r="L411" s="114">
        <v>8.3333333333333329E-2</v>
      </c>
      <c r="M411" s="114">
        <v>0.33333333333333331</v>
      </c>
      <c r="S411" s="106">
        <f t="shared" si="10"/>
        <v>1750</v>
      </c>
    </row>
    <row r="412" spans="2:19" ht="15" customHeight="1" x14ac:dyDescent="0.15">
      <c r="B412" s="116" t="s">
        <v>4306</v>
      </c>
      <c r="C412" s="106" t="s">
        <v>1309</v>
      </c>
      <c r="D412" s="108" t="str">
        <f>IFERROR(VLOOKUP(C412,MasterProcess!G:O,8,FALSE),0)</f>
        <v>ST-4</v>
      </c>
      <c r="E412" s="108" t="str">
        <f>IFERROR(VLOOKUP($C412,MasterProcess!$G:$O,9,FALSE),0)</f>
        <v>PP17-110T</v>
      </c>
      <c r="F412" s="106">
        <v>1</v>
      </c>
      <c r="G412" s="106">
        <v>1750</v>
      </c>
      <c r="H412" s="106">
        <f>IFERROR(VLOOKUP($C412,MasterProcess!$G:$Z,6,FALSE),0)</f>
        <v>180</v>
      </c>
      <c r="I412" s="113">
        <f t="shared" si="6"/>
        <v>9.7222222222222214</v>
      </c>
      <c r="J412" s="113">
        <f t="shared" si="7"/>
        <v>1.2152777777777777</v>
      </c>
      <c r="K412" s="114">
        <v>4.1666666666666699E-2</v>
      </c>
      <c r="L412" s="114">
        <v>8.3333333333333329E-2</v>
      </c>
      <c r="M412" s="114">
        <v>0.33333333333333331</v>
      </c>
      <c r="S412" s="106">
        <f t="shared" si="10"/>
        <v>1750</v>
      </c>
    </row>
    <row r="413" spans="2:19" ht="15" customHeight="1" x14ac:dyDescent="0.15">
      <c r="B413" s="106" t="s">
        <v>4307</v>
      </c>
      <c r="C413" s="106" t="s">
        <v>1995</v>
      </c>
      <c r="D413" s="108" t="str">
        <f>IFERROR(VLOOKUP(C413,MasterProcess!G:O,8,FALSE),0)</f>
        <v>TR</v>
      </c>
      <c r="E413" s="108" t="str">
        <f>IFERROR(VLOOKUP($C413,MasterProcess!$G:$O,9,FALSE),0)</f>
        <v>TM06</v>
      </c>
      <c r="F413" s="106">
        <v>1</v>
      </c>
      <c r="G413" s="106">
        <v>342</v>
      </c>
      <c r="H413" s="106">
        <f>IFERROR(VLOOKUP($C413,MasterProcess!$G:$Z,6,FALSE),0)</f>
        <v>65</v>
      </c>
      <c r="I413" s="113">
        <f t="shared" si="6"/>
        <v>5.2615384615384615</v>
      </c>
      <c r="J413" s="113">
        <f t="shared" si="7"/>
        <v>0.65769230769230769</v>
      </c>
      <c r="K413" s="114">
        <v>4.1666666666666699E-2</v>
      </c>
      <c r="L413" s="114">
        <v>8.3333333333333329E-2</v>
      </c>
      <c r="M413" s="114">
        <v>0.33333333333333331</v>
      </c>
      <c r="S413" s="106">
        <f t="shared" si="10"/>
        <v>342</v>
      </c>
    </row>
    <row r="414" spans="2:19" ht="15" customHeight="1" x14ac:dyDescent="0.15">
      <c r="B414" s="106" t="s">
        <v>4307</v>
      </c>
      <c r="C414" s="106" t="s">
        <v>1996</v>
      </c>
      <c r="D414" s="108" t="str">
        <f>IFERROR(VLOOKUP(C414,MasterProcess!G:O,8,FALSE),0)</f>
        <v>TR</v>
      </c>
      <c r="E414" s="108" t="str">
        <f>IFERROR(VLOOKUP($C414,MasterProcess!$G:$O,9,FALSE),0)</f>
        <v>PB04</v>
      </c>
      <c r="F414" s="106">
        <v>1</v>
      </c>
      <c r="G414" s="106">
        <v>342</v>
      </c>
      <c r="H414" s="106">
        <f>IFERROR(VLOOKUP($C414,MasterProcess!$G:$Z,6,FALSE),0)</f>
        <v>72</v>
      </c>
      <c r="I414" s="113">
        <f t="shared" si="6"/>
        <v>4.75</v>
      </c>
      <c r="J414" s="113">
        <f t="shared" si="7"/>
        <v>0.59375</v>
      </c>
      <c r="K414" s="114">
        <v>4.1666666666666699E-2</v>
      </c>
      <c r="L414" s="114">
        <v>8.3333333333333329E-2</v>
      </c>
      <c r="M414" s="114">
        <v>0.33333333333333331</v>
      </c>
      <c r="S414" s="106">
        <f t="shared" si="10"/>
        <v>342</v>
      </c>
    </row>
    <row r="415" spans="2:19" ht="15" customHeight="1" x14ac:dyDescent="0.15">
      <c r="B415" s="116" t="s">
        <v>4308</v>
      </c>
      <c r="C415" s="106" t="s">
        <v>1999</v>
      </c>
      <c r="D415" s="108" t="str">
        <f>IFERROR(VLOOKUP(C415,MasterProcess!G:O,8,FALSE),0)</f>
        <v>TR</v>
      </c>
      <c r="E415" s="108" t="str">
        <f>IFERROR(VLOOKUP($C415,MasterProcess!$G:$O,9,FALSE),0)</f>
        <v>TM06</v>
      </c>
      <c r="F415" s="106">
        <v>1</v>
      </c>
      <c r="G415" s="106">
        <v>344</v>
      </c>
      <c r="H415" s="106">
        <f>IFERROR(VLOOKUP($C415,MasterProcess!$G:$Z,6,FALSE),0)</f>
        <v>60</v>
      </c>
      <c r="I415" s="113">
        <f t="shared" si="6"/>
        <v>5.7333333333333334</v>
      </c>
      <c r="J415" s="113">
        <f t="shared" si="7"/>
        <v>0.71666666666666667</v>
      </c>
      <c r="K415" s="114">
        <v>4.1666666666666699E-2</v>
      </c>
      <c r="L415" s="114">
        <v>8.3333333333333329E-2</v>
      </c>
      <c r="M415" s="114">
        <v>0.33333333333333331</v>
      </c>
      <c r="S415" s="106">
        <f t="shared" si="10"/>
        <v>344</v>
      </c>
    </row>
    <row r="416" spans="2:19" ht="15" customHeight="1" x14ac:dyDescent="0.15">
      <c r="B416" s="116" t="s">
        <v>4308</v>
      </c>
      <c r="C416" s="106" t="s">
        <v>2000</v>
      </c>
      <c r="D416" s="108" t="str">
        <f>IFERROR(VLOOKUP(C416,MasterProcess!G:O,8,FALSE),0)</f>
        <v>TR</v>
      </c>
      <c r="E416" s="108" t="str">
        <f>IFERROR(VLOOKUP($C416,MasterProcess!$G:$O,9,FALSE),0)</f>
        <v>PB04</v>
      </c>
      <c r="F416" s="106">
        <v>1</v>
      </c>
      <c r="G416" s="106">
        <v>344</v>
      </c>
      <c r="H416" s="106">
        <f>IFERROR(VLOOKUP($C416,MasterProcess!$G:$Z,6,FALSE),0)</f>
        <v>95</v>
      </c>
      <c r="I416" s="113">
        <f t="shared" si="6"/>
        <v>3.6210526315789475</v>
      </c>
      <c r="J416" s="113">
        <f t="shared" si="7"/>
        <v>0.45263157894736844</v>
      </c>
      <c r="K416" s="114">
        <v>4.1666666666666699E-2</v>
      </c>
      <c r="L416" s="114">
        <v>8.3333333333333329E-2</v>
      </c>
      <c r="M416" s="114">
        <v>0.33333333333333331</v>
      </c>
      <c r="S416" s="106">
        <f t="shared" si="10"/>
        <v>344</v>
      </c>
    </row>
    <row r="417" spans="2:19" ht="15" customHeight="1" x14ac:dyDescent="0.15">
      <c r="B417" s="116" t="s">
        <v>4309</v>
      </c>
      <c r="C417" s="106" t="s">
        <v>2002</v>
      </c>
      <c r="D417" s="108" t="str">
        <f>IFERROR(VLOOKUP(C417,MasterProcess!G:O,8,FALSE),0)</f>
        <v>TR</v>
      </c>
      <c r="E417" s="108" t="str">
        <f>IFERROR(VLOOKUP($C417,MasterProcess!$G:$O,9,FALSE),0)</f>
        <v>TM06</v>
      </c>
      <c r="F417" s="106">
        <v>1</v>
      </c>
      <c r="G417" s="106">
        <v>336</v>
      </c>
      <c r="H417" s="106">
        <f>IFERROR(VLOOKUP($C417,MasterProcess!$G:$Z,6,FALSE),0)</f>
        <v>55</v>
      </c>
      <c r="I417" s="113">
        <f t="shared" si="6"/>
        <v>6.1090909090909093</v>
      </c>
      <c r="J417" s="113">
        <f t="shared" si="7"/>
        <v>0.76363636363636367</v>
      </c>
      <c r="K417" s="114">
        <v>4.1666666666666699E-2</v>
      </c>
      <c r="L417" s="114">
        <v>8.3333333333333329E-2</v>
      </c>
      <c r="M417" s="114">
        <v>0.33333333333333331</v>
      </c>
      <c r="S417" s="106">
        <f t="shared" si="10"/>
        <v>336</v>
      </c>
    </row>
    <row r="418" spans="2:19" ht="15" customHeight="1" x14ac:dyDescent="0.15">
      <c r="B418" s="108" t="s">
        <v>4309</v>
      </c>
      <c r="C418" s="106" t="s">
        <v>2003</v>
      </c>
      <c r="D418" s="108" t="str">
        <f>IFERROR(VLOOKUP(C418,MasterProcess!G:O,8,FALSE),0)</f>
        <v>TR</v>
      </c>
      <c r="E418" s="108" t="str">
        <f>IFERROR(VLOOKUP($C418,MasterProcess!$G:$O,9,FALSE),0)</f>
        <v>PB07</v>
      </c>
      <c r="F418" s="106">
        <v>1</v>
      </c>
      <c r="G418" s="106">
        <v>336</v>
      </c>
      <c r="H418" s="106">
        <f>IFERROR(VLOOKUP($C418,MasterProcess!$G:$Z,6,FALSE),0)</f>
        <v>70</v>
      </c>
      <c r="I418" s="113">
        <f t="shared" si="6"/>
        <v>4.8</v>
      </c>
      <c r="J418" s="113">
        <f t="shared" si="7"/>
        <v>0.6</v>
      </c>
      <c r="K418" s="114">
        <v>4.1666666666666699E-2</v>
      </c>
      <c r="L418" s="114">
        <v>8.3333333333333329E-2</v>
      </c>
      <c r="M418" s="114">
        <v>0.33333333333333331</v>
      </c>
      <c r="S418" s="106">
        <f t="shared" si="10"/>
        <v>336</v>
      </c>
    </row>
    <row r="419" spans="2:19" ht="15" customHeight="1" x14ac:dyDescent="0.15">
      <c r="B419" s="116" t="s">
        <v>4310</v>
      </c>
      <c r="C419" s="106" t="s">
        <v>3300</v>
      </c>
      <c r="D419" s="108" t="str">
        <f>IFERROR(VLOOKUP(C419,MasterProcess!G:O,8,FALSE),0)</f>
        <v>TR</v>
      </c>
      <c r="E419" s="108" t="str">
        <f>IFERROR(VLOOKUP($C419,MasterProcess!$G:$O,9,FALSE),0)</f>
        <v>SW14</v>
      </c>
      <c r="F419" s="106">
        <v>1</v>
      </c>
      <c r="G419" s="106">
        <v>400</v>
      </c>
      <c r="H419" s="106">
        <f>IFERROR(VLOOKUP($C419,MasterProcess!$G:$Z,6,FALSE),0)</f>
        <v>93</v>
      </c>
      <c r="I419" s="113">
        <f t="shared" si="6"/>
        <v>4.301075268817204</v>
      </c>
      <c r="J419" s="113">
        <f t="shared" si="7"/>
        <v>0.5376344086021505</v>
      </c>
      <c r="K419" s="114">
        <v>4.1666666666666699E-2</v>
      </c>
      <c r="L419" s="114">
        <v>8.3333333333333329E-2</v>
      </c>
      <c r="M419" s="114">
        <v>0.33333333333333331</v>
      </c>
      <c r="S419" s="106">
        <f t="shared" si="10"/>
        <v>400</v>
      </c>
    </row>
    <row r="420" spans="2:19" ht="15" customHeight="1" x14ac:dyDescent="0.15">
      <c r="B420" s="116" t="s">
        <v>4310</v>
      </c>
      <c r="C420" s="106" t="s">
        <v>3301</v>
      </c>
      <c r="D420" s="108" t="str">
        <f>IFERROR(VLOOKUP(C420,MasterProcess!G:O,8,FALSE),0)</f>
        <v>TR</v>
      </c>
      <c r="E420" s="108" t="str">
        <f>IFERROR(VLOOKUP($C420,MasterProcess!$G:$O,9,FALSE),0)</f>
        <v>SW14</v>
      </c>
      <c r="F420" s="106">
        <v>1</v>
      </c>
      <c r="G420" s="106">
        <v>400</v>
      </c>
      <c r="H420" s="106">
        <f>IFERROR(VLOOKUP($C420,MasterProcess!$G:$Z,6,FALSE),0)</f>
        <v>129</v>
      </c>
      <c r="I420" s="113">
        <f t="shared" si="6"/>
        <v>3.1007751937984498</v>
      </c>
      <c r="J420" s="113">
        <f t="shared" si="7"/>
        <v>0.38759689922480622</v>
      </c>
      <c r="K420" s="114">
        <v>4.1666666666666699E-2</v>
      </c>
      <c r="L420" s="114">
        <v>8.3333333333333329E-2</v>
      </c>
      <c r="M420" s="114">
        <v>0.33333333333333331</v>
      </c>
      <c r="S420" s="106">
        <f t="shared" si="10"/>
        <v>400</v>
      </c>
    </row>
    <row r="421" spans="2:19" ht="15" customHeight="1" x14ac:dyDescent="0.15">
      <c r="B421" s="116" t="s">
        <v>4310</v>
      </c>
      <c r="C421" s="106" t="s">
        <v>3302</v>
      </c>
      <c r="D421" s="108" t="str">
        <f>IFERROR(VLOOKUP(C421,MasterProcess!G:O,8,FALSE),0)</f>
        <v>TR</v>
      </c>
      <c r="E421" s="108" t="str">
        <f>IFERROR(VLOOKUP($C421,MasterProcess!$G:$O,9,FALSE),0)</f>
        <v>SW14</v>
      </c>
      <c r="F421" s="106">
        <v>1</v>
      </c>
      <c r="G421" s="106">
        <v>400</v>
      </c>
      <c r="H421" s="106">
        <f>IFERROR(VLOOKUP($C421,MasterProcess!$G:$Z,6,FALSE),0)</f>
        <v>12</v>
      </c>
      <c r="I421" s="113">
        <f t="shared" si="6"/>
        <v>33.333333333333336</v>
      </c>
      <c r="J421" s="113">
        <f t="shared" si="7"/>
        <v>4.166666666666667</v>
      </c>
      <c r="K421" s="114">
        <v>4.1666666666666699E-2</v>
      </c>
      <c r="L421" s="114">
        <v>8.3333333333333329E-2</v>
      </c>
      <c r="M421" s="114">
        <v>0.33333333333333331</v>
      </c>
      <c r="S421" s="106">
        <f t="shared" si="10"/>
        <v>400</v>
      </c>
    </row>
    <row r="422" spans="2:19" ht="15" customHeight="1" x14ac:dyDescent="0.15">
      <c r="B422" s="116" t="s">
        <v>4310</v>
      </c>
      <c r="C422" s="106" t="s">
        <v>3303</v>
      </c>
      <c r="D422" s="108" t="str">
        <f>IFERROR(VLOOKUP(C422,MasterProcess!G:O,8,FALSE),0)</f>
        <v>TR</v>
      </c>
      <c r="E422" s="108" t="str">
        <f>IFERROR(VLOOKUP($C422,MasterProcess!$G:$O,9,FALSE),0)</f>
        <v>PAINTING</v>
      </c>
      <c r="F422" s="106">
        <v>1</v>
      </c>
      <c r="G422" s="106">
        <v>400</v>
      </c>
      <c r="H422" s="106">
        <f>IFERROR(VLOOKUP($C422,MasterProcess!$G:$Z,6,FALSE),0)</f>
        <v>12</v>
      </c>
      <c r="I422" s="113">
        <f t="shared" si="6"/>
        <v>33.333333333333336</v>
      </c>
      <c r="J422" s="113">
        <f t="shared" si="7"/>
        <v>4.166666666666667</v>
      </c>
      <c r="K422" s="114">
        <v>4.1666666666666699E-2</v>
      </c>
      <c r="L422" s="114">
        <v>8.3333333333333329E-2</v>
      </c>
      <c r="M422" s="114">
        <v>0.33333333333333331</v>
      </c>
      <c r="S422" s="106">
        <f t="shared" si="10"/>
        <v>400</v>
      </c>
    </row>
    <row r="423" spans="2:19" ht="15" customHeight="1" x14ac:dyDescent="0.15">
      <c r="B423" s="116" t="s">
        <v>4310</v>
      </c>
      <c r="C423" s="106" t="s">
        <v>3304</v>
      </c>
      <c r="D423" s="108" t="str">
        <f>IFERROR(VLOOKUP(C423,MasterProcess!G:O,8,FALSE),0)</f>
        <v>TR</v>
      </c>
      <c r="E423" s="108" t="str">
        <f>IFERROR(VLOOKUP($C423,MasterProcess!$G:$O,9,FALSE),0)</f>
        <v>PACK &amp; LABEL</v>
      </c>
      <c r="F423" s="106">
        <v>1</v>
      </c>
      <c r="G423" s="106">
        <v>400</v>
      </c>
      <c r="H423" s="106">
        <f>IFERROR(VLOOKUP($C423,MasterProcess!$G:$Z,6,FALSE),0)</f>
        <v>12</v>
      </c>
      <c r="I423" s="113">
        <f t="shared" si="6"/>
        <v>33.333333333333336</v>
      </c>
      <c r="J423" s="113">
        <f t="shared" si="7"/>
        <v>4.166666666666667</v>
      </c>
      <c r="K423" s="114">
        <v>4.1666666666666699E-2</v>
      </c>
      <c r="L423" s="114">
        <v>8.3333333333333329E-2</v>
      </c>
      <c r="M423" s="114">
        <v>0.33333333333333331</v>
      </c>
      <c r="S423" s="106">
        <f t="shared" si="10"/>
        <v>400</v>
      </c>
    </row>
    <row r="424" spans="2:19" ht="15" customHeight="1" x14ac:dyDescent="0.15">
      <c r="B424" s="106" t="s">
        <v>4311</v>
      </c>
      <c r="C424" s="106" t="s">
        <v>2010</v>
      </c>
      <c r="D424" s="108" t="str">
        <f>IFERROR(VLOOKUP(C424,MasterProcess!G:O,8,FALSE),0)</f>
        <v>ST-3</v>
      </c>
      <c r="E424" s="108" t="str">
        <f>IFERROR(VLOOKUP($C424,MasterProcess!$G:$O,9,FALSE),0)</f>
        <v>SW01</v>
      </c>
      <c r="F424" s="106">
        <v>1</v>
      </c>
      <c r="G424" s="106">
        <v>115</v>
      </c>
      <c r="H424" s="106">
        <f>IFERROR(VLOOKUP($C424,MasterProcess!$G:$Z,6,FALSE),0)</f>
        <v>90</v>
      </c>
      <c r="I424" s="113">
        <f t="shared" si="6"/>
        <v>1.2777777777777777</v>
      </c>
      <c r="J424" s="113">
        <f t="shared" si="7"/>
        <v>0.15972222222222221</v>
      </c>
      <c r="K424" s="114">
        <v>4.1666666666666699E-2</v>
      </c>
      <c r="L424" s="114">
        <v>8.3333333333333329E-2</v>
      </c>
      <c r="M424" s="114">
        <v>0.33333333333333331</v>
      </c>
      <c r="S424" s="106">
        <f t="shared" si="10"/>
        <v>115</v>
      </c>
    </row>
    <row r="425" spans="2:19" ht="15" customHeight="1" x14ac:dyDescent="0.15">
      <c r="B425" s="106" t="s">
        <v>4311</v>
      </c>
      <c r="C425" s="106" t="s">
        <v>2013</v>
      </c>
      <c r="D425" s="108" t="str">
        <f>IFERROR(VLOOKUP(C425,MasterProcess!G:O,8,FALSE),0)</f>
        <v>ST-3</v>
      </c>
      <c r="E425" s="108" t="str">
        <f>IFERROR(VLOOKUP($C425,MasterProcess!$G:$O,9,FALSE),0)</f>
        <v>SW01</v>
      </c>
      <c r="F425" s="106">
        <v>1</v>
      </c>
      <c r="G425" s="106">
        <v>115</v>
      </c>
      <c r="H425" s="106">
        <f>IFERROR(VLOOKUP($C425,MasterProcess!$G:$Z,6,FALSE),0)</f>
        <v>120</v>
      </c>
      <c r="I425" s="113">
        <f t="shared" si="6"/>
        <v>0.95833333333333337</v>
      </c>
      <c r="J425" s="113">
        <f t="shared" si="7"/>
        <v>0.11979166666666667</v>
      </c>
      <c r="K425" s="114">
        <v>4.1666666666666699E-2</v>
      </c>
      <c r="L425" s="114">
        <v>8.3333333333333329E-2</v>
      </c>
      <c r="M425" s="114">
        <v>0.33333333333333331</v>
      </c>
      <c r="S425" s="106">
        <f t="shared" si="10"/>
        <v>115</v>
      </c>
    </row>
    <row r="426" spans="2:19" ht="15" customHeight="1" x14ac:dyDescent="0.15">
      <c r="B426" s="106" t="s">
        <v>4311</v>
      </c>
      <c r="C426" s="106" t="s">
        <v>2016</v>
      </c>
      <c r="D426" s="108" t="str">
        <f>IFERROR(VLOOKUP(C426,MasterProcess!G:O,8,FALSE),0)</f>
        <v>ST-3</v>
      </c>
      <c r="E426" s="108" t="str">
        <f>IFERROR(VLOOKUP($C426,MasterProcess!$G:$O,9,FALSE),0)</f>
        <v>SW01</v>
      </c>
      <c r="F426" s="106">
        <v>1</v>
      </c>
      <c r="G426" s="106">
        <v>115</v>
      </c>
      <c r="H426" s="106">
        <f>IFERROR(VLOOKUP($C426,MasterProcess!$G:$Z,6,FALSE),0)</f>
        <v>120</v>
      </c>
      <c r="I426" s="113">
        <f t="shared" si="6"/>
        <v>0.95833333333333337</v>
      </c>
      <c r="J426" s="113">
        <f t="shared" si="7"/>
        <v>0.11979166666666667</v>
      </c>
      <c r="K426" s="114">
        <v>4.1666666666666699E-2</v>
      </c>
      <c r="L426" s="114">
        <v>8.3333333333333329E-2</v>
      </c>
      <c r="M426" s="114">
        <v>0.33333333333333331</v>
      </c>
      <c r="S426" s="106">
        <f t="shared" si="10"/>
        <v>115</v>
      </c>
    </row>
    <row r="427" spans="2:19" ht="15" customHeight="1" x14ac:dyDescent="0.15">
      <c r="B427" s="106" t="s">
        <v>4311</v>
      </c>
      <c r="C427" s="106" t="s">
        <v>2018</v>
      </c>
      <c r="D427" s="108" t="str">
        <f>IFERROR(VLOOKUP(C427,MasterProcess!G:O,8,FALSE),0)</f>
        <v>ST-3</v>
      </c>
      <c r="E427" s="108" t="str">
        <f>IFERROR(VLOOKUP($C427,MasterProcess!$G:$O,9,FALSE),0)</f>
        <v>SW01</v>
      </c>
      <c r="F427" s="106">
        <v>1</v>
      </c>
      <c r="G427" s="106">
        <v>115</v>
      </c>
      <c r="H427" s="106">
        <f>IFERROR(VLOOKUP($C427,MasterProcess!$G:$Z,6,FALSE),0)</f>
        <v>90</v>
      </c>
      <c r="I427" s="113">
        <f t="shared" si="6"/>
        <v>1.2777777777777777</v>
      </c>
      <c r="J427" s="113">
        <f t="shared" si="7"/>
        <v>0.15972222222222221</v>
      </c>
      <c r="K427" s="114">
        <v>4.1666666666666699E-2</v>
      </c>
      <c r="L427" s="114">
        <v>8.3333333333333329E-2</v>
      </c>
      <c r="M427" s="114">
        <v>0.33333333333333331</v>
      </c>
      <c r="S427" s="106">
        <f t="shared" si="10"/>
        <v>115</v>
      </c>
    </row>
    <row r="428" spans="2:19" ht="15" customHeight="1" x14ac:dyDescent="0.15">
      <c r="B428" s="106" t="s">
        <v>4311</v>
      </c>
      <c r="C428" s="106" t="s">
        <v>2020</v>
      </c>
      <c r="D428" s="108" t="str">
        <f>IFERROR(VLOOKUP(C428,MasterProcess!G:O,8,FALSE),0)</f>
        <v>ST-3</v>
      </c>
      <c r="E428" s="108" t="str">
        <f>IFERROR(VLOOKUP($C428,MasterProcess!$G:$O,9,FALSE),0)</f>
        <v>SW01</v>
      </c>
      <c r="F428" s="106">
        <v>1</v>
      </c>
      <c r="G428" s="106">
        <v>115</v>
      </c>
      <c r="H428" s="106">
        <f>IFERROR(VLOOKUP($C428,MasterProcess!$G:$Z,6,FALSE),0)</f>
        <v>40</v>
      </c>
      <c r="I428" s="113">
        <f t="shared" si="6"/>
        <v>2.875</v>
      </c>
      <c r="J428" s="113">
        <f t="shared" si="7"/>
        <v>0.359375</v>
      </c>
      <c r="K428" s="114">
        <v>4.1666666666666699E-2</v>
      </c>
      <c r="L428" s="114">
        <v>8.3333333333333329E-2</v>
      </c>
      <c r="M428" s="114">
        <v>0.33333333333333331</v>
      </c>
      <c r="S428" s="106">
        <f t="shared" si="10"/>
        <v>115</v>
      </c>
    </row>
    <row r="429" spans="2:19" ht="15" customHeight="1" x14ac:dyDescent="0.15">
      <c r="B429" s="106" t="s">
        <v>4311</v>
      </c>
      <c r="C429" s="106" t="s">
        <v>2024</v>
      </c>
      <c r="D429" s="108" t="str">
        <f>IFERROR(VLOOKUP(C429,MasterProcess!G:O,8,FALSE),0)</f>
        <v>ST-3</v>
      </c>
      <c r="E429" s="108" t="str">
        <f>IFERROR(VLOOKUP($C429,MasterProcess!$G:$O,9,FALSE),0)</f>
        <v>SW01</v>
      </c>
      <c r="F429" s="106">
        <v>1</v>
      </c>
      <c r="G429" s="106">
        <v>115</v>
      </c>
      <c r="H429" s="106">
        <f>IFERROR(VLOOKUP($C429,MasterProcess!$G:$Z,6,FALSE),0)</f>
        <v>30</v>
      </c>
      <c r="I429" s="113">
        <f t="shared" si="6"/>
        <v>3.8333333333333335</v>
      </c>
      <c r="J429" s="113">
        <f t="shared" si="7"/>
        <v>0.47916666666666669</v>
      </c>
      <c r="K429" s="114">
        <v>4.1666666666666699E-2</v>
      </c>
      <c r="L429" s="114">
        <v>8.3333333333333329E-2</v>
      </c>
      <c r="M429" s="114">
        <v>0.33333333333333331</v>
      </c>
      <c r="S429" s="106">
        <f t="shared" si="10"/>
        <v>115</v>
      </c>
    </row>
    <row r="430" spans="2:19" ht="15" customHeight="1" x14ac:dyDescent="0.15">
      <c r="B430" s="106" t="s">
        <v>4311</v>
      </c>
      <c r="C430" s="106" t="s">
        <v>2026</v>
      </c>
      <c r="D430" s="108" t="str">
        <f>IFERROR(VLOOKUP(C430,MasterProcess!G:O,8,FALSE),0)</f>
        <v>ST-3</v>
      </c>
      <c r="E430" s="108" t="str">
        <f>IFERROR(VLOOKUP($C430,MasterProcess!$G:$O,9,FALSE),0)</f>
        <v>PAINTING</v>
      </c>
      <c r="F430" s="106">
        <v>1</v>
      </c>
      <c r="G430" s="106">
        <v>115</v>
      </c>
      <c r="H430" s="106">
        <f>IFERROR(VLOOKUP($C430,MasterProcess!$G:$Z,6,FALSE),0)</f>
        <v>17</v>
      </c>
      <c r="I430" s="113">
        <f t="shared" si="6"/>
        <v>6.7647058823529411</v>
      </c>
      <c r="J430" s="113">
        <f t="shared" si="7"/>
        <v>0.84558823529411764</v>
      </c>
      <c r="K430" s="114">
        <v>4.1666666666666699E-2</v>
      </c>
      <c r="L430" s="114">
        <v>8.3333333333333329E-2</v>
      </c>
      <c r="M430" s="114">
        <v>0.33333333333333331</v>
      </c>
      <c r="S430" s="106">
        <f t="shared" si="10"/>
        <v>115</v>
      </c>
    </row>
    <row r="431" spans="2:19" ht="15" customHeight="1" x14ac:dyDescent="0.15">
      <c r="B431" s="106" t="s">
        <v>4311</v>
      </c>
      <c r="C431" s="106" t="s">
        <v>2028</v>
      </c>
      <c r="D431" s="108" t="str">
        <f>IFERROR(VLOOKUP(C431,MasterProcess!G:O,8,FALSE),0)</f>
        <v>ST-3</v>
      </c>
      <c r="E431" s="108" t="str">
        <f>IFERROR(VLOOKUP($C431,MasterProcess!$G:$O,9,FALSE),0)</f>
        <v>CLEAN</v>
      </c>
      <c r="F431" s="106">
        <v>1</v>
      </c>
      <c r="G431" s="106">
        <v>115</v>
      </c>
      <c r="H431" s="106">
        <f>IFERROR(VLOOKUP($C431,MasterProcess!$G:$Z,6,FALSE),0)</f>
        <v>60</v>
      </c>
      <c r="I431" s="113">
        <f t="shared" si="6"/>
        <v>1.9166666666666667</v>
      </c>
      <c r="J431" s="113">
        <f t="shared" si="7"/>
        <v>0.23958333333333334</v>
      </c>
      <c r="K431" s="114">
        <v>4.1666666666666699E-2</v>
      </c>
      <c r="L431" s="114">
        <v>8.3333333333333329E-2</v>
      </c>
      <c r="M431" s="114">
        <v>0.33333333333333331</v>
      </c>
      <c r="S431" s="106">
        <f t="shared" si="10"/>
        <v>115</v>
      </c>
    </row>
    <row r="432" spans="2:19" ht="15" customHeight="1" x14ac:dyDescent="0.15">
      <c r="B432" s="116" t="s">
        <v>4312</v>
      </c>
      <c r="C432" s="106" t="s">
        <v>2687</v>
      </c>
      <c r="D432" s="108" t="str">
        <f>IFERROR(VLOOKUP(C432,MasterProcess!G:O,8,FALSE),0)</f>
        <v>TR</v>
      </c>
      <c r="E432" s="108" t="str">
        <f>IFERROR(VLOOKUP($C432,MasterProcess!$G:$O,9,FALSE),0)</f>
        <v>PB07</v>
      </c>
      <c r="F432" s="106">
        <v>1</v>
      </c>
      <c r="G432" s="106">
        <v>200</v>
      </c>
      <c r="H432" s="106">
        <f>IFERROR(VLOOKUP($C432,MasterProcess!$G:$Z,6,FALSE),0)</f>
        <v>60</v>
      </c>
      <c r="I432" s="113">
        <f t="shared" si="6"/>
        <v>3.3333333333333335</v>
      </c>
      <c r="J432" s="113">
        <f t="shared" si="7"/>
        <v>0.41666666666666669</v>
      </c>
      <c r="K432" s="114">
        <v>4.1666666666666699E-2</v>
      </c>
      <c r="L432" s="114">
        <v>8.3333333333333329E-2</v>
      </c>
      <c r="M432" s="114">
        <v>0.33333333333333331</v>
      </c>
      <c r="S432" s="106">
        <f t="shared" si="10"/>
        <v>200</v>
      </c>
    </row>
    <row r="433" spans="2:19" ht="15" customHeight="1" x14ac:dyDescent="0.15">
      <c r="B433" s="116" t="s">
        <v>4312</v>
      </c>
      <c r="C433" s="106" t="s">
        <v>2689</v>
      </c>
      <c r="D433" s="108" t="str">
        <f>IFERROR(VLOOKUP(C433,MasterProcess!G:O,8,FALSE),0)</f>
        <v>WN</v>
      </c>
      <c r="E433" s="108" t="str">
        <f>IFERROR(VLOOKUP($C433,MasterProcess!$G:$O,9,FALSE),0)</f>
        <v>SW06</v>
      </c>
      <c r="F433" s="106">
        <v>1</v>
      </c>
      <c r="G433" s="106">
        <v>200</v>
      </c>
      <c r="H433" s="106">
        <f>IFERROR(VLOOKUP($C433,MasterProcess!$G:$Z,6,FALSE),0)</f>
        <v>60</v>
      </c>
      <c r="I433" s="113">
        <f t="shared" si="6"/>
        <v>3.3333333333333335</v>
      </c>
      <c r="J433" s="113">
        <f t="shared" si="7"/>
        <v>0.41666666666666669</v>
      </c>
      <c r="K433" s="114">
        <v>4.1666666666666699E-2</v>
      </c>
      <c r="L433" s="114">
        <v>8.3333333333333329E-2</v>
      </c>
      <c r="M433" s="114">
        <v>0.33333333333333331</v>
      </c>
      <c r="S433" s="106">
        <f t="shared" si="10"/>
        <v>200</v>
      </c>
    </row>
    <row r="434" spans="2:19" ht="15" customHeight="1" x14ac:dyDescent="0.15">
      <c r="B434" s="116" t="s">
        <v>4312</v>
      </c>
      <c r="C434" s="106" t="s">
        <v>2691</v>
      </c>
      <c r="D434" s="108" t="str">
        <f>IFERROR(VLOOKUP(C434,MasterProcess!G:O,8,FALSE),0)</f>
        <v>WN</v>
      </c>
      <c r="E434" s="108" t="str">
        <f>IFERROR(VLOOKUP($C434,MasterProcess!$G:$O,9,FALSE),0)</f>
        <v>OPT</v>
      </c>
      <c r="F434" s="106">
        <v>1</v>
      </c>
      <c r="G434" s="106">
        <v>200</v>
      </c>
      <c r="H434" s="106">
        <f>IFERROR(VLOOKUP($C434,MasterProcess!$G:$Z,6,FALSE),0)</f>
        <v>50</v>
      </c>
      <c r="I434" s="113">
        <f t="shared" si="6"/>
        <v>4</v>
      </c>
      <c r="J434" s="113">
        <f t="shared" si="7"/>
        <v>0.5</v>
      </c>
      <c r="K434" s="114">
        <v>4.1666666666666699E-2</v>
      </c>
      <c r="L434" s="114">
        <v>8.3333333333333329E-2</v>
      </c>
      <c r="M434" s="114">
        <v>0.33333333333333331</v>
      </c>
      <c r="S434" s="106">
        <f t="shared" si="10"/>
        <v>200</v>
      </c>
    </row>
    <row r="435" spans="2:19" ht="15" customHeight="1" x14ac:dyDescent="0.15">
      <c r="B435" s="116" t="s">
        <v>4312</v>
      </c>
      <c r="C435" s="106" t="s">
        <v>2693</v>
      </c>
      <c r="D435" s="108" t="str">
        <f>IFERROR(VLOOKUP(C435,MasterProcess!G:O,8,FALSE),0)</f>
        <v>WN</v>
      </c>
      <c r="E435" s="108" t="str">
        <f>IFERROR(VLOOKUP($C435,MasterProcess!$G:$O,9,FALSE),0)</f>
        <v>OPT</v>
      </c>
      <c r="F435" s="106">
        <v>1</v>
      </c>
      <c r="G435" s="106">
        <v>200</v>
      </c>
      <c r="H435" s="106">
        <f>IFERROR(VLOOKUP($C435,MasterProcess!$G:$Z,6,FALSE),0)</f>
        <v>50</v>
      </c>
      <c r="I435" s="113">
        <f t="shared" si="6"/>
        <v>4</v>
      </c>
      <c r="J435" s="113">
        <f t="shared" si="7"/>
        <v>0.5</v>
      </c>
      <c r="K435" s="114">
        <v>4.1666666666666699E-2</v>
      </c>
      <c r="L435" s="114">
        <v>8.3333333333333329E-2</v>
      </c>
      <c r="M435" s="114">
        <v>0.33333333333333331</v>
      </c>
      <c r="S435" s="106">
        <f t="shared" si="10"/>
        <v>200</v>
      </c>
    </row>
    <row r="436" spans="2:19" ht="15" customHeight="1" x14ac:dyDescent="0.15">
      <c r="B436" s="116" t="s">
        <v>4312</v>
      </c>
      <c r="C436" s="106" t="s">
        <v>2695</v>
      </c>
      <c r="D436" s="108" t="str">
        <f>IFERROR(VLOOKUP(C436,MasterProcess!G:O,8,FALSE),0)</f>
        <v>WN</v>
      </c>
      <c r="E436" s="108" t="str">
        <f>IFERROR(VLOOKUP($C436,MasterProcess!$G:$O,9,FALSE),0)</f>
        <v>CHECKING</v>
      </c>
      <c r="F436" s="106">
        <v>1</v>
      </c>
      <c r="G436" s="106">
        <v>200</v>
      </c>
      <c r="H436" s="106">
        <f>IFERROR(VLOOKUP($C436,MasterProcess!$G:$Z,6,FALSE),0)</f>
        <v>8</v>
      </c>
      <c r="I436" s="113">
        <f t="shared" si="6"/>
        <v>25</v>
      </c>
      <c r="J436" s="113">
        <f t="shared" si="7"/>
        <v>3.125</v>
      </c>
      <c r="K436" s="114">
        <v>4.1666666666666699E-2</v>
      </c>
      <c r="L436" s="114">
        <v>8.3333333333333329E-2</v>
      </c>
      <c r="M436" s="114">
        <v>0.33333333333333331</v>
      </c>
      <c r="S436" s="106">
        <f t="shared" si="10"/>
        <v>200</v>
      </c>
    </row>
    <row r="437" spans="2:19" ht="15" customHeight="1" x14ac:dyDescent="0.15">
      <c r="B437" s="116" t="s">
        <v>4313</v>
      </c>
      <c r="C437" s="106" t="s">
        <v>1508</v>
      </c>
      <c r="D437" s="108" t="str">
        <f>IFERROR(VLOOKUP(C437,MasterProcess!G:O,8,FALSE),0)</f>
        <v>WN</v>
      </c>
      <c r="E437" s="108" t="str">
        <f>IFERROR(VLOOKUP($C437,MasterProcess!$G:$O,9,FALSE),0)</f>
        <v>SW03</v>
      </c>
      <c r="F437" s="106">
        <v>1</v>
      </c>
      <c r="G437" s="106">
        <v>500</v>
      </c>
      <c r="H437" s="106">
        <f>IFERROR(VLOOKUP($C437,MasterProcess!$G:$Z,6,FALSE),0)</f>
        <v>15</v>
      </c>
      <c r="I437" s="113">
        <f t="shared" si="6"/>
        <v>33.333333333333336</v>
      </c>
      <c r="J437" s="113">
        <f t="shared" si="7"/>
        <v>4.166666666666667</v>
      </c>
      <c r="K437" s="114">
        <v>4.1666666666666699E-2</v>
      </c>
      <c r="L437" s="114">
        <v>8.3333333333333329E-2</v>
      </c>
      <c r="M437" s="114">
        <v>0.33333333333333331</v>
      </c>
      <c r="S437" s="106">
        <f t="shared" si="10"/>
        <v>500</v>
      </c>
    </row>
    <row r="438" spans="2:19" ht="15" customHeight="1" x14ac:dyDescent="0.15">
      <c r="B438" s="116" t="s">
        <v>4313</v>
      </c>
      <c r="C438" s="106" t="s">
        <v>1510</v>
      </c>
      <c r="D438" s="108" t="str">
        <f>IFERROR(VLOOKUP(C438,MasterProcess!G:O,8,FALSE),0)</f>
        <v>WN</v>
      </c>
      <c r="E438" s="108" t="str">
        <f>IFERROR(VLOOKUP($C438,MasterProcess!$G:$O,9,FALSE),0)</f>
        <v>SW03</v>
      </c>
      <c r="F438" s="106">
        <v>1</v>
      </c>
      <c r="G438" s="106">
        <v>500</v>
      </c>
      <c r="H438" s="106">
        <f>IFERROR(VLOOKUP($C438,MasterProcess!$G:$Z,6,FALSE),0)</f>
        <v>12</v>
      </c>
      <c r="I438" s="113">
        <f t="shared" si="6"/>
        <v>41.666666666666664</v>
      </c>
      <c r="J438" s="113">
        <f t="shared" si="7"/>
        <v>5.208333333333333</v>
      </c>
      <c r="K438" s="114">
        <v>4.1666666666666699E-2</v>
      </c>
      <c r="L438" s="114">
        <v>8.3333333333333329E-2</v>
      </c>
      <c r="M438" s="114">
        <v>0.33333333333333331</v>
      </c>
      <c r="S438" s="106">
        <f t="shared" si="10"/>
        <v>500</v>
      </c>
    </row>
    <row r="439" spans="2:19" ht="15" customHeight="1" x14ac:dyDescent="0.15">
      <c r="B439" s="116" t="s">
        <v>4313</v>
      </c>
      <c r="C439" s="106" t="s">
        <v>1511</v>
      </c>
      <c r="D439" s="108" t="str">
        <f>IFERROR(VLOOKUP(C439,MasterProcess!G:O,8,FALSE),0)</f>
        <v>WN</v>
      </c>
      <c r="E439" s="108" t="str">
        <f>IFERROR(VLOOKUP($C439,MasterProcess!$G:$O,9,FALSE),0)</f>
        <v>SW04</v>
      </c>
      <c r="F439" s="106">
        <v>1</v>
      </c>
      <c r="G439" s="106">
        <v>500</v>
      </c>
      <c r="H439" s="106">
        <f>IFERROR(VLOOKUP($C439,MasterProcess!$G:$Z,6,FALSE),0)</f>
        <v>12</v>
      </c>
      <c r="I439" s="113">
        <f t="shared" si="6"/>
        <v>41.666666666666664</v>
      </c>
      <c r="J439" s="113">
        <f t="shared" si="7"/>
        <v>5.208333333333333</v>
      </c>
      <c r="K439" s="114">
        <v>4.1666666666666699E-2</v>
      </c>
      <c r="L439" s="114">
        <v>8.3333333333333329E-2</v>
      </c>
      <c r="M439" s="114">
        <v>0.33333333333333331</v>
      </c>
      <c r="S439" s="106">
        <f t="shared" si="10"/>
        <v>500</v>
      </c>
    </row>
    <row r="440" spans="2:19" ht="15" customHeight="1" x14ac:dyDescent="0.15">
      <c r="B440" s="116" t="s">
        <v>4313</v>
      </c>
      <c r="C440" s="106" t="s">
        <v>1512</v>
      </c>
      <c r="D440" s="108" t="str">
        <f>IFERROR(VLOOKUP(C440,MasterProcess!G:O,8,FALSE),0)</f>
        <v>WN</v>
      </c>
      <c r="E440" s="108" t="str">
        <f>IFERROR(VLOOKUP($C440,MasterProcess!$G:$O,9,FALSE),0)</f>
        <v>TW03</v>
      </c>
      <c r="F440" s="106">
        <v>1</v>
      </c>
      <c r="G440" s="106">
        <v>500</v>
      </c>
      <c r="H440" s="106">
        <f>IFERROR(VLOOKUP($C440,MasterProcess!$G:$Z,6,FALSE),0)</f>
        <v>12</v>
      </c>
      <c r="I440" s="113">
        <f t="shared" si="6"/>
        <v>41.666666666666664</v>
      </c>
      <c r="J440" s="113">
        <f t="shared" si="7"/>
        <v>5.208333333333333</v>
      </c>
      <c r="K440" s="114">
        <v>4.1666666666666699E-2</v>
      </c>
      <c r="L440" s="114">
        <v>8.3333333333333329E-2</v>
      </c>
      <c r="M440" s="114">
        <v>0.33333333333333331</v>
      </c>
      <c r="S440" s="106">
        <f t="shared" si="10"/>
        <v>500</v>
      </c>
    </row>
    <row r="441" spans="2:19" ht="15" customHeight="1" x14ac:dyDescent="0.15">
      <c r="B441" s="106" t="s">
        <v>4314</v>
      </c>
      <c r="C441" s="106" t="s">
        <v>1615</v>
      </c>
      <c r="D441" s="108" t="str">
        <f>IFERROR(VLOOKUP(C441,MasterProcess!G:O,8,FALSE),0)</f>
        <v>ST-1</v>
      </c>
      <c r="E441" s="108" t="str">
        <f>IFERROR(VLOOKUP($C441,MasterProcess!$G:$O,9,FALSE),0)</f>
        <v>PP29</v>
      </c>
      <c r="F441" s="106">
        <v>2</v>
      </c>
      <c r="G441" s="106">
        <v>6000</v>
      </c>
      <c r="H441" s="106">
        <f>IFERROR(VLOOKUP($C441,MasterProcess!$G:$Z,6,FALSE),0)</f>
        <v>240</v>
      </c>
      <c r="I441" s="113">
        <f t="shared" si="6"/>
        <v>25</v>
      </c>
      <c r="J441" s="113">
        <f t="shared" si="7"/>
        <v>3.125</v>
      </c>
      <c r="K441" s="114">
        <v>4.1666666666666699E-2</v>
      </c>
      <c r="L441" s="114">
        <v>8.3333333333333329E-2</v>
      </c>
      <c r="M441" s="114">
        <v>0.33333333333333331</v>
      </c>
      <c r="S441" s="106">
        <f t="shared" si="10"/>
        <v>6000</v>
      </c>
    </row>
    <row r="442" spans="2:19" ht="15" customHeight="1" x14ac:dyDescent="0.15">
      <c r="B442" s="116" t="s">
        <v>4315</v>
      </c>
      <c r="C442" s="106" t="s">
        <v>1273</v>
      </c>
      <c r="D442" s="108" t="str">
        <f>IFERROR(VLOOKUP(C442,MasterProcess!G:O,8,FALSE),0)</f>
        <v>ST-3</v>
      </c>
      <c r="E442" s="108" t="str">
        <f>IFERROR(VLOOKUP($C442,MasterProcess!$G:$O,9,FALSE),0)</f>
        <v>PP21-110T</v>
      </c>
      <c r="F442" s="106">
        <v>1</v>
      </c>
      <c r="G442" s="106">
        <v>9574</v>
      </c>
      <c r="H442" s="106">
        <f>IFERROR(VLOOKUP($C442,MasterProcess!$G:$Z,6,FALSE),0)</f>
        <v>300</v>
      </c>
      <c r="I442" s="113">
        <f t="shared" si="6"/>
        <v>31.913333333333334</v>
      </c>
      <c r="J442" s="113">
        <f t="shared" si="7"/>
        <v>3.9891666666666667</v>
      </c>
      <c r="K442" s="114">
        <v>4.1666666666666699E-2</v>
      </c>
      <c r="L442" s="114">
        <v>8.3333333333333329E-2</v>
      </c>
      <c r="M442" s="114">
        <v>0.33333333333333331</v>
      </c>
      <c r="S442" s="106">
        <f t="shared" si="10"/>
        <v>9574</v>
      </c>
    </row>
    <row r="443" spans="2:19" ht="15" customHeight="1" x14ac:dyDescent="0.15">
      <c r="B443" s="116" t="s">
        <v>4315</v>
      </c>
      <c r="C443" s="106" t="s">
        <v>1274</v>
      </c>
      <c r="D443" s="108" t="str">
        <f>IFERROR(VLOOKUP(C443,MasterProcess!G:O,8,FALSE),0)</f>
        <v>ST-3</v>
      </c>
      <c r="E443" s="108" t="str">
        <f>IFERROR(VLOOKUP($C443,MasterProcess!$G:$O,9,FALSE),0)</f>
        <v>TP09</v>
      </c>
      <c r="F443" s="106">
        <v>1</v>
      </c>
      <c r="G443" s="106">
        <v>9574</v>
      </c>
      <c r="H443" s="106">
        <f>IFERROR(VLOOKUP($C443,MasterProcess!$G:$Z,6,FALSE),0)</f>
        <v>120</v>
      </c>
      <c r="I443" s="113">
        <f t="shared" si="6"/>
        <v>79.783333333333331</v>
      </c>
      <c r="J443" s="113">
        <f t="shared" si="7"/>
        <v>9.9729166666666664</v>
      </c>
      <c r="K443" s="114">
        <v>4.1666666666666699E-2</v>
      </c>
      <c r="L443" s="114">
        <v>8.3333333333333329E-2</v>
      </c>
      <c r="M443" s="114">
        <v>0.33333333333333331</v>
      </c>
      <c r="S443" s="106">
        <f t="shared" si="10"/>
        <v>9574</v>
      </c>
    </row>
    <row r="444" spans="2:19" ht="15" customHeight="1" x14ac:dyDescent="0.15">
      <c r="B444" s="106" t="s">
        <v>4316</v>
      </c>
      <c r="C444" s="106" t="s">
        <v>1158</v>
      </c>
      <c r="D444" s="108" t="str">
        <f>IFERROR(VLOOKUP(C444,MasterProcess!G:O,8,FALSE),0)</f>
        <v>ST-1</v>
      </c>
      <c r="E444" s="108" t="str">
        <f>IFERROR(VLOOKUP($C444,MasterProcess!$G:$O,9,FALSE),0)</f>
        <v>PP14-080T</v>
      </c>
      <c r="F444" s="106">
        <v>1</v>
      </c>
      <c r="G444" s="106">
        <v>20000</v>
      </c>
      <c r="H444" s="106">
        <f>IFERROR(VLOOKUP($C444,MasterProcess!$G:$Z,6,FALSE),0)</f>
        <v>1800</v>
      </c>
      <c r="I444" s="113">
        <f t="shared" si="6"/>
        <v>11.111111111111111</v>
      </c>
      <c r="J444" s="113">
        <f t="shared" si="7"/>
        <v>1.3888888888888888</v>
      </c>
      <c r="K444" s="114">
        <v>4.1666666666666699E-2</v>
      </c>
      <c r="L444" s="114">
        <v>8.3333333333333329E-2</v>
      </c>
      <c r="M444" s="114">
        <v>0.33333333333333331</v>
      </c>
      <c r="S444" s="106">
        <f t="shared" si="10"/>
        <v>20000</v>
      </c>
    </row>
    <row r="445" spans="2:19" ht="15" customHeight="1" x14ac:dyDescent="0.15">
      <c r="B445" s="106" t="s">
        <v>4317</v>
      </c>
      <c r="C445" s="106" t="s">
        <v>2282</v>
      </c>
      <c r="D445" s="108" t="str">
        <f>IFERROR(VLOOKUP(C445,MasterProcess!G:O,8,FALSE),0)</f>
        <v>ST-4</v>
      </c>
      <c r="E445" s="108" t="str">
        <f>IFERROR(VLOOKUP($C445,MasterProcess!$G:$O,9,FALSE),0)</f>
        <v>PP24-160T</v>
      </c>
      <c r="F445" s="106">
        <v>1</v>
      </c>
      <c r="G445" s="106">
        <v>1000</v>
      </c>
      <c r="H445" s="106">
        <f>IFERROR(VLOOKUP($C445,MasterProcess!$G:$Z,6,FALSE),0)</f>
        <v>180</v>
      </c>
      <c r="I445" s="113">
        <f t="shared" si="6"/>
        <v>5.5555555555555554</v>
      </c>
      <c r="J445" s="113">
        <f t="shared" si="7"/>
        <v>0.69444444444444442</v>
      </c>
      <c r="K445" s="114">
        <v>4.1666666666666699E-2</v>
      </c>
      <c r="L445" s="114">
        <v>8.3333333333333329E-2</v>
      </c>
      <c r="M445" s="114">
        <v>0.33333333333333331</v>
      </c>
      <c r="S445" s="106">
        <f t="shared" si="10"/>
        <v>1000</v>
      </c>
    </row>
    <row r="446" spans="2:19" ht="15" customHeight="1" x14ac:dyDescent="0.15">
      <c r="B446" s="108" t="s">
        <v>4318</v>
      </c>
      <c r="C446" s="106" t="s">
        <v>2270</v>
      </c>
      <c r="D446" s="108" t="str">
        <f>IFERROR(VLOOKUP(C446,MasterProcess!G:O,8,FALSE),0)</f>
        <v>TR</v>
      </c>
      <c r="E446" s="108" t="str">
        <f>IFERROR(VLOOKUP($C446,MasterProcess!$G:$O,9,FALSE),0)</f>
        <v>PB07</v>
      </c>
      <c r="F446" s="106">
        <v>1</v>
      </c>
      <c r="G446" s="106">
        <v>960</v>
      </c>
      <c r="H446" s="106">
        <f>IFERROR(VLOOKUP($C446,MasterProcess!$G:$Z,6,FALSE),0)</f>
        <v>60</v>
      </c>
      <c r="I446" s="113">
        <f t="shared" si="6"/>
        <v>16</v>
      </c>
      <c r="J446" s="113">
        <f t="shared" si="7"/>
        <v>2</v>
      </c>
      <c r="K446" s="114">
        <v>4.1666666666666699E-2</v>
      </c>
      <c r="L446" s="114">
        <v>8.3333333333333329E-2</v>
      </c>
      <c r="M446" s="114">
        <v>0.33333333333333331</v>
      </c>
      <c r="S446" s="106">
        <f t="shared" si="10"/>
        <v>960</v>
      </c>
    </row>
    <row r="447" spans="2:19" ht="15" customHeight="1" x14ac:dyDescent="0.15">
      <c r="B447" s="116" t="s">
        <v>4318</v>
      </c>
      <c r="C447" s="106" t="s">
        <v>2273</v>
      </c>
      <c r="D447" s="108" t="str">
        <f>IFERROR(VLOOKUP(C447,MasterProcess!G:O,8,FALSE),0)</f>
        <v>TR</v>
      </c>
      <c r="E447" s="108" t="str">
        <f>IFERROR(VLOOKUP($C447,MasterProcess!$G:$O,9,FALSE),0)</f>
        <v>PB01</v>
      </c>
      <c r="F447" s="106">
        <v>1</v>
      </c>
      <c r="G447" s="106">
        <v>960</v>
      </c>
      <c r="H447" s="106">
        <f>IFERROR(VLOOKUP($C447,MasterProcess!$G:$Z,6,FALSE),0)</f>
        <v>60</v>
      </c>
      <c r="I447" s="113">
        <f t="shared" si="6"/>
        <v>16</v>
      </c>
      <c r="J447" s="113">
        <f t="shared" si="7"/>
        <v>2</v>
      </c>
      <c r="K447" s="114">
        <v>4.1666666666666699E-2</v>
      </c>
      <c r="L447" s="114">
        <v>8.3333333333333329E-2</v>
      </c>
      <c r="M447" s="114">
        <v>0.33333333333333331</v>
      </c>
      <c r="S447" s="106">
        <f t="shared" si="10"/>
        <v>960</v>
      </c>
    </row>
    <row r="448" spans="2:19" ht="15" customHeight="1" x14ac:dyDescent="0.15">
      <c r="B448" s="116" t="s">
        <v>4318</v>
      </c>
      <c r="C448" s="106" t="s">
        <v>2275</v>
      </c>
      <c r="D448" s="108" t="str">
        <f>IFERROR(VLOOKUP(C448,MasterProcess!G:O,8,FALSE),0)</f>
        <v>TR</v>
      </c>
      <c r="E448" s="108" t="str">
        <f>IFERROR(VLOOKUP($C448,MasterProcess!$G:$O,9,FALSE),0)</f>
        <v>PB03</v>
      </c>
      <c r="F448" s="106">
        <v>1</v>
      </c>
      <c r="G448" s="106">
        <v>960</v>
      </c>
      <c r="H448" s="106">
        <f>IFERROR(VLOOKUP($C448,MasterProcess!$G:$Z,6,FALSE),0)</f>
        <v>60</v>
      </c>
      <c r="I448" s="113">
        <f t="shared" si="6"/>
        <v>16</v>
      </c>
      <c r="J448" s="113">
        <f t="shared" si="7"/>
        <v>2</v>
      </c>
      <c r="K448" s="114">
        <v>4.1666666666666699E-2</v>
      </c>
      <c r="L448" s="114">
        <v>8.3333333333333329E-2</v>
      </c>
      <c r="M448" s="114">
        <v>0.33333333333333331</v>
      </c>
      <c r="S448" s="106">
        <f t="shared" si="10"/>
        <v>960</v>
      </c>
    </row>
    <row r="449" spans="2:19" ht="15" customHeight="1" x14ac:dyDescent="0.15">
      <c r="B449" s="116" t="s">
        <v>4319</v>
      </c>
      <c r="C449" s="106" t="s">
        <v>2223</v>
      </c>
      <c r="D449" s="108">
        <f>IFERROR(VLOOKUP(C449,MasterProcess!G:O,8,FALSE),0)</f>
        <v>0</v>
      </c>
      <c r="E449" s="108" t="str">
        <f>IFERROR(VLOOKUP($C449,MasterProcess!$G:$O,9,FALSE),0)</f>
        <v>STICK LABEL</v>
      </c>
      <c r="F449" s="106">
        <v>1</v>
      </c>
      <c r="G449" s="106">
        <v>600</v>
      </c>
      <c r="H449" s="106">
        <f>IFERROR(VLOOKUP($C449,MasterProcess!$G:$Z,6,FALSE),0)</f>
        <v>15</v>
      </c>
      <c r="I449" s="113">
        <f t="shared" si="6"/>
        <v>40</v>
      </c>
      <c r="J449" s="113">
        <f t="shared" si="7"/>
        <v>5</v>
      </c>
      <c r="K449" s="114">
        <v>4.1666666666666699E-2</v>
      </c>
      <c r="L449" s="114">
        <v>8.3333333333333329E-2</v>
      </c>
      <c r="M449" s="114">
        <v>0.33333333333333331</v>
      </c>
      <c r="S449" s="106">
        <f t="shared" si="10"/>
        <v>600</v>
      </c>
    </row>
    <row r="450" spans="2:19" ht="15" customHeight="1" x14ac:dyDescent="0.15">
      <c r="B450" s="116" t="s">
        <v>4319</v>
      </c>
      <c r="C450" s="106" t="s">
        <v>2224</v>
      </c>
      <c r="D450" s="108">
        <f>IFERROR(VLOOKUP(C450,MasterProcess!G:O,8,FALSE),0)</f>
        <v>0</v>
      </c>
      <c r="E450" s="108" t="str">
        <f>IFERROR(VLOOKUP($C450,MasterProcess!$G:$O,9,FALSE),0)</f>
        <v>STICK LABEL</v>
      </c>
      <c r="F450" s="106">
        <v>1</v>
      </c>
      <c r="G450" s="106">
        <v>600</v>
      </c>
      <c r="H450" s="106">
        <f>IFERROR(VLOOKUP($C450,MasterProcess!$G:$Z,6,FALSE),0)</f>
        <v>15</v>
      </c>
      <c r="I450" s="113">
        <f t="shared" si="6"/>
        <v>40</v>
      </c>
      <c r="J450" s="113">
        <f t="shared" si="7"/>
        <v>5</v>
      </c>
      <c r="K450" s="114">
        <v>4.1666666666666699E-2</v>
      </c>
      <c r="L450" s="114">
        <v>8.3333333333333329E-2</v>
      </c>
      <c r="M450" s="114">
        <v>0.33333333333333331</v>
      </c>
      <c r="S450" s="106">
        <f t="shared" si="10"/>
        <v>600</v>
      </c>
    </row>
    <row r="451" spans="2:19" ht="15" customHeight="1" x14ac:dyDescent="0.15">
      <c r="B451" s="116" t="s">
        <v>4320</v>
      </c>
      <c r="C451" s="106" t="s">
        <v>2223</v>
      </c>
      <c r="D451" s="108">
        <f>IFERROR(VLOOKUP(C451,MasterProcess!G:O,8,FALSE),0)</f>
        <v>0</v>
      </c>
      <c r="E451" s="108" t="str">
        <f>IFERROR(VLOOKUP($C451,MasterProcess!$G:$O,9,FALSE),0)</f>
        <v>STICK LABEL</v>
      </c>
      <c r="F451" s="106">
        <v>1</v>
      </c>
      <c r="G451" s="106">
        <v>800</v>
      </c>
      <c r="H451" s="106">
        <f>IFERROR(VLOOKUP($C451,MasterProcess!$G:$Z,6,FALSE),0)</f>
        <v>15</v>
      </c>
      <c r="I451" s="113">
        <f t="shared" si="6"/>
        <v>53.333333333333336</v>
      </c>
      <c r="J451" s="113">
        <f t="shared" si="7"/>
        <v>6.666666666666667</v>
      </c>
      <c r="K451" s="114">
        <v>4.1666666666666699E-2</v>
      </c>
      <c r="L451" s="114">
        <v>8.3333333333333329E-2</v>
      </c>
      <c r="M451" s="114">
        <v>0.33333333333333331</v>
      </c>
      <c r="S451" s="106">
        <f t="shared" si="10"/>
        <v>800</v>
      </c>
    </row>
    <row r="452" spans="2:19" ht="15" customHeight="1" x14ac:dyDescent="0.15">
      <c r="B452" s="116" t="s">
        <v>4320</v>
      </c>
      <c r="C452" s="106" t="s">
        <v>2224</v>
      </c>
      <c r="D452" s="108">
        <f>IFERROR(VLOOKUP(C452,MasterProcess!G:O,8,FALSE),0)</f>
        <v>0</v>
      </c>
      <c r="E452" s="108" t="str">
        <f>IFERROR(VLOOKUP($C452,MasterProcess!$G:$O,9,FALSE),0)</f>
        <v>STICK LABEL</v>
      </c>
      <c r="F452" s="106">
        <v>1</v>
      </c>
      <c r="G452" s="106">
        <v>800</v>
      </c>
      <c r="H452" s="106">
        <f>IFERROR(VLOOKUP($C452,MasterProcess!$G:$Z,6,FALSE),0)</f>
        <v>15</v>
      </c>
      <c r="I452" s="113">
        <f t="shared" si="6"/>
        <v>53.333333333333336</v>
      </c>
      <c r="J452" s="113">
        <f t="shared" si="7"/>
        <v>6.666666666666667</v>
      </c>
      <c r="K452" s="114">
        <v>4.1666666666666699E-2</v>
      </c>
      <c r="L452" s="114">
        <v>8.3333333333333329E-2</v>
      </c>
      <c r="M452" s="114">
        <v>0.33333333333333331</v>
      </c>
      <c r="S452" s="106">
        <f t="shared" si="10"/>
        <v>800</v>
      </c>
    </row>
    <row r="453" spans="2:19" ht="15" customHeight="1" x14ac:dyDescent="0.15">
      <c r="B453" s="116" t="s">
        <v>4321</v>
      </c>
      <c r="C453" s="106" t="s">
        <v>2202</v>
      </c>
      <c r="D453" s="108" t="str">
        <f>IFERROR(VLOOKUP(C453,MasterProcess!G:O,8,FALSE),0)</f>
        <v>TR</v>
      </c>
      <c r="E453" s="108" t="str">
        <f>IFERROR(VLOOKUP($C453,MasterProcess!$G:$O,9,FALSE),0)</f>
        <v>TM02</v>
      </c>
      <c r="F453" s="106">
        <v>1</v>
      </c>
      <c r="G453" s="106">
        <v>105</v>
      </c>
      <c r="H453" s="106">
        <f>IFERROR(VLOOKUP($C453,MasterProcess!$G:$Z,6,FALSE),0)</f>
        <v>80</v>
      </c>
      <c r="I453" s="113">
        <f t="shared" si="6"/>
        <v>1.3125</v>
      </c>
      <c r="J453" s="113">
        <f t="shared" si="7"/>
        <v>0.1640625</v>
      </c>
      <c r="K453" s="114">
        <v>4.1666666666666699E-2</v>
      </c>
      <c r="L453" s="114">
        <v>8.3333333333333329E-2</v>
      </c>
      <c r="M453" s="114">
        <v>0.33333333333333331</v>
      </c>
      <c r="S453" s="106">
        <f t="shared" si="10"/>
        <v>105</v>
      </c>
    </row>
    <row r="454" spans="2:19" ht="15" customHeight="1" x14ac:dyDescent="0.15">
      <c r="B454" s="116" t="s">
        <v>4321</v>
      </c>
      <c r="C454" s="106" t="s">
        <v>2203</v>
      </c>
      <c r="D454" s="108" t="str">
        <f>IFERROR(VLOOKUP(C454,MasterProcess!G:O,8,FALSE),0)</f>
        <v>WN</v>
      </c>
      <c r="E454" s="108" t="str">
        <f>IFERROR(VLOOKUP($C454,MasterProcess!$G:$O,9,FALSE),0)</f>
        <v>DEBURR</v>
      </c>
      <c r="F454" s="106">
        <v>1</v>
      </c>
      <c r="G454" s="106">
        <v>105</v>
      </c>
      <c r="H454" s="106">
        <f>IFERROR(VLOOKUP($C454,MasterProcess!$G:$Z,6,FALSE),0)</f>
        <v>80</v>
      </c>
      <c r="I454" s="113">
        <f t="shared" si="6"/>
        <v>1.3125</v>
      </c>
      <c r="J454" s="113">
        <f t="shared" si="7"/>
        <v>0.1640625</v>
      </c>
      <c r="K454" s="114">
        <v>4.1666666666666699E-2</v>
      </c>
      <c r="L454" s="114">
        <v>8.3333333333333329E-2</v>
      </c>
      <c r="M454" s="114">
        <v>0.33333333333333331</v>
      </c>
      <c r="S454" s="106">
        <f t="shared" ref="S454:S517" si="11">+G454-R454</f>
        <v>105</v>
      </c>
    </row>
    <row r="455" spans="2:19" ht="15" customHeight="1" x14ac:dyDescent="0.15">
      <c r="B455" s="116" t="s">
        <v>4321</v>
      </c>
      <c r="C455" s="106" t="s">
        <v>2204</v>
      </c>
      <c r="D455" s="108" t="str">
        <f>IFERROR(VLOOKUP(C455,MasterProcess!G:O,8,FALSE),0)</f>
        <v>TR</v>
      </c>
      <c r="E455" s="108" t="str">
        <f>IFERROR(VLOOKUP($C455,MasterProcess!$G:$O,9,FALSE),0)</f>
        <v>PB04</v>
      </c>
      <c r="F455" s="106">
        <v>1</v>
      </c>
      <c r="G455" s="106">
        <v>105</v>
      </c>
      <c r="H455" s="106">
        <f>IFERROR(VLOOKUP($C455,MasterProcess!$G:$Z,6,FALSE),0)</f>
        <v>120</v>
      </c>
      <c r="I455" s="113">
        <f t="shared" si="6"/>
        <v>0.875</v>
      </c>
      <c r="J455" s="113">
        <f t="shared" si="7"/>
        <v>0.109375</v>
      </c>
      <c r="K455" s="114">
        <v>4.1666666666666699E-2</v>
      </c>
      <c r="L455" s="114">
        <v>8.3333333333333329E-2</v>
      </c>
      <c r="M455" s="114">
        <v>0.33333333333333331</v>
      </c>
      <c r="S455" s="106">
        <f t="shared" si="11"/>
        <v>105</v>
      </c>
    </row>
    <row r="456" spans="2:19" ht="15" customHeight="1" x14ac:dyDescent="0.15">
      <c r="B456" s="116" t="s">
        <v>4321</v>
      </c>
      <c r="C456" s="106" t="s">
        <v>2205</v>
      </c>
      <c r="D456" s="108" t="str">
        <f>IFERROR(VLOOKUP(C456,MasterProcess!G:O,8,FALSE),0)</f>
        <v>ST-1</v>
      </c>
      <c r="E456" s="108" t="str">
        <f>IFERROR(VLOOKUP($C456,MasterProcess!$G:$O,9,FALSE),0)</f>
        <v>PAINTING</v>
      </c>
      <c r="F456" s="106">
        <v>1</v>
      </c>
      <c r="G456" s="106">
        <v>105</v>
      </c>
      <c r="H456" s="106">
        <f>IFERROR(VLOOKUP($C456,MasterProcess!$G:$Z,6,FALSE),0)</f>
        <v>20</v>
      </c>
      <c r="I456" s="113">
        <f t="shared" si="6"/>
        <v>5.25</v>
      </c>
      <c r="J456" s="113">
        <f t="shared" si="7"/>
        <v>0.65625</v>
      </c>
      <c r="K456" s="114">
        <v>4.1666666666666699E-2</v>
      </c>
      <c r="L456" s="114">
        <v>8.3333333333333329E-2</v>
      </c>
      <c r="M456" s="114">
        <v>0.33333333333333331</v>
      </c>
      <c r="S456" s="106">
        <f t="shared" si="11"/>
        <v>105</v>
      </c>
    </row>
    <row r="457" spans="2:19" ht="15" customHeight="1" x14ac:dyDescent="0.15">
      <c r="B457" s="116" t="s">
        <v>4322</v>
      </c>
      <c r="C457" s="106" t="s">
        <v>1778</v>
      </c>
      <c r="D457" s="108" t="str">
        <f>IFERROR(VLOOKUP(C457,MasterProcess!G:O,8,FALSE),0)</f>
        <v>ST-4</v>
      </c>
      <c r="E457" s="108" t="str">
        <f>IFERROR(VLOOKUP($C457,MasterProcess!$G:$O,9,FALSE),0)</f>
        <v>PP25-160T</v>
      </c>
      <c r="F457" s="106">
        <v>1</v>
      </c>
      <c r="G457" s="106">
        <v>3100</v>
      </c>
      <c r="H457" s="106">
        <f>IFERROR(VLOOKUP($C457,MasterProcess!$G:$Z,6,FALSE),0)</f>
        <v>300</v>
      </c>
      <c r="I457" s="113">
        <f t="shared" si="6"/>
        <v>10.333333333333334</v>
      </c>
      <c r="J457" s="113">
        <f t="shared" si="7"/>
        <v>1.2916666666666667</v>
      </c>
      <c r="K457" s="114">
        <v>4.1666666666666699E-2</v>
      </c>
      <c r="L457" s="114">
        <v>8.3333333333333329E-2</v>
      </c>
      <c r="M457" s="114">
        <v>0.33333333333333331</v>
      </c>
      <c r="S457" s="106">
        <f t="shared" si="11"/>
        <v>3100</v>
      </c>
    </row>
    <row r="458" spans="2:19" ht="15" customHeight="1" x14ac:dyDescent="0.15">
      <c r="B458" s="116" t="s">
        <v>4322</v>
      </c>
      <c r="C458" s="106" t="s">
        <v>1779</v>
      </c>
      <c r="D458" s="108" t="str">
        <f>IFERROR(VLOOKUP(C458,MasterProcess!G:O,8,FALSE),0)</f>
        <v>ST-3</v>
      </c>
      <c r="E458" s="108" t="str">
        <f>IFERROR(VLOOKUP($C458,MasterProcess!$G:$O,9,FALSE),0)</f>
        <v>PP20-110T</v>
      </c>
      <c r="F458" s="106">
        <v>1</v>
      </c>
      <c r="G458" s="106">
        <v>3100</v>
      </c>
      <c r="H458" s="106">
        <f>IFERROR(VLOOKUP($C458,MasterProcess!$G:$Z,6,FALSE),0)</f>
        <v>300</v>
      </c>
      <c r="I458" s="113">
        <f t="shared" si="6"/>
        <v>10.333333333333334</v>
      </c>
      <c r="J458" s="113">
        <f t="shared" si="7"/>
        <v>1.2916666666666667</v>
      </c>
      <c r="K458" s="114">
        <v>4.1666666666666699E-2</v>
      </c>
      <c r="L458" s="114">
        <v>8.3333333333333329E-2</v>
      </c>
      <c r="M458" s="114">
        <v>0.33333333333333331</v>
      </c>
      <c r="S458" s="106">
        <f t="shared" si="11"/>
        <v>3100</v>
      </c>
    </row>
    <row r="459" spans="2:19" ht="15" customHeight="1" x14ac:dyDescent="0.15">
      <c r="B459" s="116" t="s">
        <v>4322</v>
      </c>
      <c r="C459" s="106" t="s">
        <v>1781</v>
      </c>
      <c r="D459" s="108" t="str">
        <f>IFERROR(VLOOKUP(C459,MasterProcess!G:O,8,FALSE),0)</f>
        <v>ST-4</v>
      </c>
      <c r="E459" s="108" t="str">
        <f>IFERROR(VLOOKUP($C459,MasterProcess!$G:$O,9,FALSE),0)</f>
        <v>PP28-110T</v>
      </c>
      <c r="F459" s="106">
        <v>1</v>
      </c>
      <c r="G459" s="106">
        <v>3100</v>
      </c>
      <c r="H459" s="106">
        <f>IFERROR(VLOOKUP($C459,MasterProcess!$G:$Z,6,FALSE),0)</f>
        <v>300</v>
      </c>
      <c r="I459" s="113">
        <f t="shared" si="6"/>
        <v>10.333333333333334</v>
      </c>
      <c r="J459" s="113">
        <f t="shared" si="7"/>
        <v>1.2916666666666667</v>
      </c>
      <c r="K459" s="114">
        <v>4.1666666666666699E-2</v>
      </c>
      <c r="L459" s="114">
        <v>8.3333333333333329E-2</v>
      </c>
      <c r="M459" s="114">
        <v>0.33333333333333331</v>
      </c>
      <c r="S459" s="106">
        <f t="shared" si="11"/>
        <v>3100</v>
      </c>
    </row>
    <row r="460" spans="2:19" ht="15" customHeight="1" x14ac:dyDescent="0.15">
      <c r="B460" s="116" t="s">
        <v>4323</v>
      </c>
      <c r="C460" s="106" t="s">
        <v>1643</v>
      </c>
      <c r="D460" s="108" t="str">
        <f>IFERROR(VLOOKUP(C460,MasterProcess!G:O,8,FALSE),0)</f>
        <v>FM</v>
      </c>
      <c r="E460" s="108" t="str">
        <f>IFERROR(VLOOKUP($C460,MasterProcess!$G:$O,9,FALSE),0)</f>
        <v>FM03</v>
      </c>
      <c r="F460" s="106">
        <v>1</v>
      </c>
      <c r="G460" s="106">
        <v>5932</v>
      </c>
      <c r="H460" s="106">
        <f>IFERROR(VLOOKUP($C460,MasterProcess!$G:$Z,6,FALSE),0)</f>
        <v>1800</v>
      </c>
      <c r="I460" s="113">
        <f t="shared" si="6"/>
        <v>3.2955555555555556</v>
      </c>
      <c r="J460" s="113">
        <f t="shared" si="7"/>
        <v>0.41194444444444445</v>
      </c>
      <c r="K460" s="114">
        <v>4.1666666666666699E-2</v>
      </c>
      <c r="L460" s="114">
        <v>8.3333333333333329E-2</v>
      </c>
      <c r="M460" s="114">
        <v>0.33333333333333331</v>
      </c>
      <c r="S460" s="106">
        <f t="shared" si="11"/>
        <v>5932</v>
      </c>
    </row>
    <row r="461" spans="2:19" ht="15" customHeight="1" x14ac:dyDescent="0.15">
      <c r="B461" s="116" t="s">
        <v>4323</v>
      </c>
      <c r="C461" s="106" t="s">
        <v>3791</v>
      </c>
      <c r="D461" s="108" t="str">
        <f>IFERROR(VLOOKUP(C461,MasterProcess!G:O,8,FALSE),0)</f>
        <v>FM</v>
      </c>
      <c r="E461" s="108" t="str">
        <f>IFERROR(VLOOKUP($C461,MasterProcess!$G:$O,9,FALSE),0)</f>
        <v>VM01</v>
      </c>
      <c r="F461" s="106">
        <v>1</v>
      </c>
      <c r="G461" s="106">
        <v>5932</v>
      </c>
      <c r="H461" s="106">
        <f>IFERROR(VLOOKUP($C461,MasterProcess!$G:$Z,6,FALSE),0)</f>
        <v>1000</v>
      </c>
      <c r="I461" s="113">
        <f t="shared" si="6"/>
        <v>5.9320000000000004</v>
      </c>
      <c r="J461" s="113">
        <f t="shared" si="7"/>
        <v>0.74150000000000005</v>
      </c>
      <c r="K461" s="114">
        <v>4.1666666666666699E-2</v>
      </c>
      <c r="L461" s="114">
        <v>8.3333333333333329E-2</v>
      </c>
      <c r="M461" s="114">
        <v>0.33333333333333331</v>
      </c>
      <c r="S461" s="106">
        <f t="shared" si="11"/>
        <v>5932</v>
      </c>
    </row>
    <row r="462" spans="2:19" ht="15" customHeight="1" x14ac:dyDescent="0.15">
      <c r="B462" s="116" t="s">
        <v>4324</v>
      </c>
      <c r="C462" s="106" t="s">
        <v>2299</v>
      </c>
      <c r="D462" s="108" t="str">
        <f>IFERROR(VLOOKUP(C462,MasterProcess!G:O,8,FALSE),0)</f>
        <v>TR</v>
      </c>
      <c r="E462" s="108" t="str">
        <f>IFERROR(VLOOKUP($C462,MasterProcess!$G:$O,9,FALSE),0)</f>
        <v>TM03</v>
      </c>
      <c r="F462" s="106">
        <v>1</v>
      </c>
      <c r="G462" s="106">
        <v>1080</v>
      </c>
      <c r="H462" s="106">
        <f>IFERROR(VLOOKUP($C462,MasterProcess!$G:$Z,6,FALSE),0)</f>
        <v>102</v>
      </c>
      <c r="I462" s="113">
        <f t="shared" si="6"/>
        <v>10.588235294117647</v>
      </c>
      <c r="J462" s="113">
        <f t="shared" si="7"/>
        <v>1.3235294117647058</v>
      </c>
      <c r="K462" s="114">
        <v>4.1666666666666699E-2</v>
      </c>
      <c r="L462" s="114">
        <v>8.3333333333333329E-2</v>
      </c>
      <c r="M462" s="114">
        <v>0.33333333333333331</v>
      </c>
      <c r="S462" s="106">
        <f t="shared" si="11"/>
        <v>1080</v>
      </c>
    </row>
    <row r="463" spans="2:19" ht="15" customHeight="1" x14ac:dyDescent="0.15">
      <c r="B463" s="116" t="s">
        <v>4324</v>
      </c>
      <c r="C463" s="106" t="s">
        <v>2300</v>
      </c>
      <c r="D463" s="108" t="str">
        <f>IFERROR(VLOOKUP(C463,MasterProcess!G:O,8,FALSE),0)</f>
        <v>ST-3</v>
      </c>
      <c r="E463" s="108" t="str">
        <f>IFERROR(VLOOKUP($C463,MasterProcess!$G:$O,9,FALSE),0)</f>
        <v>PP17-110T</v>
      </c>
      <c r="F463" s="106">
        <v>1</v>
      </c>
      <c r="G463" s="106">
        <v>1080</v>
      </c>
      <c r="H463" s="106">
        <f>IFERROR(VLOOKUP($C463,MasterProcess!$G:$Z,6,FALSE),0)</f>
        <v>300</v>
      </c>
      <c r="I463" s="113">
        <f t="shared" si="6"/>
        <v>3.6</v>
      </c>
      <c r="J463" s="113">
        <f t="shared" si="7"/>
        <v>0.45</v>
      </c>
      <c r="K463" s="114">
        <v>4.1666666666666699E-2</v>
      </c>
      <c r="L463" s="114">
        <v>8.3333333333333329E-2</v>
      </c>
      <c r="M463" s="114">
        <v>0.33333333333333331</v>
      </c>
      <c r="S463" s="106">
        <f t="shared" si="11"/>
        <v>1080</v>
      </c>
    </row>
    <row r="464" spans="2:19" ht="15" customHeight="1" x14ac:dyDescent="0.15">
      <c r="B464" s="116" t="s">
        <v>4324</v>
      </c>
      <c r="C464" s="106" t="s">
        <v>2301</v>
      </c>
      <c r="D464" s="108" t="str">
        <f>IFERROR(VLOOKUP(C464,MasterProcess!G:O,8,FALSE),0)</f>
        <v>ST-2</v>
      </c>
      <c r="E464" s="108" t="str">
        <f>IFERROR(VLOOKUP($C464,MasterProcess!$G:$O,9,FALSE),0)</f>
        <v>PP16-110T</v>
      </c>
      <c r="F464" s="106">
        <v>1</v>
      </c>
      <c r="G464" s="106">
        <v>1080</v>
      </c>
      <c r="H464" s="106">
        <f>IFERROR(VLOOKUP($C464,MasterProcess!$G:$Z,6,FALSE),0)</f>
        <v>300</v>
      </c>
      <c r="I464" s="113">
        <f t="shared" si="6"/>
        <v>3.6</v>
      </c>
      <c r="J464" s="113">
        <f t="shared" si="7"/>
        <v>0.45</v>
      </c>
      <c r="K464" s="114">
        <v>4.1666666666666699E-2</v>
      </c>
      <c r="L464" s="114">
        <v>8.3333333333333329E-2</v>
      </c>
      <c r="M464" s="114">
        <v>0.33333333333333331</v>
      </c>
      <c r="S464" s="106">
        <f t="shared" si="11"/>
        <v>1080</v>
      </c>
    </row>
    <row r="465" spans="2:19" ht="15" customHeight="1" x14ac:dyDescent="0.15">
      <c r="B465" s="116" t="s">
        <v>4324</v>
      </c>
      <c r="C465" s="106" t="s">
        <v>2302</v>
      </c>
      <c r="D465" s="108" t="str">
        <f>IFERROR(VLOOKUP(C465,MasterProcess!G:O,8,FALSE),0)</f>
        <v>ST-2</v>
      </c>
      <c r="E465" s="108" t="str">
        <f>IFERROR(VLOOKUP($C465,MasterProcess!$G:$O,9,FALSE),0)</f>
        <v>PP27-110T</v>
      </c>
      <c r="F465" s="106">
        <v>1</v>
      </c>
      <c r="G465" s="106">
        <v>1080</v>
      </c>
      <c r="H465" s="106">
        <f>IFERROR(VLOOKUP($C465,MasterProcess!$G:$Z,6,FALSE),0)</f>
        <v>300</v>
      </c>
      <c r="I465" s="113">
        <f t="shared" si="6"/>
        <v>3.6</v>
      </c>
      <c r="J465" s="113">
        <f t="shared" si="7"/>
        <v>0.45</v>
      </c>
      <c r="K465" s="114">
        <v>4.1666666666666699E-2</v>
      </c>
      <c r="L465" s="114">
        <v>8.3333333333333329E-2</v>
      </c>
      <c r="M465" s="114">
        <v>0.33333333333333331</v>
      </c>
      <c r="S465" s="106">
        <f t="shared" si="11"/>
        <v>1080</v>
      </c>
    </row>
    <row r="466" spans="2:19" ht="15" customHeight="1" x14ac:dyDescent="0.15">
      <c r="B466" s="116" t="s">
        <v>4325</v>
      </c>
      <c r="C466" s="106" t="s">
        <v>2368</v>
      </c>
      <c r="D466" s="108" t="str">
        <f>IFERROR(VLOOKUP(C466,MasterProcess!G:O,8,FALSE),0)</f>
        <v>ST-3</v>
      </c>
      <c r="E466" s="108" t="str">
        <f>IFERROR(VLOOKUP($C466,MasterProcess!$G:$O,9,FALSE),0)</f>
        <v>PP09-160T</v>
      </c>
      <c r="F466" s="106">
        <v>1</v>
      </c>
      <c r="G466" s="106">
        <v>1300</v>
      </c>
      <c r="H466" s="106">
        <f>IFERROR(VLOOKUP($C466,MasterProcess!$G:$Z,6,FALSE),0)</f>
        <v>120</v>
      </c>
      <c r="I466" s="113">
        <f t="shared" si="6"/>
        <v>10.833333333333334</v>
      </c>
      <c r="J466" s="113">
        <f t="shared" si="7"/>
        <v>1.3541666666666667</v>
      </c>
      <c r="K466" s="114">
        <v>4.1666666666666699E-2</v>
      </c>
      <c r="L466" s="114">
        <v>8.3333333333333329E-2</v>
      </c>
      <c r="M466" s="114">
        <v>0.33333333333333331</v>
      </c>
      <c r="S466" s="106">
        <f t="shared" si="11"/>
        <v>1300</v>
      </c>
    </row>
    <row r="467" spans="2:19" ht="15" customHeight="1" x14ac:dyDescent="0.15">
      <c r="B467" s="116" t="s">
        <v>4325</v>
      </c>
      <c r="C467" s="106" t="s">
        <v>2370</v>
      </c>
      <c r="D467" s="108" t="str">
        <f>IFERROR(VLOOKUP(C467,MasterProcess!G:O,8,FALSE),0)</f>
        <v>ST-3</v>
      </c>
      <c r="E467" s="108" t="str">
        <f>IFERROR(VLOOKUP($C467,MasterProcess!$G:$O,9,FALSE),0)</f>
        <v>PP18-150T</v>
      </c>
      <c r="F467" s="106">
        <v>1</v>
      </c>
      <c r="G467" s="106">
        <v>1300</v>
      </c>
      <c r="H467" s="106">
        <f>IFERROR(VLOOKUP($C467,MasterProcess!$G:$Z,6,FALSE),0)</f>
        <v>120</v>
      </c>
      <c r="I467" s="113">
        <f t="shared" si="6"/>
        <v>10.833333333333334</v>
      </c>
      <c r="J467" s="113">
        <f t="shared" si="7"/>
        <v>1.3541666666666667</v>
      </c>
      <c r="K467" s="114">
        <v>4.1666666666666699E-2</v>
      </c>
      <c r="L467" s="114">
        <v>8.3333333333333329E-2</v>
      </c>
      <c r="M467" s="114">
        <v>0.33333333333333331</v>
      </c>
      <c r="S467" s="106">
        <f t="shared" si="11"/>
        <v>1300</v>
      </c>
    </row>
    <row r="468" spans="2:19" ht="15" customHeight="1" x14ac:dyDescent="0.15">
      <c r="B468" s="116" t="s">
        <v>4325</v>
      </c>
      <c r="C468" s="106" t="s">
        <v>2372</v>
      </c>
      <c r="D468" s="108" t="str">
        <f>IFERROR(VLOOKUP(C468,MasterProcess!G:O,8,FALSE),0)</f>
        <v>ST-3</v>
      </c>
      <c r="E468" s="108" t="str">
        <f>IFERROR(VLOOKUP($C468,MasterProcess!$G:$O,9,FALSE),0)</f>
        <v>PP17-110T</v>
      </c>
      <c r="F468" s="106">
        <v>1</v>
      </c>
      <c r="G468" s="106">
        <v>1300</v>
      </c>
      <c r="H468" s="106">
        <f>IFERROR(VLOOKUP($C468,MasterProcess!$G:$Z,6,FALSE),0)</f>
        <v>120</v>
      </c>
      <c r="I468" s="113">
        <f t="shared" si="6"/>
        <v>10.833333333333334</v>
      </c>
      <c r="J468" s="113">
        <f t="shared" si="7"/>
        <v>1.3541666666666667</v>
      </c>
      <c r="K468" s="114">
        <v>4.1666666666666699E-2</v>
      </c>
      <c r="L468" s="114">
        <v>8.3333333333333329E-2</v>
      </c>
      <c r="M468" s="114">
        <v>0.33333333333333331</v>
      </c>
      <c r="S468" s="106">
        <f t="shared" si="11"/>
        <v>1300</v>
      </c>
    </row>
    <row r="469" spans="2:19" ht="15" customHeight="1" x14ac:dyDescent="0.15">
      <c r="B469" s="116" t="s">
        <v>4325</v>
      </c>
      <c r="C469" s="106" t="s">
        <v>2374</v>
      </c>
      <c r="D469" s="108" t="str">
        <f>IFERROR(VLOOKUP(C469,MasterProcess!G:O,8,FALSE),0)</f>
        <v>ST-3</v>
      </c>
      <c r="E469" s="108" t="str">
        <f>IFERROR(VLOOKUP($C469,MasterProcess!$G:$O,9,FALSE),0)</f>
        <v>TP03</v>
      </c>
      <c r="F469" s="106">
        <v>1</v>
      </c>
      <c r="G469" s="106">
        <v>1300</v>
      </c>
      <c r="H469" s="106">
        <f>IFERROR(VLOOKUP($C469,MasterProcess!$G:$Z,6,FALSE),0)</f>
        <v>120</v>
      </c>
      <c r="I469" s="113">
        <f t="shared" si="6"/>
        <v>10.833333333333334</v>
      </c>
      <c r="J469" s="113">
        <f t="shared" si="7"/>
        <v>1.3541666666666667</v>
      </c>
      <c r="K469" s="114">
        <v>4.1666666666666699E-2</v>
      </c>
      <c r="L469" s="114">
        <v>8.3333333333333329E-2</v>
      </c>
      <c r="M469" s="114">
        <v>0.33333333333333331</v>
      </c>
      <c r="S469" s="106">
        <f t="shared" si="11"/>
        <v>1300</v>
      </c>
    </row>
    <row r="470" spans="2:19" ht="15" customHeight="1" x14ac:dyDescent="0.15">
      <c r="B470" s="116" t="s">
        <v>4325</v>
      </c>
      <c r="C470" s="106" t="s">
        <v>2377</v>
      </c>
      <c r="D470" s="108" t="str">
        <f>IFERROR(VLOOKUP(C470,MasterProcess!G:O,8,FALSE),0)</f>
        <v>ST-3</v>
      </c>
      <c r="E470" s="108" t="str">
        <f>IFERROR(VLOOKUP($C470,MasterProcess!$G:$O,9,FALSE),0)</f>
        <v>PP16-110T</v>
      </c>
      <c r="F470" s="106">
        <v>1</v>
      </c>
      <c r="G470" s="106">
        <v>1300</v>
      </c>
      <c r="H470" s="106">
        <f>IFERROR(VLOOKUP($C470,MasterProcess!$G:$Z,6,FALSE),0)</f>
        <v>120</v>
      </c>
      <c r="I470" s="113">
        <f t="shared" si="6"/>
        <v>10.833333333333334</v>
      </c>
      <c r="J470" s="113">
        <f t="shared" si="7"/>
        <v>1.3541666666666667</v>
      </c>
      <c r="K470" s="114">
        <v>4.1666666666666699E-2</v>
      </c>
      <c r="L470" s="114">
        <v>8.3333333333333329E-2</v>
      </c>
      <c r="M470" s="114">
        <v>0.33333333333333331</v>
      </c>
      <c r="S470" s="106">
        <f t="shared" si="11"/>
        <v>1300</v>
      </c>
    </row>
    <row r="471" spans="2:19" ht="15" customHeight="1" x14ac:dyDescent="0.15">
      <c r="B471" s="116" t="s">
        <v>4325</v>
      </c>
      <c r="C471" s="106" t="s">
        <v>2379</v>
      </c>
      <c r="D471" s="108" t="str">
        <f>IFERROR(VLOOKUP(C471,MasterProcess!G:O,8,FALSE),0)</f>
        <v>ST-3</v>
      </c>
      <c r="E471" s="108" t="str">
        <f>IFERROR(VLOOKUP($C471,MasterProcess!$G:$O,9,FALSE),0)</f>
        <v>TP03</v>
      </c>
      <c r="F471" s="106">
        <v>1</v>
      </c>
      <c r="G471" s="106">
        <v>1300</v>
      </c>
      <c r="H471" s="106">
        <f>IFERROR(VLOOKUP($C471,MasterProcess!$G:$Z,6,FALSE),0)</f>
        <v>120</v>
      </c>
      <c r="I471" s="113">
        <f t="shared" si="6"/>
        <v>10.833333333333334</v>
      </c>
      <c r="J471" s="113">
        <f t="shared" si="7"/>
        <v>1.3541666666666667</v>
      </c>
      <c r="K471" s="114">
        <v>4.1666666666666699E-2</v>
      </c>
      <c r="L471" s="114">
        <v>8.3333333333333329E-2</v>
      </c>
      <c r="M471" s="114">
        <v>0.33333333333333331</v>
      </c>
      <c r="S471" s="106">
        <f t="shared" si="11"/>
        <v>1300</v>
      </c>
    </row>
    <row r="472" spans="2:19" ht="15" customHeight="1" x14ac:dyDescent="0.15">
      <c r="B472" s="116" t="s">
        <v>4325</v>
      </c>
      <c r="C472" s="106" t="s">
        <v>2381</v>
      </c>
      <c r="D472" s="108" t="str">
        <f>IFERROR(VLOOKUP(C472,MasterProcess!G:O,8,FALSE),0)</f>
        <v>ST-3</v>
      </c>
      <c r="E472" s="108" t="str">
        <f>IFERROR(VLOOKUP($C472,MasterProcess!$G:$O,9,FALSE),0)</f>
        <v>PP17-110T</v>
      </c>
      <c r="F472" s="106">
        <v>1</v>
      </c>
      <c r="G472" s="106">
        <v>1300</v>
      </c>
      <c r="H472" s="106">
        <f>IFERROR(VLOOKUP($C472,MasterProcess!$G:$Z,6,FALSE),0)</f>
        <v>120</v>
      </c>
      <c r="I472" s="113">
        <f t="shared" si="6"/>
        <v>10.833333333333334</v>
      </c>
      <c r="J472" s="113">
        <f t="shared" si="7"/>
        <v>1.3541666666666667</v>
      </c>
      <c r="K472" s="114">
        <v>4.1666666666666699E-2</v>
      </c>
      <c r="L472" s="114">
        <v>8.3333333333333329E-2</v>
      </c>
      <c r="M472" s="114">
        <v>0.33333333333333331</v>
      </c>
      <c r="S472" s="106">
        <f t="shared" si="11"/>
        <v>1300</v>
      </c>
    </row>
    <row r="473" spans="2:19" ht="15" customHeight="1" x14ac:dyDescent="0.15">
      <c r="B473" s="116" t="s">
        <v>4325</v>
      </c>
      <c r="C473" s="106" t="s">
        <v>2383</v>
      </c>
      <c r="D473" s="108" t="str">
        <f>IFERROR(VLOOKUP(C473,MasterProcess!G:O,8,FALSE),0)</f>
        <v>ST-3</v>
      </c>
      <c r="E473" s="108" t="str">
        <f>IFERROR(VLOOKUP($C473,MasterProcess!$G:$O,9,FALSE),0)</f>
        <v>PP16-110T</v>
      </c>
      <c r="F473" s="106">
        <v>1</v>
      </c>
      <c r="G473" s="106">
        <v>1300</v>
      </c>
      <c r="H473" s="106">
        <f>IFERROR(VLOOKUP($C473,MasterProcess!$G:$Z,6,FALSE),0)</f>
        <v>120</v>
      </c>
      <c r="I473" s="113">
        <f t="shared" si="6"/>
        <v>10.833333333333334</v>
      </c>
      <c r="J473" s="113">
        <f t="shared" si="7"/>
        <v>1.3541666666666667</v>
      </c>
      <c r="K473" s="114">
        <v>4.1666666666666699E-2</v>
      </c>
      <c r="L473" s="114">
        <v>8.3333333333333329E-2</v>
      </c>
      <c r="M473" s="114">
        <v>0.33333333333333331</v>
      </c>
      <c r="S473" s="106">
        <f t="shared" si="11"/>
        <v>1300</v>
      </c>
    </row>
    <row r="474" spans="2:19" ht="15" customHeight="1" x14ac:dyDescent="0.15">
      <c r="B474" s="116" t="s">
        <v>4325</v>
      </c>
      <c r="C474" s="106" t="s">
        <v>2385</v>
      </c>
      <c r="D474" s="108" t="str">
        <f>IFERROR(VLOOKUP(C474,MasterProcess!G:O,8,FALSE),0)</f>
        <v>ST-3</v>
      </c>
      <c r="E474" s="108" t="str">
        <f>IFERROR(VLOOKUP($C474,MasterProcess!$G:$O,9,FALSE),0)</f>
        <v>PP27-110T</v>
      </c>
      <c r="F474" s="106">
        <v>1</v>
      </c>
      <c r="G474" s="106">
        <v>1300</v>
      </c>
      <c r="H474" s="106">
        <f>IFERROR(VLOOKUP($C474,MasterProcess!$G:$Z,6,FALSE),0)</f>
        <v>120</v>
      </c>
      <c r="I474" s="113">
        <f t="shared" si="6"/>
        <v>10.833333333333334</v>
      </c>
      <c r="J474" s="113">
        <f t="shared" si="7"/>
        <v>1.3541666666666667</v>
      </c>
      <c r="K474" s="114">
        <v>4.1666666666666699E-2</v>
      </c>
      <c r="L474" s="114">
        <v>8.3333333333333329E-2</v>
      </c>
      <c r="M474" s="114">
        <v>0.33333333333333331</v>
      </c>
      <c r="S474" s="106">
        <f t="shared" si="11"/>
        <v>1300</v>
      </c>
    </row>
    <row r="475" spans="2:19" ht="15" customHeight="1" x14ac:dyDescent="0.15">
      <c r="B475" s="116" t="s">
        <v>4325</v>
      </c>
      <c r="C475" s="106" t="s">
        <v>2387</v>
      </c>
      <c r="D475" s="108" t="str">
        <f>IFERROR(VLOOKUP(C475,MasterProcess!G:O,8,FALSE),0)</f>
        <v>ST-3</v>
      </c>
      <c r="E475" s="108" t="str">
        <f>IFERROR(VLOOKUP($C475,MasterProcess!$G:$O,9,FALSE),0)</f>
        <v>SW01</v>
      </c>
      <c r="F475" s="106">
        <v>1</v>
      </c>
      <c r="G475" s="106">
        <v>1300</v>
      </c>
      <c r="H475" s="106">
        <f>IFERROR(VLOOKUP($C475,MasterProcess!$G:$Z,6,FALSE),0)</f>
        <v>120</v>
      </c>
      <c r="I475" s="113">
        <f t="shared" si="6"/>
        <v>10.833333333333334</v>
      </c>
      <c r="J475" s="113">
        <f t="shared" si="7"/>
        <v>1.3541666666666667</v>
      </c>
      <c r="K475" s="114">
        <v>4.1666666666666699E-2</v>
      </c>
      <c r="L475" s="114">
        <v>8.3333333333333329E-2</v>
      </c>
      <c r="M475" s="114">
        <v>0.33333333333333331</v>
      </c>
      <c r="S475" s="106">
        <f t="shared" si="11"/>
        <v>1300</v>
      </c>
    </row>
    <row r="476" spans="2:19" ht="15" customHeight="1" x14ac:dyDescent="0.15">
      <c r="B476" s="116" t="s">
        <v>4326</v>
      </c>
      <c r="C476" s="106" t="s">
        <v>2393</v>
      </c>
      <c r="D476" s="108" t="str">
        <f>IFERROR(VLOOKUP(C476,MasterProcess!G:O,8,FALSE),0)</f>
        <v>ST-3</v>
      </c>
      <c r="E476" s="108" t="str">
        <f>IFERROR(VLOOKUP($C476,MasterProcess!$G:$O,9,FALSE),0)</f>
        <v>PP01-110T</v>
      </c>
      <c r="F476" s="106">
        <v>1</v>
      </c>
      <c r="G476" s="106">
        <v>5500</v>
      </c>
      <c r="H476" s="106">
        <f>IFERROR(VLOOKUP($C476,MasterProcess!$G:$Z,6,FALSE),0)</f>
        <v>3000</v>
      </c>
      <c r="I476" s="113">
        <f t="shared" si="6"/>
        <v>1.8333333333333333</v>
      </c>
      <c r="J476" s="113">
        <f t="shared" si="7"/>
        <v>0.22916666666666666</v>
      </c>
      <c r="K476" s="114">
        <v>4.1666666666666699E-2</v>
      </c>
      <c r="L476" s="114">
        <v>8.3333333333333329E-2</v>
      </c>
      <c r="M476" s="114">
        <v>0.33333333333333331</v>
      </c>
      <c r="S476" s="106">
        <f t="shared" si="11"/>
        <v>5500</v>
      </c>
    </row>
    <row r="477" spans="2:19" ht="15" customHeight="1" x14ac:dyDescent="0.15">
      <c r="B477" s="106" t="s">
        <v>4327</v>
      </c>
      <c r="C477" s="106" t="s">
        <v>2390</v>
      </c>
      <c r="D477" s="108" t="str">
        <f>IFERROR(VLOOKUP(C477,MasterProcess!G:O,8,FALSE),0)</f>
        <v>ST-1</v>
      </c>
      <c r="E477" s="108" t="str">
        <f>IFERROR(VLOOKUP($C477,MasterProcess!$G:$O,9,FALSE),0)</f>
        <v>PP10-080T</v>
      </c>
      <c r="F477" s="106">
        <v>1</v>
      </c>
      <c r="G477" s="106">
        <v>3307</v>
      </c>
      <c r="H477" s="106">
        <f>IFERROR(VLOOKUP($C477,MasterProcess!$G:$Z,6,FALSE),0)</f>
        <v>300</v>
      </c>
      <c r="I477" s="113">
        <f t="shared" si="6"/>
        <v>11.023333333333333</v>
      </c>
      <c r="J477" s="113">
        <f t="shared" si="7"/>
        <v>1.3779166666666667</v>
      </c>
      <c r="K477" s="114">
        <v>4.1666666666666699E-2</v>
      </c>
      <c r="L477" s="114">
        <v>8.3333333333333329E-2</v>
      </c>
      <c r="M477" s="114">
        <v>0.33333333333333331</v>
      </c>
      <c r="S477" s="106">
        <f t="shared" si="11"/>
        <v>3307</v>
      </c>
    </row>
    <row r="478" spans="2:19" ht="15" customHeight="1" x14ac:dyDescent="0.15">
      <c r="B478" s="106" t="s">
        <v>4327</v>
      </c>
      <c r="C478" s="106" t="s">
        <v>2391</v>
      </c>
      <c r="D478" s="108" t="str">
        <f>IFERROR(VLOOKUP(C478,MasterProcess!G:O,8,FALSE),0)</f>
        <v>ST-3</v>
      </c>
      <c r="E478" s="108" t="str">
        <f>IFERROR(VLOOKUP($C478,MasterProcess!$G:$O,9,FALSE),0)</f>
        <v>PP03-060T</v>
      </c>
      <c r="F478" s="106">
        <v>1</v>
      </c>
      <c r="G478" s="106">
        <v>3307</v>
      </c>
      <c r="H478" s="106">
        <f>IFERROR(VLOOKUP($C478,MasterProcess!$G:$Z,6,FALSE),0)</f>
        <v>240</v>
      </c>
      <c r="I478" s="113">
        <f t="shared" si="6"/>
        <v>13.779166666666667</v>
      </c>
      <c r="J478" s="113">
        <f t="shared" si="7"/>
        <v>1.7223958333333333</v>
      </c>
      <c r="K478" s="114">
        <v>4.1666666666666699E-2</v>
      </c>
      <c r="L478" s="114">
        <v>8.3333333333333329E-2</v>
      </c>
      <c r="M478" s="114">
        <v>0.33333333333333331</v>
      </c>
      <c r="S478" s="106">
        <f t="shared" si="11"/>
        <v>3307</v>
      </c>
    </row>
    <row r="479" spans="2:19" ht="15" customHeight="1" x14ac:dyDescent="0.15">
      <c r="B479" s="106" t="s">
        <v>4328</v>
      </c>
      <c r="C479" s="106" t="s">
        <v>2406</v>
      </c>
      <c r="D479" s="108" t="str">
        <f>IFERROR(VLOOKUP(C479,MasterProcess!G:O,8,FALSE),0)</f>
        <v>ST-2</v>
      </c>
      <c r="E479" s="108" t="str">
        <f>IFERROR(VLOOKUP($C479,MasterProcess!$G:$O,9,FALSE),0)</f>
        <v>PP10-080T</v>
      </c>
      <c r="F479" s="106">
        <v>1</v>
      </c>
      <c r="G479" s="106">
        <v>4166</v>
      </c>
      <c r="H479" s="106">
        <f>IFERROR(VLOOKUP($C479,MasterProcess!$G:$Z,6,FALSE),0)</f>
        <v>1800</v>
      </c>
      <c r="I479" s="113">
        <f t="shared" si="6"/>
        <v>2.3144444444444443</v>
      </c>
      <c r="J479" s="113">
        <f t="shared" si="7"/>
        <v>0.28930555555555554</v>
      </c>
      <c r="K479" s="114">
        <v>4.1666666666666699E-2</v>
      </c>
      <c r="L479" s="114">
        <v>8.3333333333333329E-2</v>
      </c>
      <c r="M479" s="114">
        <v>0.33333333333333331</v>
      </c>
      <c r="S479" s="106">
        <f t="shared" si="11"/>
        <v>4166</v>
      </c>
    </row>
    <row r="480" spans="2:19" ht="15" customHeight="1" x14ac:dyDescent="0.15">
      <c r="B480" s="106" t="s">
        <v>4328</v>
      </c>
      <c r="C480" s="106" t="s">
        <v>2407</v>
      </c>
      <c r="D480" s="108" t="str">
        <f>IFERROR(VLOOKUP(C480,MasterProcess!G:O,8,FALSE),0)</f>
        <v>AL</v>
      </c>
      <c r="E480" s="108" t="str">
        <f>IFERROR(VLOOKUP($C480,MasterProcess!$G:$O,9,FALSE),0)</f>
        <v>TP04</v>
      </c>
      <c r="F480" s="106">
        <v>1</v>
      </c>
      <c r="G480" s="106">
        <v>4166</v>
      </c>
      <c r="H480" s="106">
        <f>IFERROR(VLOOKUP($C480,MasterProcess!$G:$Z,6,FALSE),0)</f>
        <v>300</v>
      </c>
      <c r="I480" s="113">
        <f t="shared" si="6"/>
        <v>13.886666666666667</v>
      </c>
      <c r="J480" s="113">
        <f t="shared" si="7"/>
        <v>1.7358333333333333</v>
      </c>
      <c r="K480" s="114">
        <v>4.1666666666666699E-2</v>
      </c>
      <c r="L480" s="114">
        <v>8.3333333333333329E-2</v>
      </c>
      <c r="M480" s="114">
        <v>0.33333333333333331</v>
      </c>
      <c r="S480" s="106">
        <f t="shared" si="11"/>
        <v>4166</v>
      </c>
    </row>
    <row r="481" spans="2:19" ht="15" customHeight="1" x14ac:dyDescent="0.15">
      <c r="B481" s="116" t="s">
        <v>4329</v>
      </c>
      <c r="C481" s="106" t="s">
        <v>457</v>
      </c>
      <c r="D481" s="108" t="str">
        <f>IFERROR(VLOOKUP(C481,MasterProcess!G:O,8,FALSE),0)</f>
        <v>FM</v>
      </c>
      <c r="E481" s="108" t="str">
        <f>IFERROR(VLOOKUP($C481,MasterProcess!$G:$O,9,FALSE),0)</f>
        <v>FM01</v>
      </c>
      <c r="F481" s="106">
        <v>1</v>
      </c>
      <c r="G481" s="106">
        <v>127182</v>
      </c>
      <c r="H481" s="106">
        <f>IFERROR(VLOOKUP($C481,MasterProcess!$G:$Z,6,FALSE),0)</f>
        <v>2400</v>
      </c>
      <c r="I481" s="113">
        <f t="shared" si="6"/>
        <v>52.9925</v>
      </c>
      <c r="J481" s="113">
        <f t="shared" si="7"/>
        <v>6.6240625</v>
      </c>
      <c r="K481" s="114">
        <v>4.1666666666666699E-2</v>
      </c>
      <c r="L481" s="114">
        <v>8.3333333333333329E-2</v>
      </c>
      <c r="M481" s="114">
        <v>0.33333333333333331</v>
      </c>
      <c r="R481" s="106">
        <v>65000</v>
      </c>
      <c r="S481" s="106">
        <f t="shared" si="11"/>
        <v>62182</v>
      </c>
    </row>
    <row r="482" spans="2:19" ht="15" customHeight="1" x14ac:dyDescent="0.15">
      <c r="B482" s="116" t="s">
        <v>4330</v>
      </c>
      <c r="C482" s="106" t="s">
        <v>2521</v>
      </c>
      <c r="D482" s="108" t="str">
        <f>IFERROR(VLOOKUP(C482,MasterProcess!G:O,8,FALSE),0)</f>
        <v>ST-2</v>
      </c>
      <c r="E482" s="108" t="str">
        <f>IFERROR(VLOOKUP($C482,MasterProcess!$G:$O,9,FALSE),0)</f>
        <v>PP03-060T</v>
      </c>
      <c r="F482" s="106">
        <v>1</v>
      </c>
      <c r="G482" s="106">
        <v>2688</v>
      </c>
      <c r="H482" s="106">
        <f>IFERROR(VLOOKUP($C482,MasterProcess!$G:$Z,6,FALSE),0)</f>
        <v>240</v>
      </c>
      <c r="I482" s="113">
        <f t="shared" si="6"/>
        <v>11.2</v>
      </c>
      <c r="J482" s="113">
        <f t="shared" si="7"/>
        <v>1.4</v>
      </c>
      <c r="K482" s="114">
        <v>4.1666666666666699E-2</v>
      </c>
      <c r="L482" s="114">
        <v>8.3333333333333329E-2</v>
      </c>
      <c r="M482" s="114">
        <v>0.33333333333333331</v>
      </c>
      <c r="R482" s="106">
        <v>2</v>
      </c>
      <c r="S482" s="106">
        <f t="shared" si="11"/>
        <v>2686</v>
      </c>
    </row>
    <row r="483" spans="2:19" ht="15" customHeight="1" x14ac:dyDescent="0.15">
      <c r="B483" s="116" t="s">
        <v>4331</v>
      </c>
      <c r="C483" s="106" t="s">
        <v>2509</v>
      </c>
      <c r="D483" s="108" t="str">
        <f>IFERROR(VLOOKUP(C483,MasterProcess!G:O,8,FALSE),0)</f>
        <v>ST-1</v>
      </c>
      <c r="E483" s="108" t="str">
        <f>IFERROR(VLOOKUP($C483,MasterProcess!$G:$O,9,FALSE),0)</f>
        <v>PP05-060T</v>
      </c>
      <c r="F483" s="106">
        <v>1</v>
      </c>
      <c r="G483" s="106">
        <v>5832</v>
      </c>
      <c r="H483" s="106">
        <f>IFERROR(VLOOKUP($C483,MasterProcess!$G:$Z,6,FALSE),0)</f>
        <v>240</v>
      </c>
      <c r="I483" s="113">
        <f t="shared" si="6"/>
        <v>24.3</v>
      </c>
      <c r="J483" s="113">
        <f t="shared" si="7"/>
        <v>3.0375000000000001</v>
      </c>
      <c r="K483" s="114">
        <v>4.1666666666666699E-2</v>
      </c>
      <c r="L483" s="114">
        <v>8.3333333333333329E-2</v>
      </c>
      <c r="M483" s="114">
        <v>0.33333333333333331</v>
      </c>
      <c r="S483" s="106">
        <f t="shared" si="11"/>
        <v>5832</v>
      </c>
    </row>
    <row r="484" spans="2:19" ht="15" customHeight="1" x14ac:dyDescent="0.15">
      <c r="B484" s="116" t="s">
        <v>4331</v>
      </c>
      <c r="C484" s="106" t="s">
        <v>3614</v>
      </c>
      <c r="D484" s="108" t="str">
        <f>IFERROR(VLOOKUP(C484,MasterProcess!G:O,8,FALSE),0)</f>
        <v>FM</v>
      </c>
      <c r="E484" s="108" t="str">
        <f>IFERROR(VLOOKUP($C484,MasterProcess!$G:$O,9,FALSE),0)</f>
        <v>FM03</v>
      </c>
      <c r="F484" s="106">
        <v>1</v>
      </c>
      <c r="G484" s="106">
        <v>30769</v>
      </c>
      <c r="H484" s="106">
        <f>IFERROR(VLOOKUP($C484,MasterProcess!$G:$Z,6,FALSE),0)</f>
        <v>2400</v>
      </c>
      <c r="I484" s="113">
        <f t="shared" ref="I484:I730" si="12">G484/H484</f>
        <v>12.820416666666667</v>
      </c>
      <c r="J484" s="113">
        <f t="shared" si="7"/>
        <v>1.6025520833333333</v>
      </c>
      <c r="K484" s="114">
        <v>4.1666666666666699E-2</v>
      </c>
      <c r="L484" s="114">
        <v>8.3333333333333329E-2</v>
      </c>
      <c r="M484" s="114">
        <v>0.33333333333333331</v>
      </c>
      <c r="S484" s="106">
        <f t="shared" si="11"/>
        <v>30769</v>
      </c>
    </row>
    <row r="485" spans="2:19" ht="15" customHeight="1" x14ac:dyDescent="0.15">
      <c r="B485" s="106" t="s">
        <v>4332</v>
      </c>
      <c r="C485" s="106" t="s">
        <v>1093</v>
      </c>
      <c r="D485" s="108" t="str">
        <f>IFERROR(VLOOKUP(C485,MasterProcess!G:O,8,FALSE),0)</f>
        <v>SM</v>
      </c>
      <c r="E485" s="108" t="str">
        <f>IFERROR(VLOOKUP($C485,MasterProcess!$G:$O,9,FALSE),0)</f>
        <v>SM01</v>
      </c>
      <c r="F485" s="106">
        <v>1</v>
      </c>
      <c r="G485" s="106">
        <v>279</v>
      </c>
      <c r="H485" s="106">
        <f>IFERROR(VLOOKUP($C485,MasterProcess!$G:$Z,6,FALSE),0)</f>
        <v>240</v>
      </c>
      <c r="I485" s="113">
        <f t="shared" si="12"/>
        <v>1.1625000000000001</v>
      </c>
      <c r="J485" s="113">
        <f t="shared" ref="J485:J731" si="13">I485/8</f>
        <v>0.14531250000000001</v>
      </c>
      <c r="K485" s="114">
        <v>4.1666666666666699E-2</v>
      </c>
      <c r="L485" s="114">
        <v>8.3333333333333329E-2</v>
      </c>
      <c r="M485" s="114">
        <v>0.33333333333333331</v>
      </c>
      <c r="S485" s="106">
        <f t="shared" si="11"/>
        <v>279</v>
      </c>
    </row>
    <row r="486" spans="2:19" ht="15" customHeight="1" x14ac:dyDescent="0.15">
      <c r="B486" s="106" t="s">
        <v>4332</v>
      </c>
      <c r="C486" s="106" t="s">
        <v>1094</v>
      </c>
      <c r="D486" s="108" t="str">
        <f>IFERROR(VLOOKUP(C486,MasterProcess!G:O,8,FALSE),0)</f>
        <v>ST-3</v>
      </c>
      <c r="E486" s="108" t="str">
        <f>IFERROR(VLOOKUP($C486,MasterProcess!$G:$O,9,FALSE),0)</f>
        <v>PP27-110T</v>
      </c>
      <c r="F486" s="106">
        <v>1</v>
      </c>
      <c r="G486" s="106">
        <v>279</v>
      </c>
      <c r="H486" s="106">
        <f>IFERROR(VLOOKUP($C486,MasterProcess!$G:$Z,6,FALSE),0)</f>
        <v>240</v>
      </c>
      <c r="I486" s="113">
        <f t="shared" si="12"/>
        <v>1.1625000000000001</v>
      </c>
      <c r="J486" s="113">
        <f t="shared" si="13"/>
        <v>0.14531250000000001</v>
      </c>
      <c r="K486" s="114">
        <v>4.1666666666666699E-2</v>
      </c>
      <c r="L486" s="114">
        <v>8.3333333333333329E-2</v>
      </c>
      <c r="M486" s="114">
        <v>0.33333333333333331</v>
      </c>
      <c r="S486" s="106">
        <f t="shared" si="11"/>
        <v>279</v>
      </c>
    </row>
    <row r="487" spans="2:19" ht="15" customHeight="1" x14ac:dyDescent="0.15">
      <c r="B487" s="106" t="s">
        <v>4332</v>
      </c>
      <c r="C487" s="106" t="s">
        <v>1095</v>
      </c>
      <c r="D487" s="108" t="str">
        <f>IFERROR(VLOOKUP(C487,MasterProcess!G:O,8,FALSE),0)</f>
        <v>ST-3</v>
      </c>
      <c r="E487" s="108" t="str">
        <f>IFERROR(VLOOKUP($C487,MasterProcess!$G:$O,9,FALSE),0)</f>
        <v>PP16-110T</v>
      </c>
      <c r="F487" s="106">
        <v>1</v>
      </c>
      <c r="G487" s="106">
        <v>279</v>
      </c>
      <c r="H487" s="106">
        <f>IFERROR(VLOOKUP($C487,MasterProcess!$G:$Z,6,FALSE),0)</f>
        <v>360</v>
      </c>
      <c r="I487" s="113">
        <f t="shared" si="12"/>
        <v>0.77500000000000002</v>
      </c>
      <c r="J487" s="113">
        <f t="shared" si="13"/>
        <v>9.6875000000000003E-2</v>
      </c>
      <c r="K487" s="114">
        <v>4.1666666666666699E-2</v>
      </c>
      <c r="L487" s="114">
        <v>8.3333333333333329E-2</v>
      </c>
      <c r="M487" s="114">
        <v>0.33333333333333331</v>
      </c>
      <c r="S487" s="106">
        <f t="shared" si="11"/>
        <v>279</v>
      </c>
    </row>
    <row r="488" spans="2:19" ht="15" customHeight="1" x14ac:dyDescent="0.15">
      <c r="B488" s="106" t="s">
        <v>4332</v>
      </c>
      <c r="C488" s="106" t="s">
        <v>1096</v>
      </c>
      <c r="D488" s="108" t="str">
        <f>IFERROR(VLOOKUP(C488,MasterProcess!G:O,8,FALSE),0)</f>
        <v>ST-3</v>
      </c>
      <c r="E488" s="108" t="str">
        <f>IFERROR(VLOOKUP($C488,MasterProcess!$G:$O,9,FALSE),0)</f>
        <v>PP17-110T</v>
      </c>
      <c r="F488" s="106">
        <v>1</v>
      </c>
      <c r="G488" s="106">
        <v>279</v>
      </c>
      <c r="H488" s="106">
        <f>IFERROR(VLOOKUP($C488,MasterProcess!$G:$Z,6,FALSE),0)</f>
        <v>360</v>
      </c>
      <c r="I488" s="113">
        <f t="shared" si="12"/>
        <v>0.77500000000000002</v>
      </c>
      <c r="J488" s="113">
        <f t="shared" si="13"/>
        <v>9.6875000000000003E-2</v>
      </c>
      <c r="K488" s="114">
        <v>4.1666666666666699E-2</v>
      </c>
      <c r="L488" s="114">
        <v>8.3333333333333329E-2</v>
      </c>
      <c r="M488" s="114">
        <v>0.33333333333333331</v>
      </c>
      <c r="S488" s="106">
        <f t="shared" si="11"/>
        <v>279</v>
      </c>
    </row>
    <row r="489" spans="2:19" ht="15" customHeight="1" x14ac:dyDescent="0.15">
      <c r="B489" s="106" t="s">
        <v>4332</v>
      </c>
      <c r="C489" s="106" t="s">
        <v>1097</v>
      </c>
      <c r="D489" s="108" t="str">
        <f>IFERROR(VLOOKUP(C489,MasterProcess!G:O,8,FALSE),0)</f>
        <v>ST-3</v>
      </c>
      <c r="E489" s="108" t="str">
        <f>IFERROR(VLOOKUP($C489,MasterProcess!$G:$O,9,FALSE),0)</f>
        <v>PP18-150T</v>
      </c>
      <c r="F489" s="106">
        <v>1</v>
      </c>
      <c r="G489" s="106">
        <v>279</v>
      </c>
      <c r="H489" s="106">
        <f>IFERROR(VLOOKUP($C489,MasterProcess!$G:$Z,6,FALSE),0)</f>
        <v>360</v>
      </c>
      <c r="I489" s="113">
        <f t="shared" si="12"/>
        <v>0.77500000000000002</v>
      </c>
      <c r="J489" s="113">
        <f t="shared" si="13"/>
        <v>9.6875000000000003E-2</v>
      </c>
      <c r="K489" s="114">
        <v>4.1666666666666699E-2</v>
      </c>
      <c r="L489" s="114">
        <v>8.3333333333333329E-2</v>
      </c>
      <c r="M489" s="114">
        <v>0.33333333333333331</v>
      </c>
      <c r="S489" s="106">
        <f t="shared" si="11"/>
        <v>279</v>
      </c>
    </row>
    <row r="490" spans="2:19" ht="15" customHeight="1" x14ac:dyDescent="0.15">
      <c r="B490" s="116" t="s">
        <v>4333</v>
      </c>
      <c r="C490" s="106" t="s">
        <v>836</v>
      </c>
      <c r="D490" s="108" t="str">
        <f>IFERROR(VLOOKUP(C490,MasterProcess!G:O,8,FALSE),0)</f>
        <v>ST-2</v>
      </c>
      <c r="E490" s="108" t="str">
        <f>IFERROR(VLOOKUP($C490,MasterProcess!$G:$O,9,FALSE),0)</f>
        <v>PP07-016T</v>
      </c>
      <c r="F490" s="106">
        <v>1</v>
      </c>
      <c r="G490" s="106">
        <v>5100</v>
      </c>
      <c r="H490" s="106">
        <f>IFERROR(VLOOKUP($C490,MasterProcess!$G:$Z,6,FALSE),0)</f>
        <v>360</v>
      </c>
      <c r="I490" s="113">
        <f t="shared" si="12"/>
        <v>14.166666666666666</v>
      </c>
      <c r="J490" s="113">
        <f t="shared" si="13"/>
        <v>1.7708333333333333</v>
      </c>
      <c r="K490" s="114">
        <v>4.1666666666666699E-2</v>
      </c>
      <c r="L490" s="114">
        <v>8.3333333333333329E-2</v>
      </c>
      <c r="M490" s="114">
        <v>0.33333333333333331</v>
      </c>
      <c r="S490" s="106">
        <f t="shared" si="11"/>
        <v>5100</v>
      </c>
    </row>
    <row r="491" spans="2:19" ht="15" customHeight="1" x14ac:dyDescent="0.15">
      <c r="B491" s="116" t="s">
        <v>4333</v>
      </c>
      <c r="C491" s="106" t="s">
        <v>837</v>
      </c>
      <c r="D491" s="108" t="str">
        <f>IFERROR(VLOOKUP(C491,MasterProcess!G:O,8,FALSE),0)</f>
        <v>AL</v>
      </c>
      <c r="E491" s="108" t="str">
        <f>IFERROR(VLOOKUP($C491,MasterProcess!$G:$O,9,FALSE),0)</f>
        <v>BL04</v>
      </c>
      <c r="F491" s="106">
        <v>1</v>
      </c>
      <c r="G491" s="106">
        <v>5100</v>
      </c>
      <c r="H491" s="106">
        <f>IFERROR(VLOOKUP($C491,MasterProcess!$G:$Z,6,FALSE),0)</f>
        <v>150</v>
      </c>
      <c r="I491" s="113">
        <f t="shared" si="12"/>
        <v>34</v>
      </c>
      <c r="J491" s="113">
        <f t="shared" si="13"/>
        <v>4.25</v>
      </c>
      <c r="K491" s="114">
        <v>4.1666666666666699E-2</v>
      </c>
      <c r="L491" s="114">
        <v>8.3333333333333329E-2</v>
      </c>
      <c r="M491" s="114">
        <v>0.33333333333333331</v>
      </c>
      <c r="S491" s="106">
        <f t="shared" si="11"/>
        <v>5100</v>
      </c>
    </row>
    <row r="492" spans="2:19" ht="15" customHeight="1" x14ac:dyDescent="0.15">
      <c r="B492" s="106" t="s">
        <v>4334</v>
      </c>
      <c r="C492" s="106" t="s">
        <v>4006</v>
      </c>
      <c r="D492" s="108" t="str">
        <f>IFERROR(VLOOKUP(C492,MasterProcess!G:O,8,FALSE),0)</f>
        <v>PB</v>
      </c>
      <c r="E492" s="108" t="str">
        <f>IFERROR(VLOOKUP($C492,MasterProcess!$G:$O,9,FALSE),0)</f>
        <v>SW09</v>
      </c>
      <c r="F492" s="106">
        <v>1</v>
      </c>
      <c r="G492" s="106">
        <v>216</v>
      </c>
      <c r="H492" s="106">
        <f>IFERROR(VLOOKUP($C492,MasterProcess!$G:$Z,6,FALSE),0)</f>
        <v>40.200000000000003</v>
      </c>
      <c r="I492" s="113">
        <f t="shared" si="12"/>
        <v>5.3731343283582085</v>
      </c>
      <c r="J492" s="113">
        <f t="shared" si="13"/>
        <v>0.67164179104477606</v>
      </c>
      <c r="K492" s="114">
        <v>4.1666666666666699E-2</v>
      </c>
      <c r="L492" s="114">
        <v>8.3333333333333329E-2</v>
      </c>
      <c r="M492" s="114">
        <v>0.33333333333333331</v>
      </c>
      <c r="S492" s="106">
        <f t="shared" si="11"/>
        <v>216</v>
      </c>
    </row>
    <row r="493" spans="2:19" ht="15" customHeight="1" x14ac:dyDescent="0.15">
      <c r="B493" s="106" t="s">
        <v>4334</v>
      </c>
      <c r="C493" s="106" t="s">
        <v>4008</v>
      </c>
      <c r="D493" s="108" t="str">
        <f>IFERROR(VLOOKUP(C493,MasterProcess!G:O,8,FALSE),0)</f>
        <v>PB</v>
      </c>
      <c r="E493" s="108" t="str">
        <f>IFERROR(VLOOKUP($C493,MasterProcess!$G:$O,9,FALSE),0)</f>
        <v>OPT</v>
      </c>
      <c r="F493" s="106">
        <v>1</v>
      </c>
      <c r="G493" s="106">
        <v>216</v>
      </c>
      <c r="H493" s="106">
        <f>IFERROR(VLOOKUP($C493,MasterProcess!$G:$Z,6,FALSE),0)</f>
        <v>40.200000000000003</v>
      </c>
      <c r="I493" s="113">
        <f t="shared" si="12"/>
        <v>5.3731343283582085</v>
      </c>
      <c r="J493" s="113">
        <f t="shared" si="13"/>
        <v>0.67164179104477606</v>
      </c>
      <c r="K493" s="114">
        <v>4.1666666666666699E-2</v>
      </c>
      <c r="L493" s="114">
        <v>8.3333333333333329E-2</v>
      </c>
      <c r="M493" s="114">
        <v>0.33333333333333331</v>
      </c>
      <c r="S493" s="106">
        <f t="shared" si="11"/>
        <v>216</v>
      </c>
    </row>
    <row r="494" spans="2:19" ht="15" customHeight="1" x14ac:dyDescent="0.15">
      <c r="B494" s="106" t="s">
        <v>4334</v>
      </c>
      <c r="C494" s="106" t="s">
        <v>4009</v>
      </c>
      <c r="D494" s="108" t="str">
        <f>IFERROR(VLOOKUP(C494,MasterProcess!G:O,8,FALSE),0)</f>
        <v>PB</v>
      </c>
      <c r="E494" s="108" t="str">
        <f>IFERROR(VLOOKUP($C494,MasterProcess!$G:$O,9,FALSE),0)</f>
        <v>OPT</v>
      </c>
      <c r="F494" s="106">
        <v>1</v>
      </c>
      <c r="G494" s="106">
        <v>216</v>
      </c>
      <c r="H494" s="106">
        <f>IFERROR(VLOOKUP($C494,MasterProcess!$G:$Z,6,FALSE),0)</f>
        <v>50.4</v>
      </c>
      <c r="I494" s="113">
        <f t="shared" si="12"/>
        <v>4.2857142857142856</v>
      </c>
      <c r="J494" s="113">
        <f t="shared" si="13"/>
        <v>0.5357142857142857</v>
      </c>
      <c r="K494" s="114">
        <v>4.1666666666666699E-2</v>
      </c>
      <c r="L494" s="114">
        <v>8.3333333333333329E-2</v>
      </c>
      <c r="M494" s="114">
        <v>0.33333333333333331</v>
      </c>
      <c r="S494" s="106">
        <f t="shared" si="11"/>
        <v>216</v>
      </c>
    </row>
    <row r="495" spans="2:19" ht="15" customHeight="1" x14ac:dyDescent="0.15">
      <c r="B495" s="106" t="s">
        <v>4335</v>
      </c>
      <c r="C495" s="106" t="s">
        <v>4064</v>
      </c>
      <c r="D495" s="108" t="str">
        <f>IFERROR(VLOOKUP(C495,MasterProcess!G:O,8,FALSE),0)</f>
        <v>PB</v>
      </c>
      <c r="E495" s="108" t="str">
        <f>IFERROR(VLOOKUP($C495,MasterProcess!$G:$O,9,FALSE),0)</f>
        <v>PB07</v>
      </c>
      <c r="F495" s="106">
        <v>1</v>
      </c>
      <c r="G495" s="106">
        <v>152</v>
      </c>
      <c r="H495" s="106">
        <f>IFERROR(VLOOKUP($C495,MasterProcess!$G:$Z,6,FALSE),0)</f>
        <v>90</v>
      </c>
      <c r="I495" s="113">
        <f t="shared" si="12"/>
        <v>1.6888888888888889</v>
      </c>
      <c r="J495" s="113">
        <f t="shared" si="13"/>
        <v>0.21111111111111111</v>
      </c>
      <c r="K495" s="114">
        <v>4.1666666666666699E-2</v>
      </c>
      <c r="L495" s="114">
        <v>8.3333333333333329E-2</v>
      </c>
      <c r="M495" s="114">
        <v>0.33333333333333331</v>
      </c>
      <c r="S495" s="106">
        <f t="shared" si="11"/>
        <v>152</v>
      </c>
    </row>
    <row r="496" spans="2:19" ht="15" customHeight="1" x14ac:dyDescent="0.15">
      <c r="B496" s="106" t="s">
        <v>4335</v>
      </c>
      <c r="C496" s="106" t="s">
        <v>4065</v>
      </c>
      <c r="D496" s="108" t="str">
        <f>IFERROR(VLOOKUP(C496,MasterProcess!G:O,8,FALSE),0)</f>
        <v>PB</v>
      </c>
      <c r="E496" s="108" t="str">
        <f>IFERROR(VLOOKUP($C496,MasterProcess!$G:$O,9,FALSE),0)</f>
        <v>PB02</v>
      </c>
      <c r="F496" s="106">
        <v>1</v>
      </c>
      <c r="G496" s="106">
        <v>152</v>
      </c>
      <c r="H496" s="106">
        <f>IFERROR(VLOOKUP($C496,MasterProcess!$G:$Z,6,FALSE),0)</f>
        <v>60</v>
      </c>
      <c r="I496" s="113">
        <f t="shared" si="12"/>
        <v>2.5333333333333332</v>
      </c>
      <c r="J496" s="113">
        <f t="shared" si="13"/>
        <v>0.31666666666666665</v>
      </c>
      <c r="K496" s="114">
        <v>4.1666666666666699E-2</v>
      </c>
      <c r="L496" s="114">
        <v>8.3333333333333329E-2</v>
      </c>
      <c r="M496" s="114">
        <v>0.33333333333333331</v>
      </c>
      <c r="S496" s="106">
        <f t="shared" si="11"/>
        <v>152</v>
      </c>
    </row>
    <row r="497" spans="2:19" ht="15" customHeight="1" x14ac:dyDescent="0.15">
      <c r="B497" s="106" t="s">
        <v>4335</v>
      </c>
      <c r="C497" s="106" t="s">
        <v>4067</v>
      </c>
      <c r="D497" s="108" t="str">
        <f>IFERROR(VLOOKUP(C497,MasterProcess!G:O,8,FALSE),0)</f>
        <v>PB</v>
      </c>
      <c r="E497" s="108" t="str">
        <f>IFERROR(VLOOKUP($C497,MasterProcess!$G:$O,9,FALSE),0)</f>
        <v>PB02</v>
      </c>
      <c r="F497" s="106">
        <v>1</v>
      </c>
      <c r="G497" s="106">
        <v>152</v>
      </c>
      <c r="H497" s="106">
        <f>IFERROR(VLOOKUP($C497,MasterProcess!$G:$Z,6,FALSE),0)</f>
        <v>120</v>
      </c>
      <c r="I497" s="113">
        <f t="shared" si="12"/>
        <v>1.2666666666666666</v>
      </c>
      <c r="J497" s="113">
        <f t="shared" si="13"/>
        <v>0.15833333333333333</v>
      </c>
      <c r="K497" s="114">
        <v>4.1666666666666699E-2</v>
      </c>
      <c r="L497" s="114">
        <v>8.3333333333333329E-2</v>
      </c>
      <c r="M497" s="114">
        <v>0.33333333333333331</v>
      </c>
      <c r="S497" s="106">
        <f t="shared" si="11"/>
        <v>152</v>
      </c>
    </row>
    <row r="498" spans="2:19" ht="15" customHeight="1" x14ac:dyDescent="0.15">
      <c r="B498" s="116" t="s">
        <v>4336</v>
      </c>
      <c r="C498" s="106" t="s">
        <v>4057</v>
      </c>
      <c r="D498" s="108" t="str">
        <f>IFERROR(VLOOKUP(C498,MasterProcess!G:O,8,FALSE),0)</f>
        <v>TP</v>
      </c>
      <c r="E498" s="108" t="str">
        <f>IFERROR(VLOOKUP($C498,MasterProcess!$G:$O,9,FALSE),0)</f>
        <v>TM03</v>
      </c>
      <c r="F498" s="106">
        <v>1</v>
      </c>
      <c r="G498" s="106">
        <v>152</v>
      </c>
      <c r="H498" s="106">
        <f>IFERROR(VLOOKUP($C498,MasterProcess!$G:$Z,6,FALSE),0)</f>
        <v>45</v>
      </c>
      <c r="I498" s="113">
        <f t="shared" si="12"/>
        <v>3.3777777777777778</v>
      </c>
      <c r="J498" s="113">
        <f t="shared" si="13"/>
        <v>0.42222222222222222</v>
      </c>
      <c r="K498" s="114">
        <v>4.1666666666666699E-2</v>
      </c>
      <c r="L498" s="114">
        <v>8.3333333333333329E-2</v>
      </c>
      <c r="M498" s="114">
        <v>0.33333333333333331</v>
      </c>
      <c r="S498" s="106">
        <f t="shared" si="11"/>
        <v>152</v>
      </c>
    </row>
    <row r="499" spans="2:19" ht="15" customHeight="1" x14ac:dyDescent="0.15">
      <c r="B499" s="116" t="s">
        <v>4336</v>
      </c>
      <c r="C499" s="106" t="s">
        <v>4058</v>
      </c>
      <c r="D499" s="108" t="str">
        <f>IFERROR(VLOOKUP(C499,MasterProcess!G:O,8,FALSE),0)</f>
        <v>PB</v>
      </c>
      <c r="E499" s="108" t="str">
        <f>IFERROR(VLOOKUP($C499,MasterProcess!$G:$O,9,FALSE),0)</f>
        <v>PB02</v>
      </c>
      <c r="F499" s="106">
        <v>1</v>
      </c>
      <c r="G499" s="106">
        <v>152</v>
      </c>
      <c r="H499" s="106">
        <f>IFERROR(VLOOKUP($C499,MasterProcess!$G:$Z,6,FALSE),0)</f>
        <v>180</v>
      </c>
      <c r="I499" s="113">
        <f t="shared" si="12"/>
        <v>0.84444444444444444</v>
      </c>
      <c r="J499" s="113">
        <f t="shared" si="13"/>
        <v>0.10555555555555556</v>
      </c>
      <c r="K499" s="114">
        <v>4.1666666666666699E-2</v>
      </c>
      <c r="L499" s="114">
        <v>8.3333333333333329E-2</v>
      </c>
      <c r="M499" s="114">
        <v>0.33333333333333331</v>
      </c>
      <c r="S499" s="106">
        <f t="shared" si="11"/>
        <v>152</v>
      </c>
    </row>
    <row r="500" spans="2:19" ht="15" customHeight="1" x14ac:dyDescent="0.15">
      <c r="B500" s="116" t="s">
        <v>4336</v>
      </c>
      <c r="C500" s="106" t="s">
        <v>4060</v>
      </c>
      <c r="D500" s="108" t="str">
        <f>IFERROR(VLOOKUP(C500,MasterProcess!G:O,8,FALSE),0)</f>
        <v>PB</v>
      </c>
      <c r="E500" s="108" t="str">
        <f>IFERROR(VLOOKUP($C500,MasterProcess!$G:$O,9,FALSE),0)</f>
        <v>PB07</v>
      </c>
      <c r="F500" s="106">
        <v>1</v>
      </c>
      <c r="G500" s="106">
        <v>152</v>
      </c>
      <c r="H500" s="106">
        <f>IFERROR(VLOOKUP($C500,MasterProcess!$G:$Z,6,FALSE),0)</f>
        <v>50.4</v>
      </c>
      <c r="I500" s="113">
        <f t="shared" si="12"/>
        <v>3.0158730158730158</v>
      </c>
      <c r="J500" s="113">
        <f t="shared" si="13"/>
        <v>0.37698412698412698</v>
      </c>
      <c r="K500" s="114">
        <v>4.1666666666666699E-2</v>
      </c>
      <c r="L500" s="114">
        <v>8.3333333333333329E-2</v>
      </c>
      <c r="M500" s="114">
        <v>0.33333333333333331</v>
      </c>
      <c r="S500" s="106">
        <f t="shared" si="11"/>
        <v>152</v>
      </c>
    </row>
    <row r="501" spans="2:19" ht="15" customHeight="1" x14ac:dyDescent="0.15">
      <c r="B501" s="116" t="s">
        <v>4336</v>
      </c>
      <c r="C501" s="106" t="s">
        <v>4062</v>
      </c>
      <c r="D501" s="108" t="str">
        <f>IFERROR(VLOOKUP(C501,MasterProcess!G:O,8,FALSE),0)</f>
        <v>PB</v>
      </c>
      <c r="E501" s="108" t="str">
        <f>IFERROR(VLOOKUP($C501,MasterProcess!$G:$O,9,FALSE),0)</f>
        <v>PB07</v>
      </c>
      <c r="F501" s="106">
        <v>1</v>
      </c>
      <c r="G501" s="106">
        <v>152</v>
      </c>
      <c r="H501" s="106">
        <f>IFERROR(VLOOKUP($C501,MasterProcess!$G:$Z,6,FALSE),0)</f>
        <v>90</v>
      </c>
      <c r="I501" s="113">
        <f t="shared" si="12"/>
        <v>1.6888888888888889</v>
      </c>
      <c r="J501" s="113">
        <f t="shared" si="13"/>
        <v>0.21111111111111111</v>
      </c>
      <c r="K501" s="114">
        <v>4.1666666666666699E-2</v>
      </c>
      <c r="L501" s="114">
        <v>8.3333333333333329E-2</v>
      </c>
      <c r="M501" s="114">
        <v>0.33333333333333331</v>
      </c>
      <c r="S501" s="106">
        <f t="shared" si="11"/>
        <v>152</v>
      </c>
    </row>
    <row r="502" spans="2:19" ht="15" customHeight="1" x14ac:dyDescent="0.15">
      <c r="B502" s="116" t="s">
        <v>4337</v>
      </c>
      <c r="C502" s="106" t="s">
        <v>3417</v>
      </c>
      <c r="D502" s="108" t="str">
        <f>IFERROR(VLOOKUP(C502,MasterProcess!G:O,8,FALSE),0)</f>
        <v>ST</v>
      </c>
      <c r="E502" s="108" t="str">
        <f>IFERROR(VLOOKUP($C502,MasterProcess!$G:$O,9,FALSE),0)</f>
        <v>PP32</v>
      </c>
      <c r="F502" s="106">
        <v>1</v>
      </c>
      <c r="G502" s="106">
        <v>49924</v>
      </c>
      <c r="H502" s="106">
        <f>IFERROR(VLOOKUP($C502,MasterProcess!$G:$Z,6,FALSE),0)</f>
        <v>1680</v>
      </c>
      <c r="I502" s="113">
        <f t="shared" si="12"/>
        <v>29.716666666666665</v>
      </c>
      <c r="J502" s="113">
        <f t="shared" si="13"/>
        <v>3.7145833333333331</v>
      </c>
      <c r="K502" s="114">
        <v>4.1666666666666699E-2</v>
      </c>
      <c r="L502" s="114">
        <v>8.3333333333333329E-2</v>
      </c>
      <c r="M502" s="114">
        <v>0.33333333333333331</v>
      </c>
      <c r="S502" s="106">
        <f t="shared" si="11"/>
        <v>49924</v>
      </c>
    </row>
    <row r="503" spans="2:19" ht="15" customHeight="1" x14ac:dyDescent="0.15">
      <c r="B503" s="108" t="s">
        <v>4338</v>
      </c>
      <c r="C503" s="106" t="s">
        <v>2540</v>
      </c>
      <c r="D503" s="108" t="str">
        <f>IFERROR(VLOOKUP(C503,MasterProcess!G:O,8,FALSE),0)</f>
        <v>FM</v>
      </c>
      <c r="E503" s="108" t="str">
        <f>IFERROR(VLOOKUP($C503,MasterProcess!$G:$O,9,FALSE),0)</f>
        <v>FM03</v>
      </c>
      <c r="F503" s="106">
        <v>1</v>
      </c>
      <c r="G503" s="106">
        <v>60000</v>
      </c>
      <c r="H503" s="106">
        <f>IFERROR(VLOOKUP($C503,MasterProcess!$G:$Z,6,FALSE),0)</f>
        <v>1200</v>
      </c>
      <c r="I503" s="113">
        <f t="shared" si="12"/>
        <v>50</v>
      </c>
      <c r="J503" s="113">
        <f t="shared" si="13"/>
        <v>6.25</v>
      </c>
      <c r="K503" s="114">
        <v>4.1666666666666699E-2</v>
      </c>
      <c r="L503" s="114">
        <v>8.3333333333333329E-2</v>
      </c>
      <c r="M503" s="114">
        <v>0.33333333333333331</v>
      </c>
      <c r="S503" s="106">
        <f t="shared" si="11"/>
        <v>60000</v>
      </c>
    </row>
    <row r="504" spans="2:19" ht="15" customHeight="1" x14ac:dyDescent="0.15">
      <c r="B504" s="116" t="s">
        <v>4339</v>
      </c>
      <c r="C504" s="106" t="s">
        <v>2544</v>
      </c>
      <c r="D504" s="108" t="str">
        <f>IFERROR(VLOOKUP(C504,MasterProcess!G:O,8,FALSE),0)</f>
        <v>WN</v>
      </c>
      <c r="E504" s="108" t="str">
        <f>IFERROR(VLOOKUP($C504,MasterProcess!$G:$O,9,FALSE),0)</f>
        <v>WS01</v>
      </c>
      <c r="F504" s="106">
        <v>1</v>
      </c>
      <c r="G504" s="106">
        <v>80000</v>
      </c>
      <c r="H504" s="106">
        <f>IFERROR(VLOOKUP($C504,MasterProcess!$G:$Z,6,FALSE),0)</f>
        <v>2160</v>
      </c>
      <c r="I504" s="113">
        <f t="shared" si="12"/>
        <v>37.037037037037038</v>
      </c>
      <c r="J504" s="113">
        <f t="shared" si="13"/>
        <v>4.6296296296296298</v>
      </c>
      <c r="K504" s="114">
        <v>4.1666666666666699E-2</v>
      </c>
      <c r="L504" s="114">
        <v>8.3333333333333329E-2</v>
      </c>
      <c r="M504" s="114">
        <v>0.33333333333333331</v>
      </c>
      <c r="S504" s="106">
        <f t="shared" si="11"/>
        <v>80000</v>
      </c>
    </row>
    <row r="505" spans="2:19" ht="15" customHeight="1" x14ac:dyDescent="0.15">
      <c r="B505" s="116" t="s">
        <v>4340</v>
      </c>
      <c r="C505" s="106" t="s">
        <v>2546</v>
      </c>
      <c r="D505" s="108" t="str">
        <f>IFERROR(VLOOKUP(C505,MasterProcess!G:O,8,FALSE),0)</f>
        <v>WN</v>
      </c>
      <c r="E505" s="108" t="str">
        <f>IFERROR(VLOOKUP($C505,MasterProcess!$G:$O,9,FALSE),0)</f>
        <v>WS01</v>
      </c>
      <c r="F505" s="106">
        <v>1</v>
      </c>
      <c r="G505" s="106">
        <v>20000</v>
      </c>
      <c r="H505" s="106">
        <f>IFERROR(VLOOKUP($C505,MasterProcess!$G:$Z,6,FALSE),0)</f>
        <v>2400</v>
      </c>
      <c r="I505" s="113">
        <f t="shared" si="12"/>
        <v>8.3333333333333339</v>
      </c>
      <c r="J505" s="113">
        <f t="shared" si="13"/>
        <v>1.0416666666666667</v>
      </c>
      <c r="K505" s="114">
        <v>4.1666666666666699E-2</v>
      </c>
      <c r="L505" s="114">
        <v>8.3333333333333329E-2</v>
      </c>
      <c r="M505" s="114">
        <v>0.33333333333333331</v>
      </c>
      <c r="S505" s="106">
        <f t="shared" si="11"/>
        <v>20000</v>
      </c>
    </row>
    <row r="506" spans="2:19" ht="15" customHeight="1" x14ac:dyDescent="0.15">
      <c r="B506" s="116" t="s">
        <v>4341</v>
      </c>
      <c r="C506" s="106" t="s">
        <v>2548</v>
      </c>
      <c r="D506" s="108" t="str">
        <f>IFERROR(VLOOKUP(C506,MasterProcess!G:O,8,FALSE),0)</f>
        <v>WN</v>
      </c>
      <c r="E506" s="108" t="str">
        <f>IFERROR(VLOOKUP($C506,MasterProcess!$G:$O,9,FALSE),0)</f>
        <v>SW13</v>
      </c>
      <c r="F506" s="106">
        <v>1</v>
      </c>
      <c r="G506" s="106">
        <v>25000</v>
      </c>
      <c r="H506" s="106">
        <f>IFERROR(VLOOKUP($C506,MasterProcess!$G:$Z,6,FALSE),0)</f>
        <v>120</v>
      </c>
      <c r="I506" s="113">
        <f t="shared" si="12"/>
        <v>208.33333333333334</v>
      </c>
      <c r="J506" s="113">
        <f t="shared" si="13"/>
        <v>26.041666666666668</v>
      </c>
      <c r="K506" s="114">
        <v>4.1666666666666699E-2</v>
      </c>
      <c r="L506" s="114">
        <v>8.3333333333333329E-2</v>
      </c>
      <c r="M506" s="114">
        <v>0.33333333333333331</v>
      </c>
      <c r="R506" s="106">
        <v>5410</v>
      </c>
      <c r="S506" s="106">
        <f t="shared" si="11"/>
        <v>19590</v>
      </c>
    </row>
    <row r="507" spans="2:19" ht="15" customHeight="1" x14ac:dyDescent="0.15">
      <c r="B507" s="116" t="s">
        <v>4341</v>
      </c>
      <c r="C507" s="106" t="s">
        <v>2550</v>
      </c>
      <c r="D507" s="108" t="str">
        <f>IFERROR(VLOOKUP(C507,MasterProcess!G:O,8,FALSE),0)</f>
        <v>WN</v>
      </c>
      <c r="E507" s="108" t="str">
        <f>IFERROR(VLOOKUP($C507,MasterProcess!$G:$O,9,FALSE),0)</f>
        <v>PP23-060T</v>
      </c>
      <c r="F507" s="106">
        <v>1</v>
      </c>
      <c r="G507" s="106">
        <v>25000</v>
      </c>
      <c r="H507" s="106">
        <f>IFERROR(VLOOKUP($C507,MasterProcess!$G:$Z,6,FALSE),0)</f>
        <v>540</v>
      </c>
      <c r="I507" s="113">
        <f t="shared" si="12"/>
        <v>46.296296296296298</v>
      </c>
      <c r="J507" s="113">
        <f t="shared" si="13"/>
        <v>5.7870370370370372</v>
      </c>
      <c r="K507" s="114">
        <v>4.1666666666666699E-2</v>
      </c>
      <c r="L507" s="114">
        <v>8.3333333333333329E-2</v>
      </c>
      <c r="M507" s="114">
        <v>0.33333333333333331</v>
      </c>
      <c r="R507" s="106">
        <v>5</v>
      </c>
      <c r="S507" s="106">
        <f t="shared" si="11"/>
        <v>24995</v>
      </c>
    </row>
    <row r="508" spans="2:19" ht="15" customHeight="1" x14ac:dyDescent="0.15">
      <c r="B508" s="116" t="s">
        <v>4341</v>
      </c>
      <c r="C508" s="106" t="s">
        <v>2553</v>
      </c>
      <c r="D508" s="108" t="str">
        <f>IFERROR(VLOOKUP(C508,MasterProcess!G:O,8,FALSE),0)</f>
        <v>WN</v>
      </c>
      <c r="E508" s="108" t="str">
        <f>IFERROR(VLOOKUP($C508,MasterProcess!$G:$O,9,FALSE),0)</f>
        <v>TW01</v>
      </c>
      <c r="F508" s="106">
        <v>1</v>
      </c>
      <c r="G508" s="106">
        <v>25000</v>
      </c>
      <c r="H508" s="106">
        <f>IFERROR(VLOOKUP($C508,MasterProcess!$G:$Z,6,FALSE),0)</f>
        <v>420</v>
      </c>
      <c r="I508" s="113">
        <f t="shared" si="12"/>
        <v>59.523809523809526</v>
      </c>
      <c r="J508" s="113">
        <f t="shared" si="13"/>
        <v>7.4404761904761907</v>
      </c>
      <c r="K508" s="114">
        <v>4.1666666666666699E-2</v>
      </c>
      <c r="L508" s="114">
        <v>8.3333333333333329E-2</v>
      </c>
      <c r="M508" s="114">
        <v>0.33333333333333331</v>
      </c>
      <c r="S508" s="106">
        <f t="shared" si="11"/>
        <v>25000</v>
      </c>
    </row>
    <row r="509" spans="2:19" ht="15" customHeight="1" x14ac:dyDescent="0.15">
      <c r="B509" s="116" t="s">
        <v>4342</v>
      </c>
      <c r="C509" s="106" t="s">
        <v>3928</v>
      </c>
      <c r="D509" s="108" t="str">
        <f>IFERROR(VLOOKUP(C509,MasterProcess!G:O,8,FALSE),0)</f>
        <v>TP</v>
      </c>
      <c r="E509" s="108" t="str">
        <f>IFERROR(VLOOKUP($C509,MasterProcess!$G:$O,9,FALSE),0)</f>
        <v>SW09</v>
      </c>
      <c r="F509" s="106">
        <v>1</v>
      </c>
      <c r="G509" s="106">
        <v>200</v>
      </c>
      <c r="H509" s="106">
        <f>IFERROR(VLOOKUP($C509,MasterProcess!$G:$Z,6,FALSE),0)</f>
        <v>8</v>
      </c>
      <c r="I509" s="113">
        <f t="shared" si="12"/>
        <v>25</v>
      </c>
      <c r="J509" s="113">
        <f t="shared" si="13"/>
        <v>3.125</v>
      </c>
      <c r="K509" s="114">
        <v>4.1666666666666699E-2</v>
      </c>
      <c r="L509" s="114">
        <v>8.3333333333333329E-2</v>
      </c>
      <c r="M509" s="114">
        <v>0.33333333333333331</v>
      </c>
      <c r="R509" s="106">
        <v>108</v>
      </c>
      <c r="S509" s="106">
        <f t="shared" si="11"/>
        <v>92</v>
      </c>
    </row>
    <row r="510" spans="2:19" ht="15" customHeight="1" x14ac:dyDescent="0.15">
      <c r="B510" s="116" t="s">
        <v>4343</v>
      </c>
      <c r="C510" s="106" t="s">
        <v>3919</v>
      </c>
      <c r="D510" s="108" t="str">
        <f>IFERROR(VLOOKUP(C510,MasterProcess!G:O,8,FALSE),0)</f>
        <v>TP</v>
      </c>
      <c r="E510" s="108" t="str">
        <f>IFERROR(VLOOKUP($C510,MasterProcess!$G:$O,9,FALSE),0)</f>
        <v>SW09</v>
      </c>
      <c r="F510" s="106">
        <v>1</v>
      </c>
      <c r="G510" s="106">
        <v>100</v>
      </c>
      <c r="H510" s="106">
        <f>IFERROR(VLOOKUP($C510,MasterProcess!$G:$Z,6,FALSE),0)</f>
        <v>12</v>
      </c>
      <c r="I510" s="113">
        <f t="shared" si="12"/>
        <v>8.3333333333333339</v>
      </c>
      <c r="J510" s="113">
        <f t="shared" si="13"/>
        <v>1.0416666666666667</v>
      </c>
      <c r="K510" s="114">
        <v>4.1666666666666699E-2</v>
      </c>
      <c r="L510" s="114">
        <v>8.3333333333333329E-2</v>
      </c>
      <c r="M510" s="114">
        <v>0.33333333333333331</v>
      </c>
      <c r="S510" s="106">
        <f t="shared" si="11"/>
        <v>100</v>
      </c>
    </row>
    <row r="511" spans="2:19" ht="15" customHeight="1" x14ac:dyDescent="0.15">
      <c r="B511" s="116" t="s">
        <v>4343</v>
      </c>
      <c r="C511" s="106" t="s">
        <v>3921</v>
      </c>
      <c r="D511" s="108" t="str">
        <f>IFERROR(VLOOKUP(C511,MasterProcess!G:O,8,FALSE),0)</f>
        <v>TP</v>
      </c>
      <c r="E511" s="108" t="str">
        <f>IFERROR(VLOOKUP($C511,MasterProcess!$G:$O,9,FALSE),0)</f>
        <v>OPT</v>
      </c>
      <c r="F511" s="106">
        <v>1</v>
      </c>
      <c r="G511" s="106">
        <v>100</v>
      </c>
      <c r="H511" s="106">
        <f>IFERROR(VLOOKUP($C511,MasterProcess!$G:$Z,6,FALSE),0)</f>
        <v>6</v>
      </c>
      <c r="I511" s="113">
        <f t="shared" si="12"/>
        <v>16.666666666666668</v>
      </c>
      <c r="J511" s="113">
        <f t="shared" si="13"/>
        <v>2.0833333333333335</v>
      </c>
      <c r="K511" s="114">
        <v>4.1666666666666699E-2</v>
      </c>
      <c r="L511" s="114">
        <v>8.3333333333333329E-2</v>
      </c>
      <c r="M511" s="114">
        <v>0.33333333333333331</v>
      </c>
      <c r="S511" s="106">
        <f t="shared" si="11"/>
        <v>100</v>
      </c>
    </row>
    <row r="512" spans="2:19" ht="15" customHeight="1" x14ac:dyDescent="0.15">
      <c r="B512" s="116" t="s">
        <v>4343</v>
      </c>
      <c r="C512" s="106" t="s">
        <v>3923</v>
      </c>
      <c r="D512" s="108" t="str">
        <f>IFERROR(VLOOKUP(C512,MasterProcess!G:O,8,FALSE),0)</f>
        <v>TP</v>
      </c>
      <c r="E512" s="108" t="str">
        <f>IFERROR(VLOOKUP($C512,MasterProcess!$G:$O,9,FALSE),0)</f>
        <v>OPT</v>
      </c>
      <c r="F512" s="106">
        <v>1</v>
      </c>
      <c r="G512" s="106">
        <v>100</v>
      </c>
      <c r="H512" s="106">
        <f>IFERROR(VLOOKUP($C512,MasterProcess!$G:$Z,6,FALSE),0)</f>
        <v>30</v>
      </c>
      <c r="I512" s="113">
        <f t="shared" si="12"/>
        <v>3.3333333333333335</v>
      </c>
      <c r="J512" s="113">
        <f t="shared" si="13"/>
        <v>0.41666666666666669</v>
      </c>
      <c r="K512" s="114">
        <v>4.1666666666666699E-2</v>
      </c>
      <c r="L512" s="114">
        <v>8.3333333333333329E-2</v>
      </c>
      <c r="M512" s="114">
        <v>0.33333333333333331</v>
      </c>
      <c r="S512" s="106">
        <f t="shared" si="11"/>
        <v>100</v>
      </c>
    </row>
    <row r="513" spans="2:19" ht="15" customHeight="1" x14ac:dyDescent="0.15">
      <c r="B513" s="106" t="s">
        <v>4344</v>
      </c>
      <c r="C513" s="106" t="s">
        <v>3954</v>
      </c>
      <c r="D513" s="108" t="str">
        <f>IFERROR(VLOOKUP(C513,MasterProcess!G:O,8,FALSE),0)</f>
        <v>TP</v>
      </c>
      <c r="E513" s="108" t="str">
        <f>IFERROR(VLOOKUP($C513,MasterProcess!$G:$O,9,FALSE),0)</f>
        <v>PB01</v>
      </c>
      <c r="F513" s="106">
        <v>1</v>
      </c>
      <c r="G513" s="106">
        <v>600</v>
      </c>
      <c r="H513" s="106">
        <f>IFERROR(VLOOKUP($C513,MasterProcess!$G:$Z,6,FALSE),0)</f>
        <v>90</v>
      </c>
      <c r="I513" s="113">
        <f t="shared" si="12"/>
        <v>6.666666666666667</v>
      </c>
      <c r="J513" s="113">
        <f t="shared" si="13"/>
        <v>0.83333333333333337</v>
      </c>
      <c r="K513" s="114">
        <v>4.1666666666666699E-2</v>
      </c>
      <c r="L513" s="114">
        <v>8.3333333333333329E-2</v>
      </c>
      <c r="M513" s="114">
        <v>0.33333333333333331</v>
      </c>
      <c r="S513" s="106">
        <f t="shared" si="11"/>
        <v>600</v>
      </c>
    </row>
    <row r="514" spans="2:19" ht="15" customHeight="1" x14ac:dyDescent="0.15">
      <c r="B514" s="116" t="s">
        <v>4345</v>
      </c>
      <c r="C514" s="106" t="s">
        <v>3900</v>
      </c>
      <c r="D514" s="108" t="str">
        <f>IFERROR(VLOOKUP(C514,MasterProcess!G:O,8,FALSE),0)</f>
        <v>TP</v>
      </c>
      <c r="E514" s="108" t="str">
        <f>IFERROR(VLOOKUP($C514,MasterProcess!$G:$O,9,FALSE),0)</f>
        <v>TP02</v>
      </c>
      <c r="F514" s="106">
        <v>1</v>
      </c>
      <c r="G514" s="106">
        <v>432</v>
      </c>
      <c r="H514" s="106">
        <f>IFERROR(VLOOKUP($C514,MasterProcess!$G:$Z,6,FALSE),0)</f>
        <v>120</v>
      </c>
      <c r="I514" s="113">
        <f t="shared" si="12"/>
        <v>3.6</v>
      </c>
      <c r="J514" s="113">
        <f t="shared" si="13"/>
        <v>0.45</v>
      </c>
      <c r="K514" s="114">
        <v>4.1666666666666699E-2</v>
      </c>
      <c r="L514" s="114">
        <v>8.3333333333333329E-2</v>
      </c>
      <c r="M514" s="114">
        <v>0.33333333333333331</v>
      </c>
      <c r="S514" s="106">
        <f t="shared" si="11"/>
        <v>432</v>
      </c>
    </row>
    <row r="515" spans="2:19" ht="15" customHeight="1" x14ac:dyDescent="0.15">
      <c r="B515" s="116" t="s">
        <v>4345</v>
      </c>
      <c r="C515" s="106" t="s">
        <v>3901</v>
      </c>
      <c r="D515" s="108" t="str">
        <f>IFERROR(VLOOKUP(C515,MasterProcess!G:O,8,FALSE),0)</f>
        <v>TP</v>
      </c>
      <c r="E515" s="108" t="str">
        <f>IFERROR(VLOOKUP($C515,MasterProcess!$G:$O,9,FALSE),0)</f>
        <v>PB07</v>
      </c>
      <c r="F515" s="106">
        <v>1</v>
      </c>
      <c r="G515" s="106">
        <v>432</v>
      </c>
      <c r="H515" s="106">
        <f>IFERROR(VLOOKUP($C515,MasterProcess!$G:$Z,6,FALSE),0)</f>
        <v>40</v>
      </c>
      <c r="I515" s="113">
        <f t="shared" si="12"/>
        <v>10.8</v>
      </c>
      <c r="J515" s="113">
        <f t="shared" si="13"/>
        <v>1.35</v>
      </c>
      <c r="K515" s="114">
        <v>4.1666666666666699E-2</v>
      </c>
      <c r="L515" s="114">
        <v>8.3333333333333329E-2</v>
      </c>
      <c r="M515" s="114">
        <v>0.33333333333333331</v>
      </c>
      <c r="S515" s="106">
        <f t="shared" si="11"/>
        <v>432</v>
      </c>
    </row>
    <row r="516" spans="2:19" ht="15" customHeight="1" x14ac:dyDescent="0.15">
      <c r="B516" s="116" t="s">
        <v>4346</v>
      </c>
      <c r="C516" s="106" t="s">
        <v>3897</v>
      </c>
      <c r="D516" s="108" t="str">
        <f>IFERROR(VLOOKUP(C516,MasterProcess!G:O,8,FALSE),0)</f>
        <v>TP</v>
      </c>
      <c r="E516" s="108" t="str">
        <f>IFERROR(VLOOKUP($C516,MasterProcess!$G:$O,9,FALSE),0)</f>
        <v>PB01</v>
      </c>
      <c r="F516" s="106">
        <v>1</v>
      </c>
      <c r="G516" s="106">
        <v>486</v>
      </c>
      <c r="H516" s="106">
        <f>IFERROR(VLOOKUP($C516,MasterProcess!$G:$Z,6,FALSE),0)</f>
        <v>180</v>
      </c>
      <c r="I516" s="113">
        <f t="shared" si="12"/>
        <v>2.7</v>
      </c>
      <c r="J516" s="113">
        <f t="shared" si="13"/>
        <v>0.33750000000000002</v>
      </c>
      <c r="K516" s="114">
        <v>4.1666666666666699E-2</v>
      </c>
      <c r="L516" s="114">
        <v>8.3333333333333329E-2</v>
      </c>
      <c r="M516" s="114">
        <v>0.33333333333333331</v>
      </c>
      <c r="S516" s="106">
        <f t="shared" si="11"/>
        <v>486</v>
      </c>
    </row>
    <row r="517" spans="2:19" ht="15" customHeight="1" x14ac:dyDescent="0.15">
      <c r="B517" s="116" t="s">
        <v>4346</v>
      </c>
      <c r="C517" s="106" t="s">
        <v>3898</v>
      </c>
      <c r="D517" s="108" t="str">
        <f>IFERROR(VLOOKUP(C517,MasterProcess!G:O,8,FALSE),0)</f>
        <v>TP</v>
      </c>
      <c r="E517" s="108" t="str">
        <f>IFERROR(VLOOKUP($C517,MasterProcess!$G:$O,9,FALSE),0)</f>
        <v>PB01</v>
      </c>
      <c r="F517" s="106">
        <v>1</v>
      </c>
      <c r="G517" s="106">
        <v>486</v>
      </c>
      <c r="H517" s="106">
        <f>IFERROR(VLOOKUP($C517,MasterProcess!$G:$Z,6,FALSE),0)</f>
        <v>180</v>
      </c>
      <c r="I517" s="113">
        <f t="shared" si="12"/>
        <v>2.7</v>
      </c>
      <c r="J517" s="113">
        <f t="shared" si="13"/>
        <v>0.33750000000000002</v>
      </c>
      <c r="K517" s="114">
        <v>4.1666666666666699E-2</v>
      </c>
      <c r="L517" s="114">
        <v>8.3333333333333329E-2</v>
      </c>
      <c r="M517" s="114">
        <v>0.33333333333333331</v>
      </c>
      <c r="S517" s="106">
        <f t="shared" si="11"/>
        <v>486</v>
      </c>
    </row>
    <row r="518" spans="2:19" ht="15" customHeight="1" x14ac:dyDescent="0.15">
      <c r="B518" s="116" t="s">
        <v>4347</v>
      </c>
      <c r="C518" s="106" t="s">
        <v>3949</v>
      </c>
      <c r="D518" s="108" t="str">
        <f>IFERROR(VLOOKUP(C518,MasterProcess!G:O,8,FALSE),0)</f>
        <v>TP</v>
      </c>
      <c r="E518" s="108" t="str">
        <f>IFERROR(VLOOKUP($C518,MasterProcess!$G:$O,9,FALSE),0)</f>
        <v>PB02</v>
      </c>
      <c r="F518" s="106">
        <v>1</v>
      </c>
      <c r="G518" s="106">
        <v>280</v>
      </c>
      <c r="H518" s="106">
        <f>IFERROR(VLOOKUP($C518,MasterProcess!$G:$Z,6,FALSE),0)</f>
        <v>90</v>
      </c>
      <c r="I518" s="113">
        <f t="shared" si="12"/>
        <v>3.1111111111111112</v>
      </c>
      <c r="J518" s="113">
        <f t="shared" si="13"/>
        <v>0.3888888888888889</v>
      </c>
      <c r="K518" s="114">
        <v>4.1666666666666699E-2</v>
      </c>
      <c r="L518" s="114">
        <v>8.3333333333333329E-2</v>
      </c>
      <c r="M518" s="114">
        <v>0.33333333333333331</v>
      </c>
      <c r="S518" s="106">
        <f t="shared" ref="S518:S555" si="14">+G518-R518</f>
        <v>280</v>
      </c>
    </row>
    <row r="519" spans="2:19" ht="15" customHeight="1" x14ac:dyDescent="0.15">
      <c r="B519" s="116" t="s">
        <v>4347</v>
      </c>
      <c r="C519" s="106" t="s">
        <v>3951</v>
      </c>
      <c r="D519" s="108" t="str">
        <f>IFERROR(VLOOKUP(C519,MasterProcess!G:O,8,FALSE),0)</f>
        <v>TP</v>
      </c>
      <c r="E519" s="108" t="str">
        <f>IFERROR(VLOOKUP($C519,MasterProcess!$G:$O,9,FALSE),0)</f>
        <v>PB01</v>
      </c>
      <c r="F519" s="106">
        <v>1</v>
      </c>
      <c r="G519" s="106">
        <v>280</v>
      </c>
      <c r="H519" s="106">
        <f>IFERROR(VLOOKUP($C519,MasterProcess!$G:$Z,6,FALSE),0)</f>
        <v>180</v>
      </c>
      <c r="I519" s="113">
        <f t="shared" si="12"/>
        <v>1.5555555555555556</v>
      </c>
      <c r="J519" s="113">
        <f t="shared" si="13"/>
        <v>0.19444444444444445</v>
      </c>
      <c r="K519" s="114">
        <v>4.1666666666666699E-2</v>
      </c>
      <c r="L519" s="114">
        <v>8.3333333333333329E-2</v>
      </c>
      <c r="M519" s="114">
        <v>0.33333333333333331</v>
      </c>
      <c r="S519" s="106">
        <f t="shared" si="14"/>
        <v>280</v>
      </c>
    </row>
    <row r="520" spans="2:19" ht="15" customHeight="1" x14ac:dyDescent="0.15">
      <c r="B520" s="106" t="s">
        <v>4348</v>
      </c>
      <c r="C520" s="106" t="s">
        <v>3947</v>
      </c>
      <c r="D520" s="108" t="str">
        <f>IFERROR(VLOOKUP(C520,MasterProcess!G:O,8,FALSE),0)</f>
        <v>TP</v>
      </c>
      <c r="E520" s="108" t="str">
        <f>IFERROR(VLOOKUP($C520,MasterProcess!$G:$O,9,FALSE),0)</f>
        <v>PB01</v>
      </c>
      <c r="F520" s="106">
        <v>1</v>
      </c>
      <c r="G520" s="106">
        <v>460</v>
      </c>
      <c r="H520" s="106">
        <f>IFERROR(VLOOKUP($C520,MasterProcess!$G:$Z,6,FALSE),0)</f>
        <v>18</v>
      </c>
      <c r="I520" s="113">
        <f t="shared" si="12"/>
        <v>25.555555555555557</v>
      </c>
      <c r="J520" s="113">
        <f t="shared" si="13"/>
        <v>3.1944444444444446</v>
      </c>
      <c r="K520" s="114">
        <v>4.1666666666666699E-2</v>
      </c>
      <c r="L520" s="114">
        <v>8.3333333333333329E-2</v>
      </c>
      <c r="M520" s="114">
        <v>0.33333333333333331</v>
      </c>
      <c r="S520" s="106">
        <f t="shared" si="14"/>
        <v>460</v>
      </c>
    </row>
    <row r="521" spans="2:19" ht="15" customHeight="1" x14ac:dyDescent="0.15">
      <c r="B521" s="116" t="s">
        <v>4349</v>
      </c>
      <c r="C521" s="106" t="s">
        <v>3915</v>
      </c>
      <c r="D521" s="108" t="str">
        <f>IFERROR(VLOOKUP(C521,MasterProcess!G:O,8,FALSE),0)</f>
        <v>TP</v>
      </c>
      <c r="E521" s="108" t="str">
        <f>IFERROR(VLOOKUP($C521,MasterProcess!$G:$O,9,FALSE),0)</f>
        <v>TM03</v>
      </c>
      <c r="F521" s="106">
        <v>1</v>
      </c>
      <c r="G521" s="106">
        <v>210</v>
      </c>
      <c r="H521" s="106">
        <f>IFERROR(VLOOKUP($C521,MasterProcess!$G:$Z,6,FALSE),0)</f>
        <v>48</v>
      </c>
      <c r="I521" s="113">
        <f t="shared" si="12"/>
        <v>4.375</v>
      </c>
      <c r="J521" s="113">
        <f t="shared" si="13"/>
        <v>0.546875</v>
      </c>
      <c r="K521" s="114">
        <v>4.1666666666666699E-2</v>
      </c>
      <c r="L521" s="114">
        <v>8.3333333333333329E-2</v>
      </c>
      <c r="M521" s="114">
        <v>0.33333333333333331</v>
      </c>
      <c r="S521" s="106">
        <f t="shared" si="14"/>
        <v>210</v>
      </c>
    </row>
    <row r="522" spans="2:19" ht="15" customHeight="1" x14ac:dyDescent="0.15">
      <c r="B522" s="116" t="s">
        <v>4349</v>
      </c>
      <c r="C522" s="106" t="s">
        <v>3916</v>
      </c>
      <c r="D522" s="108" t="str">
        <f>IFERROR(VLOOKUP(C522,MasterProcess!G:O,8,FALSE),0)</f>
        <v>TP</v>
      </c>
      <c r="E522" s="108" t="str">
        <f>IFERROR(VLOOKUP($C522,MasterProcess!$G:$O,9,FALSE),0)</f>
        <v>PB01</v>
      </c>
      <c r="F522" s="106">
        <v>1</v>
      </c>
      <c r="G522" s="106">
        <v>210</v>
      </c>
      <c r="H522" s="106">
        <f>IFERROR(VLOOKUP($C522,MasterProcess!$G:$Z,6,FALSE),0)</f>
        <v>50</v>
      </c>
      <c r="I522" s="113">
        <f t="shared" si="12"/>
        <v>4.2</v>
      </c>
      <c r="J522" s="113">
        <f t="shared" si="13"/>
        <v>0.52500000000000002</v>
      </c>
      <c r="K522" s="114">
        <v>4.1666666666666699E-2</v>
      </c>
      <c r="L522" s="114">
        <v>8.3333333333333329E-2</v>
      </c>
      <c r="M522" s="114">
        <v>0.33333333333333331</v>
      </c>
      <c r="S522" s="106">
        <f t="shared" si="14"/>
        <v>210</v>
      </c>
    </row>
    <row r="523" spans="2:19" ht="15" customHeight="1" x14ac:dyDescent="0.15">
      <c r="B523" s="106" t="s">
        <v>4350</v>
      </c>
      <c r="C523" s="106" t="s">
        <v>3893</v>
      </c>
      <c r="D523" s="108" t="str">
        <f>IFERROR(VLOOKUP(C523,MasterProcess!G:O,8,FALSE),0)</f>
        <v>TP</v>
      </c>
      <c r="E523" s="108" t="str">
        <f>IFERROR(VLOOKUP($C523,MasterProcess!$G:$O,9,FALSE),0)</f>
        <v>TM03</v>
      </c>
      <c r="F523" s="106">
        <v>1</v>
      </c>
      <c r="G523" s="106">
        <v>648</v>
      </c>
      <c r="H523" s="106">
        <f>IFERROR(VLOOKUP($C523,MasterProcess!$G:$Z,6,FALSE),0)</f>
        <v>51</v>
      </c>
      <c r="I523" s="113">
        <f t="shared" si="12"/>
        <v>12.705882352941176</v>
      </c>
      <c r="J523" s="113">
        <f t="shared" si="13"/>
        <v>1.588235294117647</v>
      </c>
      <c r="K523" s="114">
        <v>4.1666666666666699E-2</v>
      </c>
      <c r="L523" s="114">
        <v>8.3333333333333329E-2</v>
      </c>
      <c r="M523" s="114">
        <v>0.33333333333333331</v>
      </c>
      <c r="S523" s="106">
        <f t="shared" si="14"/>
        <v>648</v>
      </c>
    </row>
    <row r="524" spans="2:19" ht="15" customHeight="1" x14ac:dyDescent="0.15">
      <c r="B524" s="106" t="s">
        <v>4350</v>
      </c>
      <c r="C524" s="106" t="s">
        <v>3895</v>
      </c>
      <c r="D524" s="108" t="str">
        <f>IFERROR(VLOOKUP(C524,MasterProcess!G:O,8,FALSE),0)</f>
        <v>TP</v>
      </c>
      <c r="E524" s="108" t="str">
        <f>IFERROR(VLOOKUP($C524,MasterProcess!$G:$O,9,FALSE),0)</f>
        <v>PB01</v>
      </c>
      <c r="F524" s="106">
        <v>1</v>
      </c>
      <c r="G524" s="106">
        <v>648</v>
      </c>
      <c r="H524" s="106">
        <f>IFERROR(VLOOKUP($C524,MasterProcess!$G:$Z,6,FALSE),0)</f>
        <v>90</v>
      </c>
      <c r="I524" s="113">
        <f t="shared" si="12"/>
        <v>7.2</v>
      </c>
      <c r="J524" s="113">
        <f t="shared" si="13"/>
        <v>0.9</v>
      </c>
      <c r="K524" s="114">
        <v>4.1666666666666699E-2</v>
      </c>
      <c r="L524" s="114">
        <v>8.3333333333333329E-2</v>
      </c>
      <c r="M524" s="114">
        <v>0.33333333333333331</v>
      </c>
      <c r="S524" s="106">
        <f t="shared" si="14"/>
        <v>648</v>
      </c>
    </row>
    <row r="525" spans="2:19" ht="15" customHeight="1" x14ac:dyDescent="0.15">
      <c r="B525" s="106" t="s">
        <v>4351</v>
      </c>
      <c r="C525" s="106" t="s">
        <v>3925</v>
      </c>
      <c r="D525" s="108" t="str">
        <f>IFERROR(VLOOKUP(C525,MasterProcess!G:O,8,FALSE),0)</f>
        <v>TP</v>
      </c>
      <c r="E525" s="108" t="str">
        <f>IFERROR(VLOOKUP($C525,MasterProcess!$G:$O,9,FALSE),0)</f>
        <v>TM03</v>
      </c>
      <c r="F525" s="106">
        <v>1</v>
      </c>
      <c r="G525" s="106">
        <v>220</v>
      </c>
      <c r="H525" s="106">
        <f>IFERROR(VLOOKUP($C525,MasterProcess!$G:$Z,6,FALSE),0)</f>
        <v>80</v>
      </c>
      <c r="I525" s="113">
        <f t="shared" si="12"/>
        <v>2.75</v>
      </c>
      <c r="J525" s="113">
        <f t="shared" si="13"/>
        <v>0.34375</v>
      </c>
      <c r="K525" s="114">
        <v>4.1666666666666699E-2</v>
      </c>
      <c r="L525" s="114">
        <v>8.3333333333333329E-2</v>
      </c>
      <c r="M525" s="114">
        <v>0.33333333333333331</v>
      </c>
      <c r="S525" s="106">
        <f t="shared" si="14"/>
        <v>220</v>
      </c>
    </row>
    <row r="526" spans="2:19" ht="15" customHeight="1" x14ac:dyDescent="0.15">
      <c r="B526" s="106" t="s">
        <v>4351</v>
      </c>
      <c r="C526" s="106" t="s">
        <v>3926</v>
      </c>
      <c r="D526" s="108" t="str">
        <f>IFERROR(VLOOKUP(C526,MasterProcess!G:O,8,FALSE),0)</f>
        <v>TP</v>
      </c>
      <c r="E526" s="108" t="str">
        <f>IFERROR(VLOOKUP($C526,MasterProcess!$G:$O,9,FALSE),0)</f>
        <v>PB01</v>
      </c>
      <c r="F526" s="106">
        <v>1</v>
      </c>
      <c r="G526" s="106">
        <v>220</v>
      </c>
      <c r="H526" s="106">
        <f>IFERROR(VLOOKUP($C526,MasterProcess!$G:$Z,6,FALSE),0)</f>
        <v>90</v>
      </c>
      <c r="I526" s="113">
        <f t="shared" si="12"/>
        <v>2.4444444444444446</v>
      </c>
      <c r="J526" s="113">
        <f t="shared" si="13"/>
        <v>0.30555555555555558</v>
      </c>
      <c r="K526" s="114">
        <v>4.1666666666666699E-2</v>
      </c>
      <c r="L526" s="114">
        <v>8.3333333333333329E-2</v>
      </c>
      <c r="M526" s="114">
        <v>0.33333333333333331</v>
      </c>
      <c r="S526" s="106">
        <f t="shared" si="14"/>
        <v>220</v>
      </c>
    </row>
    <row r="527" spans="2:19" ht="15" customHeight="1" x14ac:dyDescent="0.15">
      <c r="B527" s="116" t="s">
        <v>4352</v>
      </c>
      <c r="C527" s="106" t="s">
        <v>4353</v>
      </c>
      <c r="D527" s="108">
        <f>IFERROR(VLOOKUP(C527,MasterProcess!G:O,8,FALSE),0)</f>
        <v>0</v>
      </c>
      <c r="E527" s="108">
        <f>IFERROR(VLOOKUP($C527,MasterProcess!$G:$O,9,FALSE),0)</f>
        <v>0</v>
      </c>
      <c r="F527" s="106">
        <v>1</v>
      </c>
      <c r="G527" s="106">
        <v>220</v>
      </c>
      <c r="H527" s="106">
        <f>IFERROR(VLOOKUP($C527,MasterProcess!$G:$Z,6,FALSE),0)</f>
        <v>0</v>
      </c>
      <c r="I527" s="113" t="e">
        <f t="shared" si="12"/>
        <v>#DIV/0!</v>
      </c>
      <c r="J527" s="113" t="e">
        <f t="shared" si="13"/>
        <v>#DIV/0!</v>
      </c>
      <c r="K527" s="114">
        <v>4.1666666666666699E-2</v>
      </c>
      <c r="L527" s="114">
        <v>8.3333333333333329E-2</v>
      </c>
      <c r="M527" s="114">
        <v>0.33333333333333331</v>
      </c>
      <c r="S527" s="106">
        <f t="shared" si="14"/>
        <v>220</v>
      </c>
    </row>
    <row r="528" spans="2:19" ht="15" customHeight="1" x14ac:dyDescent="0.15">
      <c r="B528" s="116" t="s">
        <v>4352</v>
      </c>
      <c r="C528" s="106" t="s">
        <v>4354</v>
      </c>
      <c r="D528" s="108">
        <f>IFERROR(VLOOKUP(C528,MasterProcess!G:O,8,FALSE),0)</f>
        <v>0</v>
      </c>
      <c r="E528" s="108">
        <f>IFERROR(VLOOKUP($C528,MasterProcess!$G:$O,9,FALSE),0)</f>
        <v>0</v>
      </c>
      <c r="F528" s="106">
        <v>1</v>
      </c>
      <c r="G528" s="106">
        <v>220</v>
      </c>
      <c r="H528" s="106">
        <f>IFERROR(VLOOKUP($C528,MasterProcess!$G:$Z,6,FALSE),0)</f>
        <v>0</v>
      </c>
      <c r="I528" s="113" t="e">
        <f t="shared" si="12"/>
        <v>#DIV/0!</v>
      </c>
      <c r="J528" s="113" t="e">
        <f t="shared" si="13"/>
        <v>#DIV/0!</v>
      </c>
      <c r="K528" s="114">
        <v>4.1666666666666699E-2</v>
      </c>
      <c r="L528" s="114">
        <v>8.3333333333333329E-2</v>
      </c>
      <c r="M528" s="114">
        <v>0.33333333333333331</v>
      </c>
      <c r="S528" s="106">
        <f t="shared" si="14"/>
        <v>220</v>
      </c>
    </row>
    <row r="529" spans="2:19" ht="15" customHeight="1" x14ac:dyDescent="0.15">
      <c r="B529" s="116" t="s">
        <v>4352</v>
      </c>
      <c r="C529" s="106" t="s">
        <v>4355</v>
      </c>
      <c r="D529" s="108">
        <f>IFERROR(VLOOKUP(C529,MasterProcess!G:O,8,FALSE),0)</f>
        <v>0</v>
      </c>
      <c r="E529" s="108">
        <f>IFERROR(VLOOKUP($C529,MasterProcess!$G:$O,9,FALSE),0)</f>
        <v>0</v>
      </c>
      <c r="F529" s="106">
        <v>1</v>
      </c>
      <c r="G529" s="106">
        <v>220</v>
      </c>
      <c r="H529" s="106">
        <f>IFERROR(VLOOKUP($C529,MasterProcess!$G:$Z,6,FALSE),0)</f>
        <v>0</v>
      </c>
      <c r="I529" s="113" t="e">
        <f t="shared" si="12"/>
        <v>#DIV/0!</v>
      </c>
      <c r="J529" s="113" t="e">
        <f t="shared" si="13"/>
        <v>#DIV/0!</v>
      </c>
      <c r="K529" s="114">
        <v>4.1666666666666699E-2</v>
      </c>
      <c r="L529" s="114">
        <v>8.3333333333333329E-2</v>
      </c>
      <c r="M529" s="114">
        <v>0.33333333333333331</v>
      </c>
      <c r="S529" s="106">
        <f t="shared" si="14"/>
        <v>220</v>
      </c>
    </row>
    <row r="530" spans="2:19" ht="15" customHeight="1" x14ac:dyDescent="0.15">
      <c r="B530" s="116" t="s">
        <v>4352</v>
      </c>
      <c r="C530" s="106" t="s">
        <v>4356</v>
      </c>
      <c r="D530" s="108">
        <f>IFERROR(VLOOKUP(C530,MasterProcess!G:O,8,FALSE),0)</f>
        <v>0</v>
      </c>
      <c r="E530" s="108">
        <f>IFERROR(VLOOKUP($C530,MasterProcess!$G:$O,9,FALSE),0)</f>
        <v>0</v>
      </c>
      <c r="F530" s="106">
        <v>1</v>
      </c>
      <c r="G530" s="106">
        <v>220</v>
      </c>
      <c r="H530" s="106">
        <f>IFERROR(VLOOKUP($C530,MasterProcess!$G:$Z,6,FALSE),0)</f>
        <v>0</v>
      </c>
      <c r="I530" s="113" t="e">
        <f t="shared" si="12"/>
        <v>#DIV/0!</v>
      </c>
      <c r="J530" s="113" t="e">
        <f t="shared" si="13"/>
        <v>#DIV/0!</v>
      </c>
      <c r="K530" s="114">
        <v>4.1666666666666699E-2</v>
      </c>
      <c r="L530" s="114">
        <v>8.3333333333333329E-2</v>
      </c>
      <c r="M530" s="114">
        <v>0.33333333333333331</v>
      </c>
      <c r="S530" s="106">
        <f t="shared" si="14"/>
        <v>220</v>
      </c>
    </row>
    <row r="531" spans="2:19" ht="15" customHeight="1" x14ac:dyDescent="0.15">
      <c r="B531" s="116" t="s">
        <v>4352</v>
      </c>
      <c r="C531" s="106" t="s">
        <v>4357</v>
      </c>
      <c r="D531" s="108">
        <f>IFERROR(VLOOKUP(C531,MasterProcess!G:O,8,FALSE),0)</f>
        <v>0</v>
      </c>
      <c r="E531" s="108">
        <f>IFERROR(VLOOKUP($C531,MasterProcess!$G:$O,9,FALSE),0)</f>
        <v>0</v>
      </c>
      <c r="F531" s="106">
        <v>1</v>
      </c>
      <c r="G531" s="106">
        <v>220</v>
      </c>
      <c r="H531" s="106">
        <f>IFERROR(VLOOKUP($C531,MasterProcess!$G:$Z,6,FALSE),0)</f>
        <v>0</v>
      </c>
      <c r="I531" s="113" t="e">
        <f t="shared" si="12"/>
        <v>#DIV/0!</v>
      </c>
      <c r="J531" s="113" t="e">
        <f t="shared" si="13"/>
        <v>#DIV/0!</v>
      </c>
      <c r="K531" s="114">
        <v>4.1666666666666699E-2</v>
      </c>
      <c r="L531" s="114">
        <v>8.3333333333333329E-2</v>
      </c>
      <c r="M531" s="114">
        <v>0.33333333333333331</v>
      </c>
      <c r="S531" s="106">
        <f t="shared" si="14"/>
        <v>220</v>
      </c>
    </row>
    <row r="532" spans="2:19" ht="15" customHeight="1" x14ac:dyDescent="0.15">
      <c r="B532" s="116" t="s">
        <v>4352</v>
      </c>
      <c r="C532" s="106" t="s">
        <v>4358</v>
      </c>
      <c r="D532" s="108">
        <f>IFERROR(VLOOKUP(C532,MasterProcess!G:O,8,FALSE),0)</f>
        <v>0</v>
      </c>
      <c r="E532" s="108">
        <f>IFERROR(VLOOKUP($C532,MasterProcess!$G:$O,9,FALSE),0)</f>
        <v>0</v>
      </c>
      <c r="F532" s="106">
        <v>1</v>
      </c>
      <c r="G532" s="106">
        <v>220</v>
      </c>
      <c r="H532" s="106">
        <f>IFERROR(VLOOKUP($C532,MasterProcess!$G:$Z,6,FALSE),0)</f>
        <v>0</v>
      </c>
      <c r="I532" s="113" t="e">
        <f t="shared" si="12"/>
        <v>#DIV/0!</v>
      </c>
      <c r="J532" s="113" t="e">
        <f t="shared" si="13"/>
        <v>#DIV/0!</v>
      </c>
      <c r="K532" s="114">
        <v>4.1666666666666699E-2</v>
      </c>
      <c r="L532" s="114">
        <v>8.3333333333333329E-2</v>
      </c>
      <c r="M532" s="114">
        <v>0.33333333333333331</v>
      </c>
      <c r="S532" s="106">
        <f t="shared" si="14"/>
        <v>220</v>
      </c>
    </row>
    <row r="533" spans="2:19" ht="15" customHeight="1" x14ac:dyDescent="0.15">
      <c r="B533" s="116" t="s">
        <v>4352</v>
      </c>
      <c r="C533" s="106" t="s">
        <v>4359</v>
      </c>
      <c r="D533" s="108">
        <f>IFERROR(VLOOKUP(C533,MasterProcess!G:O,8,FALSE),0)</f>
        <v>0</v>
      </c>
      <c r="E533" s="108">
        <f>IFERROR(VLOOKUP($C533,MasterProcess!$G:$O,9,FALSE),0)</f>
        <v>0</v>
      </c>
      <c r="F533" s="106">
        <v>1</v>
      </c>
      <c r="G533" s="106">
        <v>220</v>
      </c>
      <c r="H533" s="106">
        <f>IFERROR(VLOOKUP($C533,MasterProcess!$G:$Z,6,FALSE),0)</f>
        <v>0</v>
      </c>
      <c r="I533" s="113" t="e">
        <f t="shared" si="12"/>
        <v>#DIV/0!</v>
      </c>
      <c r="J533" s="113" t="e">
        <f t="shared" si="13"/>
        <v>#DIV/0!</v>
      </c>
      <c r="K533" s="114">
        <v>4.1666666666666699E-2</v>
      </c>
      <c r="L533" s="114">
        <v>8.3333333333333329E-2</v>
      </c>
      <c r="M533" s="114">
        <v>0.33333333333333331</v>
      </c>
      <c r="S533" s="106">
        <f t="shared" si="14"/>
        <v>220</v>
      </c>
    </row>
    <row r="534" spans="2:19" ht="15" customHeight="1" x14ac:dyDescent="0.15">
      <c r="B534" s="116" t="s">
        <v>4352</v>
      </c>
      <c r="C534" s="106" t="s">
        <v>4360</v>
      </c>
      <c r="D534" s="108">
        <f>IFERROR(VLOOKUP(C534,MasterProcess!G:O,8,FALSE),0)</f>
        <v>0</v>
      </c>
      <c r="E534" s="108">
        <f>IFERROR(VLOOKUP($C534,MasterProcess!$G:$O,9,FALSE),0)</f>
        <v>0</v>
      </c>
      <c r="F534" s="106">
        <v>1</v>
      </c>
      <c r="G534" s="106">
        <v>220</v>
      </c>
      <c r="H534" s="106">
        <f>IFERROR(VLOOKUP($C534,MasterProcess!$G:$Z,6,FALSE),0)</f>
        <v>0</v>
      </c>
      <c r="I534" s="113" t="e">
        <f t="shared" si="12"/>
        <v>#DIV/0!</v>
      </c>
      <c r="J534" s="113" t="e">
        <f t="shared" si="13"/>
        <v>#DIV/0!</v>
      </c>
      <c r="K534" s="114">
        <v>4.1666666666666699E-2</v>
      </c>
      <c r="L534" s="114">
        <v>8.3333333333333329E-2</v>
      </c>
      <c r="M534" s="114">
        <v>0.33333333333333331</v>
      </c>
      <c r="S534" s="106">
        <f t="shared" si="14"/>
        <v>220</v>
      </c>
    </row>
    <row r="535" spans="2:19" ht="15" customHeight="1" x14ac:dyDescent="0.15">
      <c r="B535" s="116" t="s">
        <v>4352</v>
      </c>
      <c r="C535" s="106" t="s">
        <v>4361</v>
      </c>
      <c r="D535" s="108">
        <f>IFERROR(VLOOKUP(C535,MasterProcess!G:O,8,FALSE),0)</f>
        <v>0</v>
      </c>
      <c r="E535" s="108">
        <f>IFERROR(VLOOKUP($C535,MasterProcess!$G:$O,9,FALSE),0)</f>
        <v>0</v>
      </c>
      <c r="F535" s="106">
        <v>1</v>
      </c>
      <c r="G535" s="106">
        <v>220</v>
      </c>
      <c r="H535" s="106">
        <f>IFERROR(VLOOKUP($C535,MasterProcess!$G:$Z,6,FALSE),0)</f>
        <v>0</v>
      </c>
      <c r="I535" s="113" t="e">
        <f t="shared" si="12"/>
        <v>#DIV/0!</v>
      </c>
      <c r="J535" s="113" t="e">
        <f t="shared" si="13"/>
        <v>#DIV/0!</v>
      </c>
      <c r="K535" s="114">
        <v>4.1666666666666699E-2</v>
      </c>
      <c r="L535" s="114">
        <v>8.3333333333333329E-2</v>
      </c>
      <c r="M535" s="114">
        <v>0.33333333333333331</v>
      </c>
      <c r="S535" s="106">
        <f t="shared" si="14"/>
        <v>220</v>
      </c>
    </row>
    <row r="536" spans="2:19" ht="15" customHeight="1" x14ac:dyDescent="0.15">
      <c r="B536" s="116" t="s">
        <v>4352</v>
      </c>
      <c r="C536" s="106" t="s">
        <v>4362</v>
      </c>
      <c r="D536" s="108">
        <f>IFERROR(VLOOKUP(C536,MasterProcess!G:O,8,FALSE),0)</f>
        <v>0</v>
      </c>
      <c r="E536" s="108">
        <f>IFERROR(VLOOKUP($C536,MasterProcess!$G:$O,9,FALSE),0)</f>
        <v>0</v>
      </c>
      <c r="F536" s="106">
        <v>1</v>
      </c>
      <c r="G536" s="106">
        <v>220</v>
      </c>
      <c r="H536" s="106">
        <f>IFERROR(VLOOKUP($C536,MasterProcess!$G:$Z,6,FALSE),0)</f>
        <v>0</v>
      </c>
      <c r="I536" s="113" t="e">
        <f t="shared" si="12"/>
        <v>#DIV/0!</v>
      </c>
      <c r="J536" s="113" t="e">
        <f t="shared" si="13"/>
        <v>#DIV/0!</v>
      </c>
      <c r="K536" s="114">
        <v>4.1666666666666699E-2</v>
      </c>
      <c r="L536" s="114">
        <v>8.3333333333333329E-2</v>
      </c>
      <c r="M536" s="114">
        <v>0.33333333333333331</v>
      </c>
      <c r="S536" s="106">
        <f t="shared" si="14"/>
        <v>220</v>
      </c>
    </row>
    <row r="537" spans="2:19" ht="15" customHeight="1" x14ac:dyDescent="0.15">
      <c r="B537" s="116" t="s">
        <v>4352</v>
      </c>
      <c r="C537" s="106" t="s">
        <v>4363</v>
      </c>
      <c r="D537" s="108">
        <f>IFERROR(VLOOKUP(C537,MasterProcess!G:O,8,FALSE),0)</f>
        <v>0</v>
      </c>
      <c r="E537" s="108">
        <f>IFERROR(VLOOKUP($C537,MasterProcess!$G:$O,9,FALSE),0)</f>
        <v>0</v>
      </c>
      <c r="F537" s="106">
        <v>1</v>
      </c>
      <c r="G537" s="106">
        <v>220</v>
      </c>
      <c r="H537" s="106">
        <f>IFERROR(VLOOKUP($C537,MasterProcess!$G:$Z,6,FALSE),0)</f>
        <v>0</v>
      </c>
      <c r="I537" s="113" t="e">
        <f t="shared" si="12"/>
        <v>#DIV/0!</v>
      </c>
      <c r="J537" s="113" t="e">
        <f t="shared" si="13"/>
        <v>#DIV/0!</v>
      </c>
      <c r="K537" s="114">
        <v>4.1666666666666699E-2</v>
      </c>
      <c r="L537" s="114">
        <v>8.3333333333333329E-2</v>
      </c>
      <c r="M537" s="114">
        <v>0.33333333333333331</v>
      </c>
      <c r="S537" s="106">
        <f t="shared" si="14"/>
        <v>220</v>
      </c>
    </row>
    <row r="538" spans="2:19" ht="15" customHeight="1" x14ac:dyDescent="0.15">
      <c r="B538" s="116" t="s">
        <v>4352</v>
      </c>
      <c r="C538" s="106" t="s">
        <v>4364</v>
      </c>
      <c r="D538" s="108">
        <f>IFERROR(VLOOKUP(C538,MasterProcess!G:O,8,FALSE),0)</f>
        <v>0</v>
      </c>
      <c r="E538" s="108">
        <f>IFERROR(VLOOKUP($C538,MasterProcess!$G:$O,9,FALSE),0)</f>
        <v>0</v>
      </c>
      <c r="F538" s="106">
        <v>1</v>
      </c>
      <c r="G538" s="106">
        <v>220</v>
      </c>
      <c r="H538" s="106">
        <f>IFERROR(VLOOKUP($C538,MasterProcess!$G:$Z,6,FALSE),0)</f>
        <v>0</v>
      </c>
      <c r="I538" s="113" t="e">
        <f t="shared" si="12"/>
        <v>#DIV/0!</v>
      </c>
      <c r="J538" s="113" t="e">
        <f t="shared" si="13"/>
        <v>#DIV/0!</v>
      </c>
      <c r="K538" s="114">
        <v>4.1666666666666699E-2</v>
      </c>
      <c r="L538" s="114">
        <v>8.3333333333333329E-2</v>
      </c>
      <c r="M538" s="114">
        <v>0.33333333333333331</v>
      </c>
      <c r="S538" s="106">
        <f t="shared" si="14"/>
        <v>220</v>
      </c>
    </row>
    <row r="539" spans="2:19" ht="15" customHeight="1" x14ac:dyDescent="0.15">
      <c r="B539" s="116" t="s">
        <v>4352</v>
      </c>
      <c r="C539" s="106" t="s">
        <v>4365</v>
      </c>
      <c r="D539" s="108">
        <f>IFERROR(VLOOKUP(C539,MasterProcess!G:O,8,FALSE),0)</f>
        <v>0</v>
      </c>
      <c r="E539" s="108">
        <f>IFERROR(VLOOKUP($C539,MasterProcess!$G:$O,9,FALSE),0)</f>
        <v>0</v>
      </c>
      <c r="F539" s="106">
        <v>1</v>
      </c>
      <c r="G539" s="106">
        <v>220</v>
      </c>
      <c r="H539" s="106">
        <f>IFERROR(VLOOKUP($C539,MasterProcess!$G:$Z,6,FALSE),0)</f>
        <v>0</v>
      </c>
      <c r="I539" s="113" t="e">
        <f t="shared" si="12"/>
        <v>#DIV/0!</v>
      </c>
      <c r="J539" s="113" t="e">
        <f t="shared" si="13"/>
        <v>#DIV/0!</v>
      </c>
      <c r="K539" s="114">
        <v>4.1666666666666699E-2</v>
      </c>
      <c r="L539" s="114">
        <v>8.3333333333333329E-2</v>
      </c>
      <c r="M539" s="114">
        <v>0.33333333333333331</v>
      </c>
      <c r="S539" s="106">
        <f t="shared" si="14"/>
        <v>220</v>
      </c>
    </row>
    <row r="540" spans="2:19" ht="15" customHeight="1" x14ac:dyDescent="0.15">
      <c r="B540" s="116" t="s">
        <v>4366</v>
      </c>
      <c r="C540" s="106" t="s">
        <v>566</v>
      </c>
      <c r="D540" s="108" t="str">
        <f>IFERROR(VLOOKUP(C540,MasterProcess!G:O,8,FALSE),0)</f>
        <v>SM</v>
      </c>
      <c r="E540" s="108" t="str">
        <f>IFERROR(VLOOKUP($C540,MasterProcess!$G:$O,9,FALSE),0)</f>
        <v>SM01</v>
      </c>
      <c r="F540" s="106">
        <v>1</v>
      </c>
      <c r="G540" s="106">
        <v>14355</v>
      </c>
      <c r="H540" s="106">
        <f>IFERROR(VLOOKUP($C540,MasterProcess!$G:$Z,6,FALSE),0)</f>
        <v>11520</v>
      </c>
      <c r="I540" s="113">
        <f t="shared" si="12"/>
        <v>1.24609375</v>
      </c>
      <c r="J540" s="113">
        <f t="shared" si="13"/>
        <v>0.15576171875</v>
      </c>
      <c r="K540" s="114">
        <v>4.1666666666666699E-2</v>
      </c>
      <c r="L540" s="114">
        <v>8.3333333333333329E-2</v>
      </c>
      <c r="M540" s="114">
        <v>0.33333333333333331</v>
      </c>
      <c r="S540" s="106">
        <f t="shared" si="14"/>
        <v>14355</v>
      </c>
    </row>
    <row r="541" spans="2:19" ht="15" customHeight="1" x14ac:dyDescent="0.15">
      <c r="B541" s="116" t="s">
        <v>4366</v>
      </c>
      <c r="C541" s="106" t="s">
        <v>567</v>
      </c>
      <c r="D541" s="108" t="str">
        <f>IFERROR(VLOOKUP(C541,MasterProcess!G:O,8,FALSE),0)</f>
        <v>ST-1</v>
      </c>
      <c r="E541" s="108" t="str">
        <f>IFERROR(VLOOKUP($C541,MasterProcess!$G:$O,9,FALSE),0)</f>
        <v>PP05-060T</v>
      </c>
      <c r="F541" s="106">
        <v>1</v>
      </c>
      <c r="G541" s="106">
        <v>14355</v>
      </c>
      <c r="H541" s="106">
        <f>IFERROR(VLOOKUP($C541,MasterProcess!$G:$Z,6,FALSE),0)</f>
        <v>900</v>
      </c>
      <c r="I541" s="113">
        <f t="shared" si="12"/>
        <v>15.95</v>
      </c>
      <c r="J541" s="113">
        <f t="shared" si="13"/>
        <v>1.9937499999999999</v>
      </c>
      <c r="K541" s="114">
        <v>4.1666666666666699E-2</v>
      </c>
      <c r="L541" s="114">
        <v>8.3333333333333329E-2</v>
      </c>
      <c r="M541" s="114">
        <v>0.33333333333333331</v>
      </c>
      <c r="S541" s="106">
        <f t="shared" si="14"/>
        <v>14355</v>
      </c>
    </row>
    <row r="542" spans="2:19" ht="15" customHeight="1" x14ac:dyDescent="0.15">
      <c r="B542" s="116" t="s">
        <v>4366</v>
      </c>
      <c r="C542" s="106" t="s">
        <v>568</v>
      </c>
      <c r="D542" s="108" t="str">
        <f>IFERROR(VLOOKUP(C542,MasterProcess!G:O,8,FALSE),0)</f>
        <v>ST-1</v>
      </c>
      <c r="E542" s="108" t="str">
        <f>IFERROR(VLOOKUP($C542,MasterProcess!$G:$O,9,FALSE),0)</f>
        <v>PP13-060T</v>
      </c>
      <c r="F542" s="106">
        <v>1</v>
      </c>
      <c r="G542" s="106">
        <v>14355</v>
      </c>
      <c r="H542" s="106">
        <f>IFERROR(VLOOKUP($C542,MasterProcess!$G:$Z,6,FALSE),0)</f>
        <v>480</v>
      </c>
      <c r="I542" s="113">
        <f t="shared" si="12"/>
        <v>29.90625</v>
      </c>
      <c r="J542" s="113">
        <f t="shared" si="13"/>
        <v>3.73828125</v>
      </c>
      <c r="K542" s="114">
        <v>4.1666666666666699E-2</v>
      </c>
      <c r="L542" s="114">
        <v>8.3333333333333329E-2</v>
      </c>
      <c r="M542" s="114">
        <v>0.33333333333333331</v>
      </c>
      <c r="S542" s="106">
        <f t="shared" si="14"/>
        <v>14355</v>
      </c>
    </row>
    <row r="543" spans="2:19" ht="15" customHeight="1" x14ac:dyDescent="0.15">
      <c r="B543" s="106" t="s">
        <v>4367</v>
      </c>
      <c r="C543" s="106" t="s">
        <v>3942</v>
      </c>
      <c r="D543" s="108" t="str">
        <f>IFERROR(VLOOKUP(C543,MasterProcess!G:O,8,FALSE),0)</f>
        <v>TP</v>
      </c>
      <c r="E543" s="108" t="str">
        <f>IFERROR(VLOOKUP($C543,MasterProcess!$G:$O,9,FALSE),0)</f>
        <v>TM03</v>
      </c>
      <c r="F543" s="106">
        <v>1</v>
      </c>
      <c r="G543" s="106">
        <v>200</v>
      </c>
      <c r="H543" s="106">
        <f>IFERROR(VLOOKUP($C543,MasterProcess!$G:$Z,6,FALSE),0)</f>
        <v>72</v>
      </c>
      <c r="I543" s="113">
        <f t="shared" si="12"/>
        <v>2.7777777777777777</v>
      </c>
      <c r="J543" s="113">
        <f t="shared" si="13"/>
        <v>0.34722222222222221</v>
      </c>
      <c r="K543" s="114">
        <v>4.1666666666666699E-2</v>
      </c>
      <c r="L543" s="114">
        <v>8.3333333333333329E-2</v>
      </c>
      <c r="M543" s="114">
        <v>0.33333333333333331</v>
      </c>
      <c r="S543" s="106">
        <f t="shared" si="14"/>
        <v>200</v>
      </c>
    </row>
    <row r="544" spans="2:19" ht="15" customHeight="1" x14ac:dyDescent="0.15">
      <c r="B544" s="106" t="s">
        <v>4367</v>
      </c>
      <c r="C544" s="106" t="s">
        <v>3944</v>
      </c>
      <c r="D544" s="108" t="str">
        <f>IFERROR(VLOOKUP(C544,MasterProcess!G:O,8,FALSE),0)</f>
        <v>TP</v>
      </c>
      <c r="E544" s="108" t="str">
        <f>IFERROR(VLOOKUP($C544,MasterProcess!$G:$O,9,FALSE),0)</f>
        <v>PB01</v>
      </c>
      <c r="F544" s="106">
        <v>1</v>
      </c>
      <c r="G544" s="106">
        <v>200</v>
      </c>
      <c r="H544" s="106">
        <f>IFERROR(VLOOKUP($C544,MasterProcess!$G:$Z,6,FALSE),0)</f>
        <v>120</v>
      </c>
      <c r="I544" s="113">
        <f t="shared" si="12"/>
        <v>1.6666666666666667</v>
      </c>
      <c r="J544" s="113">
        <f t="shared" si="13"/>
        <v>0.20833333333333334</v>
      </c>
      <c r="K544" s="114">
        <v>4.1666666666666699E-2</v>
      </c>
      <c r="L544" s="114">
        <v>8.3333333333333329E-2</v>
      </c>
      <c r="M544" s="114">
        <v>0.33333333333333331</v>
      </c>
      <c r="S544" s="106">
        <f t="shared" si="14"/>
        <v>200</v>
      </c>
    </row>
    <row r="545" spans="2:19" ht="15" customHeight="1" x14ac:dyDescent="0.15">
      <c r="B545" s="116" t="s">
        <v>4368</v>
      </c>
      <c r="C545" s="106" t="s">
        <v>3903</v>
      </c>
      <c r="D545" s="108" t="str">
        <f>IFERROR(VLOOKUP(C545,MasterProcess!G:O,8,FALSE),0)</f>
        <v>TP</v>
      </c>
      <c r="E545" s="108" t="str">
        <f>IFERROR(VLOOKUP($C545,MasterProcess!$G:$O,9,FALSE),0)</f>
        <v>TM03</v>
      </c>
      <c r="F545" s="106">
        <v>1</v>
      </c>
      <c r="G545" s="106">
        <v>216</v>
      </c>
      <c r="H545" s="106">
        <f>IFERROR(VLOOKUP($C545,MasterProcess!$G:$Z,6,FALSE),0)</f>
        <v>48</v>
      </c>
      <c r="I545" s="113">
        <f t="shared" si="12"/>
        <v>4.5</v>
      </c>
      <c r="J545" s="113">
        <f t="shared" si="13"/>
        <v>0.5625</v>
      </c>
      <c r="K545" s="114">
        <v>4.1666666666666699E-2</v>
      </c>
      <c r="L545" s="114">
        <v>8.3333333333333329E-2</v>
      </c>
      <c r="M545" s="114">
        <v>0.33333333333333331</v>
      </c>
      <c r="S545" s="106">
        <f t="shared" si="14"/>
        <v>216</v>
      </c>
    </row>
    <row r="546" spans="2:19" ht="15" customHeight="1" x14ac:dyDescent="0.15">
      <c r="B546" s="108" t="s">
        <v>4368</v>
      </c>
      <c r="C546" s="106" t="s">
        <v>3904</v>
      </c>
      <c r="D546" s="108" t="str">
        <f>IFERROR(VLOOKUP(C546,MasterProcess!G:O,8,FALSE),0)</f>
        <v>TP</v>
      </c>
      <c r="E546" s="108" t="str">
        <f>IFERROR(VLOOKUP($C546,MasterProcess!$G:$O,9,FALSE),0)</f>
        <v>PB01</v>
      </c>
      <c r="F546" s="106">
        <v>1</v>
      </c>
      <c r="G546" s="106">
        <v>216</v>
      </c>
      <c r="H546" s="106">
        <f>IFERROR(VLOOKUP($C546,MasterProcess!$G:$Z,6,FALSE),0)</f>
        <v>120</v>
      </c>
      <c r="I546" s="113">
        <f t="shared" si="12"/>
        <v>1.8</v>
      </c>
      <c r="J546" s="113">
        <f t="shared" si="13"/>
        <v>0.22500000000000001</v>
      </c>
      <c r="K546" s="114">
        <v>4.1666666666666699E-2</v>
      </c>
      <c r="L546" s="114">
        <v>8.3333333333333329E-2</v>
      </c>
      <c r="M546" s="114">
        <v>0.33333333333333331</v>
      </c>
      <c r="S546" s="106">
        <f t="shared" si="14"/>
        <v>216</v>
      </c>
    </row>
    <row r="547" spans="2:19" ht="15" customHeight="1" x14ac:dyDescent="0.15">
      <c r="B547" s="108" t="s">
        <v>4368</v>
      </c>
      <c r="C547" s="106" t="s">
        <v>3907</v>
      </c>
      <c r="D547" s="108" t="str">
        <f>IFERROR(VLOOKUP(C547,MasterProcess!G:O,8,FALSE),0)</f>
        <v>TP</v>
      </c>
      <c r="E547" s="108" t="str">
        <f>IFERROR(VLOOKUP($C547,MasterProcess!$G:$O,9,FALSE),0)</f>
        <v>PB01</v>
      </c>
      <c r="F547" s="106">
        <v>1</v>
      </c>
      <c r="G547" s="106">
        <v>216</v>
      </c>
      <c r="H547" s="106">
        <f>IFERROR(VLOOKUP($C547,MasterProcess!$G:$Z,6,FALSE),0)</f>
        <v>60</v>
      </c>
      <c r="I547" s="113">
        <f t="shared" si="12"/>
        <v>3.6</v>
      </c>
      <c r="J547" s="113">
        <f t="shared" si="13"/>
        <v>0.45</v>
      </c>
      <c r="K547" s="114">
        <v>4.1666666666666699E-2</v>
      </c>
      <c r="L547" s="114">
        <v>8.3333333333333329E-2</v>
      </c>
      <c r="M547" s="114">
        <v>0.33333333333333331</v>
      </c>
      <c r="S547" s="106">
        <f t="shared" si="14"/>
        <v>216</v>
      </c>
    </row>
    <row r="548" spans="2:19" ht="15" customHeight="1" x14ac:dyDescent="0.15">
      <c r="B548" s="108" t="s">
        <v>4368</v>
      </c>
      <c r="C548" s="106" t="s">
        <v>3909</v>
      </c>
      <c r="D548" s="108" t="str">
        <f>IFERROR(VLOOKUP(C548,MasterProcess!G:O,8,FALSE),0)</f>
        <v>TP</v>
      </c>
      <c r="E548" s="108" t="str">
        <f>IFERROR(VLOOKUP($C548,MasterProcess!$G:$O,9,FALSE),0)</f>
        <v>PB01</v>
      </c>
      <c r="F548" s="106">
        <v>1</v>
      </c>
      <c r="G548" s="106">
        <v>216</v>
      </c>
      <c r="H548" s="106">
        <f>IFERROR(VLOOKUP($C548,MasterProcess!$G:$Z,6,FALSE),0)</f>
        <v>60</v>
      </c>
      <c r="I548" s="113">
        <f t="shared" si="12"/>
        <v>3.6</v>
      </c>
      <c r="J548" s="113">
        <f t="shared" si="13"/>
        <v>0.45</v>
      </c>
      <c r="K548" s="114">
        <v>4.1666666666666699E-2</v>
      </c>
      <c r="L548" s="114">
        <v>8.3333333333333329E-2</v>
      </c>
      <c r="M548" s="114">
        <v>0.33333333333333331</v>
      </c>
      <c r="S548" s="106">
        <f t="shared" si="14"/>
        <v>216</v>
      </c>
    </row>
    <row r="549" spans="2:19" ht="15" customHeight="1" x14ac:dyDescent="0.15">
      <c r="B549" s="108" t="s">
        <v>4368</v>
      </c>
      <c r="C549" s="106" t="s">
        <v>3911</v>
      </c>
      <c r="D549" s="108" t="str">
        <f>IFERROR(VLOOKUP(C549,MasterProcess!G:O,8,FALSE),0)</f>
        <v>TP</v>
      </c>
      <c r="E549" s="108" t="str">
        <f>IFERROR(VLOOKUP($C549,MasterProcess!$G:$O,9,FALSE),0)</f>
        <v>PB01</v>
      </c>
      <c r="F549" s="106">
        <v>1</v>
      </c>
      <c r="G549" s="106">
        <v>216</v>
      </c>
      <c r="H549" s="106">
        <f>IFERROR(VLOOKUP($C549,MasterProcess!$G:$Z,6,FALSE),0)</f>
        <v>60</v>
      </c>
      <c r="I549" s="113">
        <f t="shared" si="12"/>
        <v>3.6</v>
      </c>
      <c r="J549" s="113">
        <f t="shared" si="13"/>
        <v>0.45</v>
      </c>
      <c r="K549" s="114">
        <v>4.1666666666666699E-2</v>
      </c>
      <c r="L549" s="114">
        <v>8.3333333333333329E-2</v>
      </c>
      <c r="M549" s="114">
        <v>0.33333333333333331</v>
      </c>
      <c r="S549" s="106">
        <f t="shared" si="14"/>
        <v>216</v>
      </c>
    </row>
    <row r="550" spans="2:19" ht="15" customHeight="1" x14ac:dyDescent="0.15">
      <c r="B550" s="116" t="s">
        <v>4368</v>
      </c>
      <c r="C550" s="106" t="s">
        <v>3913</v>
      </c>
      <c r="D550" s="108" t="str">
        <f>IFERROR(VLOOKUP(C550,MasterProcess!G:O,8,FALSE),0)</f>
        <v>TP</v>
      </c>
      <c r="E550" s="108" t="str">
        <f>IFERROR(VLOOKUP($C550,MasterProcess!$G:$O,9,FALSE),0)</f>
        <v>SW09</v>
      </c>
      <c r="F550" s="106">
        <v>1</v>
      </c>
      <c r="G550" s="106">
        <v>216</v>
      </c>
      <c r="H550" s="106">
        <f>IFERROR(VLOOKUP($C550,MasterProcess!$G:$Z,6,FALSE),0)</f>
        <v>90</v>
      </c>
      <c r="I550" s="113">
        <f t="shared" si="12"/>
        <v>2.4</v>
      </c>
      <c r="J550" s="113">
        <f t="shared" si="13"/>
        <v>0.3</v>
      </c>
      <c r="K550" s="114">
        <v>4.1666666666666699E-2</v>
      </c>
      <c r="L550" s="114">
        <v>8.3333333333333329E-2</v>
      </c>
      <c r="M550" s="114">
        <v>0.33333333333333331</v>
      </c>
      <c r="S550" s="106">
        <f t="shared" si="14"/>
        <v>216</v>
      </c>
    </row>
    <row r="551" spans="2:19" ht="15" customHeight="1" x14ac:dyDescent="0.15">
      <c r="B551" s="116" t="s">
        <v>4369</v>
      </c>
      <c r="C551" s="106" t="s">
        <v>3858</v>
      </c>
      <c r="D551" s="108" t="str">
        <f>IFERROR(VLOOKUP(C551,MasterProcess!G:O,8,FALSE),0)</f>
        <v>ST</v>
      </c>
      <c r="E551" s="108" t="str">
        <f>IFERROR(VLOOKUP($C551,MasterProcess!$G:$O,9,FALSE),0)</f>
        <v>SM01</v>
      </c>
      <c r="F551" s="106">
        <v>1</v>
      </c>
      <c r="G551" s="106">
        <v>2520</v>
      </c>
      <c r="H551" s="106">
        <f>IFERROR(VLOOKUP($C551,MasterProcess!$G:$Z,6,FALSE),0)</f>
        <v>240</v>
      </c>
      <c r="I551" s="113">
        <f t="shared" si="12"/>
        <v>10.5</v>
      </c>
      <c r="J551" s="113">
        <f t="shared" si="13"/>
        <v>1.3125</v>
      </c>
      <c r="K551" s="114">
        <v>4.1666666666666699E-2</v>
      </c>
      <c r="L551" s="114">
        <v>8.3333333333333329E-2</v>
      </c>
      <c r="M551" s="114">
        <v>0.33333333333333331</v>
      </c>
      <c r="S551" s="106">
        <f t="shared" si="14"/>
        <v>2520</v>
      </c>
    </row>
    <row r="552" spans="2:19" ht="15" customHeight="1" x14ac:dyDescent="0.15">
      <c r="B552" s="116" t="s">
        <v>4369</v>
      </c>
      <c r="C552" s="106" t="s">
        <v>3860</v>
      </c>
      <c r="D552" s="108" t="str">
        <f>IFERROR(VLOOKUP(C552,MasterProcess!G:O,8,FALSE),0)</f>
        <v>ST</v>
      </c>
      <c r="E552" s="108" t="str">
        <f>IFERROR(VLOOKUP($C552,MasterProcess!$G:$O,9,FALSE),0)</f>
        <v>PP21</v>
      </c>
      <c r="F552" s="106">
        <v>1</v>
      </c>
      <c r="G552" s="106">
        <v>2520</v>
      </c>
      <c r="H552" s="106">
        <f>IFERROR(VLOOKUP($C552,MasterProcess!$G:$Z,6,FALSE),0)</f>
        <v>180</v>
      </c>
      <c r="I552" s="113">
        <f t="shared" si="12"/>
        <v>14</v>
      </c>
      <c r="J552" s="113">
        <f t="shared" si="13"/>
        <v>1.75</v>
      </c>
      <c r="K552" s="114">
        <v>4.1666666666666699E-2</v>
      </c>
      <c r="L552" s="114">
        <v>8.3333333333333329E-2</v>
      </c>
      <c r="M552" s="114">
        <v>0.33333333333333331</v>
      </c>
      <c r="S552" s="106">
        <f t="shared" si="14"/>
        <v>2520</v>
      </c>
    </row>
    <row r="553" spans="2:19" ht="15" customHeight="1" x14ac:dyDescent="0.15">
      <c r="B553" s="108" t="s">
        <v>4370</v>
      </c>
      <c r="C553" s="106" t="s">
        <v>1265</v>
      </c>
      <c r="D553" s="108" t="str">
        <f>IFERROR(VLOOKUP(C553,MasterProcess!G:O,8,FALSE),0)</f>
        <v>ST-3</v>
      </c>
      <c r="E553" s="108" t="str">
        <f>IFERROR(VLOOKUP($C553,MasterProcess!$G:$O,9,FALSE),0)</f>
        <v>SW01</v>
      </c>
      <c r="F553" s="106">
        <v>1</v>
      </c>
      <c r="G553" s="106">
        <v>1031</v>
      </c>
      <c r="H553" s="106">
        <f>IFERROR(VLOOKUP($C553,MasterProcess!$G:$Z,6,FALSE),0)</f>
        <v>90</v>
      </c>
      <c r="I553" s="113">
        <f t="shared" si="12"/>
        <v>11.455555555555556</v>
      </c>
      <c r="J553" s="113">
        <f t="shared" si="13"/>
        <v>1.4319444444444445</v>
      </c>
      <c r="K553" s="114">
        <v>4.1666666666666699E-2</v>
      </c>
      <c r="L553" s="114">
        <v>8.3333333333333329E-2</v>
      </c>
      <c r="M553" s="114">
        <v>0.33333333333333331</v>
      </c>
      <c r="R553" s="106">
        <v>329</v>
      </c>
      <c r="S553" s="106">
        <f t="shared" si="14"/>
        <v>702</v>
      </c>
    </row>
    <row r="554" spans="2:19" ht="15" customHeight="1" x14ac:dyDescent="0.15">
      <c r="B554" s="116" t="s">
        <v>4371</v>
      </c>
      <c r="C554" s="106" t="s">
        <v>967</v>
      </c>
      <c r="D554" s="108" t="str">
        <f>IFERROR(VLOOKUP(C554,MasterProcess!G:O,8,FALSE),0)</f>
        <v>ST-3</v>
      </c>
      <c r="E554" s="108" t="str">
        <f>IFERROR(VLOOKUP($C554,MasterProcess!$G:$O,9,FALSE),0)</f>
        <v>PP02-060T</v>
      </c>
      <c r="F554" s="106">
        <v>1</v>
      </c>
      <c r="G554" s="106">
        <v>8776</v>
      </c>
      <c r="H554" s="106">
        <f>IFERROR(VLOOKUP($C554,MasterProcess!$G:$Z,6,FALSE),0)</f>
        <v>360</v>
      </c>
      <c r="I554" s="113">
        <f t="shared" si="12"/>
        <v>24.377777777777776</v>
      </c>
      <c r="J554" s="113">
        <f t="shared" si="13"/>
        <v>3.0472222222222221</v>
      </c>
      <c r="K554" s="114">
        <v>4.1666666666666699E-2</v>
      </c>
      <c r="L554" s="114">
        <v>8.3333333333333329E-2</v>
      </c>
      <c r="M554" s="114">
        <v>0.33333333333333331</v>
      </c>
      <c r="R554" s="106">
        <v>3100</v>
      </c>
      <c r="S554" s="106">
        <f t="shared" si="14"/>
        <v>5676</v>
      </c>
    </row>
    <row r="555" spans="2:19" ht="15" customHeight="1" x14ac:dyDescent="0.15">
      <c r="B555" s="116" t="s">
        <v>4371</v>
      </c>
      <c r="C555" s="106" t="s">
        <v>969</v>
      </c>
      <c r="D555" s="108" t="str">
        <f>IFERROR(VLOOKUP(C555,MasterProcess!G:O,8,FALSE),0)</f>
        <v>ST-3</v>
      </c>
      <c r="E555" s="108" t="str">
        <f>IFERROR(VLOOKUP($C555,MasterProcess!$G:$O,9,FALSE),0)</f>
        <v>PP05-060T</v>
      </c>
      <c r="F555" s="106">
        <v>1</v>
      </c>
      <c r="G555" s="106">
        <v>8776</v>
      </c>
      <c r="H555" s="106">
        <f>IFERROR(VLOOKUP($C555,MasterProcess!$G:$Z,6,FALSE),0)</f>
        <v>240</v>
      </c>
      <c r="I555" s="113">
        <f t="shared" si="12"/>
        <v>36.56666666666667</v>
      </c>
      <c r="J555" s="113">
        <f t="shared" si="13"/>
        <v>4.5708333333333337</v>
      </c>
      <c r="K555" s="114">
        <v>4.1666666666666699E-2</v>
      </c>
      <c r="L555" s="114">
        <v>8.3333333333333329E-2</v>
      </c>
      <c r="M555" s="114">
        <v>0.33333333333333331</v>
      </c>
      <c r="S555" s="106">
        <f t="shared" si="14"/>
        <v>8776</v>
      </c>
    </row>
    <row r="556" spans="2:19" ht="15" customHeight="1" x14ac:dyDescent="0.15">
      <c r="B556" s="106" t="s">
        <v>4372</v>
      </c>
      <c r="C556" s="106" t="s">
        <v>1013</v>
      </c>
      <c r="D556" s="108" t="str">
        <f>IFERROR(VLOOKUP(C556,MasterProcess!G:O,8,FALSE),0)</f>
        <v>WN</v>
      </c>
      <c r="E556" s="108" t="str">
        <f>IFERROR(VLOOKUP($C556,MasterProcess!$G:$O,9,FALSE),0)</f>
        <v>WS01</v>
      </c>
      <c r="F556" s="106">
        <v>1</v>
      </c>
      <c r="G556" s="106">
        <v>75000</v>
      </c>
      <c r="H556" s="106">
        <f>IFERROR(VLOOKUP($C556,MasterProcess!$G:$Z,6,FALSE),0)</f>
        <v>2160</v>
      </c>
      <c r="I556" s="113">
        <f t="shared" si="12"/>
        <v>34.722222222222221</v>
      </c>
      <c r="J556" s="113">
        <f t="shared" si="13"/>
        <v>4.3402777777777777</v>
      </c>
      <c r="K556" s="114">
        <v>4.1666666666666699E-2</v>
      </c>
      <c r="L556" s="114">
        <v>8.3333333333333329E-2</v>
      </c>
      <c r="M556" s="114">
        <v>0.33333333333333331</v>
      </c>
      <c r="S556" s="106">
        <v>75000</v>
      </c>
    </row>
    <row r="557" spans="2:19" ht="15" customHeight="1" x14ac:dyDescent="0.15">
      <c r="B557" s="106" t="s">
        <v>4373</v>
      </c>
      <c r="C557" s="106" t="s">
        <v>1015</v>
      </c>
      <c r="D557" s="108" t="str">
        <f>IFERROR(VLOOKUP(C557,MasterProcess!G:O,8,FALSE),0)</f>
        <v>FM</v>
      </c>
      <c r="E557" s="108" t="str">
        <f>IFERROR(VLOOKUP($C557,MasterProcess!$G:$O,9,FALSE),0)</f>
        <v>FM03</v>
      </c>
      <c r="F557" s="106">
        <v>1</v>
      </c>
      <c r="G557" s="106">
        <v>45000</v>
      </c>
      <c r="H557" s="106">
        <f>IFERROR(VLOOKUP($C557,MasterProcess!$G:$Z,6,FALSE),0)</f>
        <v>1260</v>
      </c>
      <c r="I557" s="113">
        <f t="shared" si="12"/>
        <v>35.714285714285715</v>
      </c>
      <c r="J557" s="113">
        <f t="shared" si="13"/>
        <v>4.4642857142857144</v>
      </c>
      <c r="K557" s="114">
        <v>4.1666666666666699E-2</v>
      </c>
      <c r="L557" s="114">
        <v>8.3333333333333329E-2</v>
      </c>
      <c r="M557" s="114">
        <v>0.33333333333333331</v>
      </c>
      <c r="S557" s="106">
        <f t="shared" ref="S557:S620" si="15">+G557-R557</f>
        <v>45000</v>
      </c>
    </row>
    <row r="558" spans="2:19" ht="15" customHeight="1" x14ac:dyDescent="0.15">
      <c r="B558" s="116" t="s">
        <v>4374</v>
      </c>
      <c r="C558" s="106" t="s">
        <v>1019</v>
      </c>
      <c r="D558" s="108" t="str">
        <f>IFERROR(VLOOKUP(C558,MasterProcess!G:O,8,FALSE),0)</f>
        <v>WN</v>
      </c>
      <c r="E558" s="108" t="str">
        <f>IFERROR(VLOOKUP($C558,MasterProcess!$G:$O,9,FALSE),0)</f>
        <v>WS01</v>
      </c>
      <c r="F558" s="106">
        <v>1</v>
      </c>
      <c r="G558" s="106">
        <v>15000</v>
      </c>
      <c r="H558" s="106">
        <f>IFERROR(VLOOKUP($C558,MasterProcess!$G:$Z,6,FALSE),0)</f>
        <v>2400</v>
      </c>
      <c r="I558" s="113">
        <f t="shared" si="12"/>
        <v>6.25</v>
      </c>
      <c r="J558" s="113">
        <f t="shared" si="13"/>
        <v>0.78125</v>
      </c>
      <c r="K558" s="114">
        <v>4.1666666666666699E-2</v>
      </c>
      <c r="L558" s="114">
        <v>8.3333333333333329E-2</v>
      </c>
      <c r="M558" s="114">
        <v>0.33333333333333331</v>
      </c>
      <c r="S558" s="106">
        <f t="shared" si="15"/>
        <v>15000</v>
      </c>
    </row>
    <row r="559" spans="2:19" ht="15" customHeight="1" x14ac:dyDescent="0.15">
      <c r="B559" s="116" t="s">
        <v>4375</v>
      </c>
      <c r="C559" s="106" t="s">
        <v>1072</v>
      </c>
      <c r="D559" s="108" t="str">
        <f>IFERROR(VLOOKUP(C559,MasterProcess!G:O,8,FALSE),0)</f>
        <v>SM</v>
      </c>
      <c r="E559" s="108" t="str">
        <f>IFERROR(VLOOKUP($C559,MasterProcess!$G:$O,9,FALSE),0)</f>
        <v>SM01</v>
      </c>
      <c r="F559" s="106">
        <v>1</v>
      </c>
      <c r="G559" s="106">
        <v>1610</v>
      </c>
      <c r="H559" s="106">
        <f>IFERROR(VLOOKUP($C559,MasterProcess!$G:$Z,6,FALSE),0)</f>
        <v>300</v>
      </c>
      <c r="I559" s="113">
        <f t="shared" si="12"/>
        <v>5.3666666666666663</v>
      </c>
      <c r="J559" s="113">
        <f t="shared" si="13"/>
        <v>0.67083333333333328</v>
      </c>
      <c r="K559" s="114">
        <v>4.1666666666666699E-2</v>
      </c>
      <c r="L559" s="114">
        <v>8.3333333333333329E-2</v>
      </c>
      <c r="M559" s="114">
        <v>0.33333333333333331</v>
      </c>
      <c r="S559" s="106">
        <f t="shared" si="15"/>
        <v>1610</v>
      </c>
    </row>
    <row r="560" spans="2:19" ht="15" customHeight="1" x14ac:dyDescent="0.15">
      <c r="B560" s="116" t="s">
        <v>4375</v>
      </c>
      <c r="C560" s="106" t="s">
        <v>1073</v>
      </c>
      <c r="D560" s="108" t="str">
        <f>IFERROR(VLOOKUP(C560,MasterProcess!G:O,8,FALSE),0)</f>
        <v>ST-3</v>
      </c>
      <c r="E560" s="108" t="str">
        <f>IFERROR(VLOOKUP($C560,MasterProcess!$G:$O,9,FALSE),0)</f>
        <v>PP18-150T</v>
      </c>
      <c r="F560" s="106">
        <v>1</v>
      </c>
      <c r="G560" s="106">
        <v>1610</v>
      </c>
      <c r="H560" s="106">
        <f>IFERROR(VLOOKUP($C560,MasterProcess!$G:$Z,6,FALSE),0)</f>
        <v>300</v>
      </c>
      <c r="I560" s="113">
        <f t="shared" si="12"/>
        <v>5.3666666666666663</v>
      </c>
      <c r="J560" s="113">
        <f t="shared" si="13"/>
        <v>0.67083333333333328</v>
      </c>
      <c r="K560" s="114">
        <v>4.1666666666666699E-2</v>
      </c>
      <c r="L560" s="114">
        <v>8.3333333333333329E-2</v>
      </c>
      <c r="M560" s="114">
        <v>0.33333333333333331</v>
      </c>
      <c r="S560" s="106">
        <f t="shared" si="15"/>
        <v>1610</v>
      </c>
    </row>
    <row r="561" spans="2:19" ht="15" customHeight="1" x14ac:dyDescent="0.15">
      <c r="B561" s="116" t="s">
        <v>4375</v>
      </c>
      <c r="C561" s="106" t="s">
        <v>1074</v>
      </c>
      <c r="D561" s="108" t="str">
        <f>IFERROR(VLOOKUP(C561,MasterProcess!G:O,8,FALSE),0)</f>
        <v>ST-3</v>
      </c>
      <c r="E561" s="108" t="str">
        <f>IFERROR(VLOOKUP($C561,MasterProcess!$G:$O,9,FALSE),0)</f>
        <v>PP17-110T</v>
      </c>
      <c r="F561" s="106">
        <v>1</v>
      </c>
      <c r="G561" s="106">
        <v>1610</v>
      </c>
      <c r="H561" s="106">
        <f>IFERROR(VLOOKUP($C561,MasterProcess!$G:$Z,6,FALSE),0)</f>
        <v>300</v>
      </c>
      <c r="I561" s="113">
        <f t="shared" si="12"/>
        <v>5.3666666666666663</v>
      </c>
      <c r="J561" s="113">
        <f t="shared" si="13"/>
        <v>0.67083333333333328</v>
      </c>
      <c r="K561" s="114">
        <v>4.1666666666666699E-2</v>
      </c>
      <c r="L561" s="114">
        <v>8.3333333333333329E-2</v>
      </c>
      <c r="M561" s="114">
        <v>0.33333333333333331</v>
      </c>
      <c r="S561" s="106">
        <f t="shared" si="15"/>
        <v>1610</v>
      </c>
    </row>
    <row r="562" spans="2:19" ht="15" customHeight="1" x14ac:dyDescent="0.15">
      <c r="B562" s="116" t="s">
        <v>4375</v>
      </c>
      <c r="C562" s="106" t="s">
        <v>1075</v>
      </c>
      <c r="D562" s="108" t="str">
        <f>IFERROR(VLOOKUP(C562,MasterProcess!G:O,8,FALSE),0)</f>
        <v>ST-3</v>
      </c>
      <c r="E562" s="108" t="str">
        <f>IFERROR(VLOOKUP($C562,MasterProcess!$G:$O,9,FALSE),0)</f>
        <v>PP16-110T</v>
      </c>
      <c r="F562" s="106">
        <v>1</v>
      </c>
      <c r="G562" s="106">
        <v>1610</v>
      </c>
      <c r="H562" s="106">
        <f>IFERROR(VLOOKUP($C562,MasterProcess!$G:$Z,6,FALSE),0)</f>
        <v>300</v>
      </c>
      <c r="I562" s="113">
        <f t="shared" si="12"/>
        <v>5.3666666666666663</v>
      </c>
      <c r="J562" s="113">
        <f t="shared" si="13"/>
        <v>0.67083333333333328</v>
      </c>
      <c r="K562" s="114">
        <v>4.1666666666666699E-2</v>
      </c>
      <c r="L562" s="114">
        <v>8.3333333333333329E-2</v>
      </c>
      <c r="M562" s="114">
        <v>0.33333333333333331</v>
      </c>
      <c r="S562" s="106">
        <f t="shared" si="15"/>
        <v>1610</v>
      </c>
    </row>
    <row r="563" spans="2:19" ht="15" customHeight="1" x14ac:dyDescent="0.15">
      <c r="B563" s="116" t="s">
        <v>4375</v>
      </c>
      <c r="C563" s="106" t="s">
        <v>1076</v>
      </c>
      <c r="D563" s="108" t="str">
        <f>IFERROR(VLOOKUP(C563,MasterProcess!G:O,8,FALSE),0)</f>
        <v>ST-3</v>
      </c>
      <c r="E563" s="108" t="str">
        <f>IFERROR(VLOOKUP($C563,MasterProcess!$G:$O,9,FALSE),0)</f>
        <v>PP27-110T</v>
      </c>
      <c r="F563" s="106">
        <v>1</v>
      </c>
      <c r="G563" s="106">
        <v>1610</v>
      </c>
      <c r="H563" s="106">
        <f>IFERROR(VLOOKUP($C563,MasterProcess!$G:$Z,6,FALSE),0)</f>
        <v>300</v>
      </c>
      <c r="I563" s="113">
        <f t="shared" si="12"/>
        <v>5.3666666666666663</v>
      </c>
      <c r="J563" s="113">
        <f t="shared" si="13"/>
        <v>0.67083333333333328</v>
      </c>
      <c r="K563" s="114">
        <v>4.1666666666666699E-2</v>
      </c>
      <c r="L563" s="114">
        <v>8.3333333333333329E-2</v>
      </c>
      <c r="M563" s="114">
        <v>0.33333333333333331</v>
      </c>
      <c r="S563" s="106">
        <f t="shared" si="15"/>
        <v>1610</v>
      </c>
    </row>
    <row r="564" spans="2:19" ht="15" customHeight="1" x14ac:dyDescent="0.15">
      <c r="B564" s="106" t="s">
        <v>4376</v>
      </c>
      <c r="C564" s="106" t="s">
        <v>1084</v>
      </c>
      <c r="D564" s="108" t="str">
        <f>IFERROR(VLOOKUP(C564,MasterProcess!G:O,8,FALSE),0)</f>
        <v>ST-1</v>
      </c>
      <c r="E564" s="108" t="str">
        <f>IFERROR(VLOOKUP($C564,MasterProcess!$G:$O,9,FALSE),0)</f>
        <v>PP22-060T</v>
      </c>
      <c r="F564" s="106">
        <v>1</v>
      </c>
      <c r="G564" s="106">
        <v>5976</v>
      </c>
      <c r="H564" s="106">
        <f>IFERROR(VLOOKUP($C564,MasterProcess!$G:$Z,6,FALSE),0)</f>
        <v>360</v>
      </c>
      <c r="I564" s="113">
        <f t="shared" si="12"/>
        <v>16.600000000000001</v>
      </c>
      <c r="J564" s="113">
        <f t="shared" si="13"/>
        <v>2.0750000000000002</v>
      </c>
      <c r="K564" s="114">
        <v>4.1666666666666699E-2</v>
      </c>
      <c r="L564" s="114">
        <v>8.3333333333333329E-2</v>
      </c>
      <c r="M564" s="114">
        <v>0.33333333333333331</v>
      </c>
      <c r="S564" s="106">
        <f t="shared" si="15"/>
        <v>5976</v>
      </c>
    </row>
    <row r="565" spans="2:19" ht="15" customHeight="1" x14ac:dyDescent="0.15">
      <c r="B565" s="106" t="s">
        <v>4376</v>
      </c>
      <c r="C565" s="106" t="s">
        <v>1085</v>
      </c>
      <c r="D565" s="108" t="str">
        <f>IFERROR(VLOOKUP(C565,MasterProcess!G:O,8,FALSE),0)</f>
        <v>ST-1</v>
      </c>
      <c r="E565" s="108" t="str">
        <f>IFERROR(VLOOKUP($C565,MasterProcess!$G:$O,9,FALSE),0)</f>
        <v>PP10-080T</v>
      </c>
      <c r="F565" s="106">
        <v>1</v>
      </c>
      <c r="G565" s="106">
        <v>5976</v>
      </c>
      <c r="H565" s="106">
        <f>IFERROR(VLOOKUP($C565,MasterProcess!$G:$Z,6,FALSE),0)</f>
        <v>180</v>
      </c>
      <c r="I565" s="113">
        <f t="shared" si="12"/>
        <v>33.200000000000003</v>
      </c>
      <c r="J565" s="113">
        <f t="shared" si="13"/>
        <v>4.1500000000000004</v>
      </c>
      <c r="K565" s="114">
        <v>4.1666666666666699E-2</v>
      </c>
      <c r="L565" s="114">
        <v>8.3333333333333329E-2</v>
      </c>
      <c r="M565" s="114">
        <v>0.33333333333333331</v>
      </c>
      <c r="S565" s="106">
        <f t="shared" si="15"/>
        <v>5976</v>
      </c>
    </row>
    <row r="566" spans="2:19" ht="15" customHeight="1" x14ac:dyDescent="0.15">
      <c r="B566" s="116" t="s">
        <v>4377</v>
      </c>
      <c r="C566" s="106" t="s">
        <v>1099</v>
      </c>
      <c r="D566" s="108" t="str">
        <f>IFERROR(VLOOKUP(C566,MasterProcess!G:O,8,FALSE),0)</f>
        <v>SM</v>
      </c>
      <c r="E566" s="108" t="str">
        <f>IFERROR(VLOOKUP($C566,MasterProcess!$G:$O,9,FALSE),0)</f>
        <v>SM01</v>
      </c>
      <c r="F566" s="106">
        <v>1</v>
      </c>
      <c r="G566" s="106">
        <v>315</v>
      </c>
      <c r="H566" s="106">
        <f>IFERROR(VLOOKUP($C566,MasterProcess!$G:$Z,6,FALSE),0)</f>
        <v>1080</v>
      </c>
      <c r="I566" s="113">
        <f t="shared" si="12"/>
        <v>0.29166666666666669</v>
      </c>
      <c r="J566" s="113">
        <f t="shared" si="13"/>
        <v>3.6458333333333336E-2</v>
      </c>
      <c r="K566" s="114">
        <v>4.1666666666666699E-2</v>
      </c>
      <c r="L566" s="114">
        <v>8.3333333333333329E-2</v>
      </c>
      <c r="M566" s="114">
        <v>0.33333333333333331</v>
      </c>
      <c r="S566" s="106">
        <f t="shared" si="15"/>
        <v>315</v>
      </c>
    </row>
    <row r="567" spans="2:19" ht="15" customHeight="1" x14ac:dyDescent="0.15">
      <c r="B567" s="116" t="s">
        <v>4377</v>
      </c>
      <c r="C567" s="106" t="s">
        <v>1101</v>
      </c>
      <c r="D567" s="108" t="str">
        <f>IFERROR(VLOOKUP(C567,MasterProcess!G:O,8,FALSE),0)</f>
        <v>ST-3</v>
      </c>
      <c r="E567" s="108" t="str">
        <f>IFERROR(VLOOKUP($C567,MasterProcess!$G:$O,9,FALSE),0)</f>
        <v>PP09-160T</v>
      </c>
      <c r="F567" s="106">
        <v>1</v>
      </c>
      <c r="G567" s="106">
        <v>315</v>
      </c>
      <c r="H567" s="106">
        <f>IFERROR(VLOOKUP($C567,MasterProcess!$G:$Z,6,FALSE),0)</f>
        <v>240</v>
      </c>
      <c r="I567" s="113">
        <f t="shared" si="12"/>
        <v>1.3125</v>
      </c>
      <c r="J567" s="113">
        <f t="shared" si="13"/>
        <v>0.1640625</v>
      </c>
      <c r="K567" s="114">
        <v>4.1666666666666699E-2</v>
      </c>
      <c r="L567" s="114">
        <v>8.3333333333333329E-2</v>
      </c>
      <c r="M567" s="114">
        <v>0.33333333333333331</v>
      </c>
      <c r="S567" s="106">
        <f t="shared" si="15"/>
        <v>315</v>
      </c>
    </row>
    <row r="568" spans="2:19" ht="15" customHeight="1" x14ac:dyDescent="0.15">
      <c r="B568" s="116" t="s">
        <v>4377</v>
      </c>
      <c r="C568" s="106" t="s">
        <v>1103</v>
      </c>
      <c r="D568" s="108" t="str">
        <f>IFERROR(VLOOKUP(C568,MasterProcess!G:O,8,FALSE),0)</f>
        <v>ST-3</v>
      </c>
      <c r="E568" s="108" t="str">
        <f>IFERROR(VLOOKUP($C568,MasterProcess!$G:$O,9,FALSE),0)</f>
        <v>PP18-150T</v>
      </c>
      <c r="F568" s="106">
        <v>1</v>
      </c>
      <c r="G568" s="106">
        <v>315</v>
      </c>
      <c r="H568" s="106">
        <f>IFERROR(VLOOKUP($C568,MasterProcess!$G:$Z,6,FALSE),0)</f>
        <v>240</v>
      </c>
      <c r="I568" s="113">
        <f t="shared" si="12"/>
        <v>1.3125</v>
      </c>
      <c r="J568" s="113">
        <f t="shared" si="13"/>
        <v>0.1640625</v>
      </c>
      <c r="K568" s="114">
        <v>4.1666666666666699E-2</v>
      </c>
      <c r="L568" s="114">
        <v>8.3333333333333329E-2</v>
      </c>
      <c r="M568" s="114">
        <v>0.33333333333333331</v>
      </c>
      <c r="S568" s="106">
        <f t="shared" si="15"/>
        <v>315</v>
      </c>
    </row>
    <row r="569" spans="2:19" ht="15" customHeight="1" x14ac:dyDescent="0.15">
      <c r="B569" s="116" t="s">
        <v>4377</v>
      </c>
      <c r="C569" s="106" t="s">
        <v>1104</v>
      </c>
      <c r="D569" s="108" t="str">
        <f>IFERROR(VLOOKUP(C569,MasterProcess!G:O,8,FALSE),0)</f>
        <v>ST-3</v>
      </c>
      <c r="E569" s="108" t="str">
        <f>IFERROR(VLOOKUP($C569,MasterProcess!$G:$O,9,FALSE),0)</f>
        <v>PP17-110T</v>
      </c>
      <c r="F569" s="106">
        <v>1</v>
      </c>
      <c r="G569" s="106">
        <v>315</v>
      </c>
      <c r="H569" s="106">
        <f>IFERROR(VLOOKUP($C569,MasterProcess!$G:$Z,6,FALSE),0)</f>
        <v>240</v>
      </c>
      <c r="I569" s="113">
        <f t="shared" si="12"/>
        <v>1.3125</v>
      </c>
      <c r="J569" s="113">
        <f t="shared" si="13"/>
        <v>0.1640625</v>
      </c>
      <c r="K569" s="114">
        <v>4.1666666666666699E-2</v>
      </c>
      <c r="L569" s="114">
        <v>8.3333333333333329E-2</v>
      </c>
      <c r="M569" s="114">
        <v>0.33333333333333331</v>
      </c>
      <c r="S569" s="106">
        <f t="shared" si="15"/>
        <v>315</v>
      </c>
    </row>
    <row r="570" spans="2:19" ht="15" customHeight="1" x14ac:dyDescent="0.15">
      <c r="B570" s="116" t="s">
        <v>4377</v>
      </c>
      <c r="C570" s="106" t="s">
        <v>1105</v>
      </c>
      <c r="D570" s="108" t="str">
        <f>IFERROR(VLOOKUP(C570,MasterProcess!G:O,8,FALSE),0)</f>
        <v>ST-3</v>
      </c>
      <c r="E570" s="108" t="str">
        <f>IFERROR(VLOOKUP($C570,MasterProcess!$G:$O,9,FALSE),0)</f>
        <v>PP16-110T</v>
      </c>
      <c r="F570" s="106">
        <v>1</v>
      </c>
      <c r="G570" s="106">
        <v>315</v>
      </c>
      <c r="H570" s="106">
        <f>IFERROR(VLOOKUP($C570,MasterProcess!$G:$Z,6,FALSE),0)</f>
        <v>240</v>
      </c>
      <c r="I570" s="113">
        <f t="shared" si="12"/>
        <v>1.3125</v>
      </c>
      <c r="J570" s="113">
        <f t="shared" si="13"/>
        <v>0.1640625</v>
      </c>
      <c r="K570" s="114">
        <v>4.1666666666666699E-2</v>
      </c>
      <c r="L570" s="114">
        <v>8.3333333333333329E-2</v>
      </c>
      <c r="M570" s="114">
        <v>0.33333333333333331</v>
      </c>
      <c r="S570" s="106">
        <f t="shared" si="15"/>
        <v>315</v>
      </c>
    </row>
    <row r="571" spans="2:19" ht="15" customHeight="1" x14ac:dyDescent="0.15">
      <c r="B571" s="116" t="s">
        <v>4377</v>
      </c>
      <c r="C571" s="106" t="s">
        <v>1106</v>
      </c>
      <c r="D571" s="108" t="str">
        <f>IFERROR(VLOOKUP(C571,MasterProcess!G:O,8,FALSE),0)</f>
        <v>ST-3</v>
      </c>
      <c r="E571" s="108" t="str">
        <f>IFERROR(VLOOKUP($C571,MasterProcess!$G:$O,9,FALSE),0)</f>
        <v>PP27-110T</v>
      </c>
      <c r="F571" s="106">
        <v>1</v>
      </c>
      <c r="G571" s="106">
        <v>315</v>
      </c>
      <c r="H571" s="106">
        <f>IFERROR(VLOOKUP($C571,MasterProcess!$G:$Z,6,FALSE),0)</f>
        <v>240</v>
      </c>
      <c r="I571" s="113">
        <f t="shared" si="12"/>
        <v>1.3125</v>
      </c>
      <c r="J571" s="113">
        <f t="shared" si="13"/>
        <v>0.1640625</v>
      </c>
      <c r="K571" s="114">
        <v>4.1666666666666699E-2</v>
      </c>
      <c r="L571" s="114">
        <v>8.3333333333333329E-2</v>
      </c>
      <c r="M571" s="114">
        <v>0.33333333333333331</v>
      </c>
      <c r="S571" s="106">
        <f t="shared" si="15"/>
        <v>315</v>
      </c>
    </row>
    <row r="572" spans="2:19" ht="15" customHeight="1" x14ac:dyDescent="0.15">
      <c r="B572" s="106" t="s">
        <v>4378</v>
      </c>
      <c r="C572" s="106" t="s">
        <v>1006</v>
      </c>
      <c r="D572" s="108" t="str">
        <f>IFERROR(VLOOKUP(C572,MasterProcess!G:O,8,FALSE),0)</f>
        <v>WN</v>
      </c>
      <c r="E572" s="108" t="str">
        <f>IFERROR(VLOOKUP($C572,MasterProcess!$G:$O,9,FALSE),0)</f>
        <v>SW13</v>
      </c>
      <c r="F572" s="106">
        <v>1</v>
      </c>
      <c r="G572" s="106">
        <v>15000</v>
      </c>
      <c r="H572" s="106">
        <f>IFERROR(VLOOKUP($C572,MasterProcess!$G:$Z,6,FALSE),0)</f>
        <v>150</v>
      </c>
      <c r="I572" s="113">
        <f t="shared" si="12"/>
        <v>100</v>
      </c>
      <c r="J572" s="113">
        <f t="shared" si="13"/>
        <v>12.5</v>
      </c>
      <c r="K572" s="114">
        <v>4.1666666666666699E-2</v>
      </c>
      <c r="L572" s="114">
        <v>8.3333333333333329E-2</v>
      </c>
      <c r="M572" s="114">
        <v>0.33333333333333331</v>
      </c>
      <c r="S572" s="106">
        <f t="shared" si="15"/>
        <v>15000</v>
      </c>
    </row>
    <row r="573" spans="2:19" ht="15" customHeight="1" x14ac:dyDescent="0.15">
      <c r="B573" s="106" t="s">
        <v>4378</v>
      </c>
      <c r="C573" s="106" t="s">
        <v>1007</v>
      </c>
      <c r="D573" s="108" t="str">
        <f>IFERROR(VLOOKUP(C573,MasterProcess!G:O,8,FALSE),0)</f>
        <v>WN</v>
      </c>
      <c r="E573" s="108" t="str">
        <f>IFERROR(VLOOKUP($C573,MasterProcess!$G:$O,9,FALSE),0)</f>
        <v>PP23</v>
      </c>
      <c r="F573" s="106">
        <v>1</v>
      </c>
      <c r="G573" s="106">
        <v>15000</v>
      </c>
      <c r="H573" s="106">
        <f>IFERROR(VLOOKUP($C573,MasterProcess!$G:$Z,6,FALSE),0)</f>
        <v>420</v>
      </c>
      <c r="I573" s="113">
        <f t="shared" si="12"/>
        <v>35.714285714285715</v>
      </c>
      <c r="J573" s="113">
        <f t="shared" si="13"/>
        <v>4.4642857142857144</v>
      </c>
      <c r="K573" s="114">
        <v>4.1666666666666699E-2</v>
      </c>
      <c r="L573" s="114">
        <v>8.3333333333333329E-2</v>
      </c>
      <c r="M573" s="114">
        <v>0.33333333333333331</v>
      </c>
      <c r="S573" s="106">
        <f t="shared" si="15"/>
        <v>15000</v>
      </c>
    </row>
    <row r="574" spans="2:19" ht="15" customHeight="1" x14ac:dyDescent="0.15">
      <c r="B574" s="106" t="s">
        <v>4378</v>
      </c>
      <c r="C574" s="106" t="s">
        <v>1010</v>
      </c>
      <c r="D574" s="108" t="str">
        <f>IFERROR(VLOOKUP(C574,MasterProcess!G:O,8,FALSE),0)</f>
        <v>WN</v>
      </c>
      <c r="E574" s="108" t="str">
        <f>IFERROR(VLOOKUP($C574,MasterProcess!$G:$O,9,FALSE),0)</f>
        <v>TW01</v>
      </c>
      <c r="F574" s="106">
        <v>1</v>
      </c>
      <c r="G574" s="106">
        <v>15000</v>
      </c>
      <c r="H574" s="106">
        <f>IFERROR(VLOOKUP($C574,MasterProcess!$G:$Z,6,FALSE),0)</f>
        <v>450</v>
      </c>
      <c r="I574" s="113">
        <f t="shared" si="12"/>
        <v>33.333333333333336</v>
      </c>
      <c r="J574" s="113">
        <f t="shared" si="13"/>
        <v>4.166666666666667</v>
      </c>
      <c r="K574" s="114">
        <v>4.1666666666666699E-2</v>
      </c>
      <c r="L574" s="114">
        <v>8.3333333333333329E-2</v>
      </c>
      <c r="M574" s="114">
        <v>0.33333333333333331</v>
      </c>
      <c r="S574" s="106">
        <f t="shared" si="15"/>
        <v>15000</v>
      </c>
    </row>
    <row r="575" spans="2:19" ht="15" customHeight="1" x14ac:dyDescent="0.15">
      <c r="B575" s="116" t="s">
        <v>4379</v>
      </c>
      <c r="C575" s="106" t="s">
        <v>3198</v>
      </c>
      <c r="D575" s="108" t="str">
        <f>IFERROR(VLOOKUP(C575,MasterProcess!G:O,8,FALSE),0)</f>
        <v>WN</v>
      </c>
      <c r="E575" s="108" t="str">
        <f>IFERROR(VLOOKUP($C575,MasterProcess!$G:$O,9,FALSE),0)</f>
        <v>SW08</v>
      </c>
      <c r="F575" s="106">
        <v>1</v>
      </c>
      <c r="G575" s="106">
        <v>15000</v>
      </c>
      <c r="H575" s="106">
        <f>IFERROR(VLOOKUP($C575,MasterProcess!$G:$Z,6,FALSE),0)</f>
        <v>120</v>
      </c>
      <c r="I575" s="113">
        <f t="shared" si="12"/>
        <v>125</v>
      </c>
      <c r="J575" s="113">
        <f t="shared" si="13"/>
        <v>15.625</v>
      </c>
      <c r="K575" s="114">
        <v>4.1666666666666699E-2</v>
      </c>
      <c r="L575" s="114">
        <v>8.3333333333333329E-2</v>
      </c>
      <c r="M575" s="114">
        <v>0.33333333333333331</v>
      </c>
      <c r="S575" s="106">
        <f t="shared" si="15"/>
        <v>15000</v>
      </c>
    </row>
    <row r="576" spans="2:19" ht="15" customHeight="1" x14ac:dyDescent="0.15">
      <c r="B576" s="108" t="s">
        <v>4379</v>
      </c>
      <c r="C576" s="106" t="s">
        <v>3200</v>
      </c>
      <c r="D576" s="108" t="str">
        <f>IFERROR(VLOOKUP(C576,MasterProcess!G:O,8,FALSE),0)</f>
        <v>WN</v>
      </c>
      <c r="E576" s="108" t="str">
        <f>IFERROR(VLOOKUP($C576,MasterProcess!$G:$O,9,FALSE),0)</f>
        <v>PP23-060T</v>
      </c>
      <c r="F576" s="106">
        <v>1</v>
      </c>
      <c r="G576" s="106">
        <v>15000</v>
      </c>
      <c r="H576" s="106">
        <f>IFERROR(VLOOKUP($C576,MasterProcess!$G:$Z,6,FALSE),0)</f>
        <v>300</v>
      </c>
      <c r="I576" s="113">
        <f t="shared" si="12"/>
        <v>50</v>
      </c>
      <c r="J576" s="113">
        <f t="shared" si="13"/>
        <v>6.25</v>
      </c>
      <c r="K576" s="114">
        <v>4.1666666666666699E-2</v>
      </c>
      <c r="L576" s="114">
        <v>8.3333333333333329E-2</v>
      </c>
      <c r="M576" s="114">
        <v>0.33333333333333331</v>
      </c>
      <c r="S576" s="106">
        <f t="shared" si="15"/>
        <v>15000</v>
      </c>
    </row>
    <row r="577" spans="2:19" ht="15" customHeight="1" x14ac:dyDescent="0.15">
      <c r="B577" s="116" t="s">
        <v>4379</v>
      </c>
      <c r="C577" s="106" t="s">
        <v>3201</v>
      </c>
      <c r="D577" s="108" t="str">
        <f>IFERROR(VLOOKUP(C577,MasterProcess!G:O,8,FALSE),0)</f>
        <v>WN</v>
      </c>
      <c r="E577" s="108" t="str">
        <f>IFERROR(VLOOKUP($C577,MasterProcess!$G:$O,9,FALSE),0)</f>
        <v>TW01</v>
      </c>
      <c r="F577" s="106">
        <v>1</v>
      </c>
      <c r="G577" s="106">
        <v>15000</v>
      </c>
      <c r="H577" s="106">
        <f>IFERROR(VLOOKUP($C577,MasterProcess!$G:$Z,6,FALSE),0)</f>
        <v>400</v>
      </c>
      <c r="I577" s="113">
        <f t="shared" si="12"/>
        <v>37.5</v>
      </c>
      <c r="J577" s="113">
        <f t="shared" si="13"/>
        <v>4.6875</v>
      </c>
      <c r="K577" s="114">
        <v>4.1666666666666699E-2</v>
      </c>
      <c r="L577" s="114">
        <v>8.3333333333333329E-2</v>
      </c>
      <c r="M577" s="114">
        <v>0.33333333333333331</v>
      </c>
      <c r="S577" s="106">
        <f t="shared" si="15"/>
        <v>15000</v>
      </c>
    </row>
    <row r="578" spans="2:19" ht="15" customHeight="1" x14ac:dyDescent="0.15">
      <c r="B578" s="106" t="s">
        <v>4380</v>
      </c>
      <c r="C578" s="106" t="s">
        <v>2212</v>
      </c>
      <c r="D578" s="108" t="str">
        <f>IFERROR(VLOOKUP(C578,MasterProcess!G:O,8,FALSE),0)</f>
        <v>TR</v>
      </c>
      <c r="E578" s="108" t="str">
        <f>IFERROR(VLOOKUP($C578,MasterProcess!$G:$O,9,FALSE),0)</f>
        <v>TM02</v>
      </c>
      <c r="F578" s="106">
        <v>1</v>
      </c>
      <c r="G578" s="106">
        <v>45</v>
      </c>
      <c r="H578" s="106">
        <f>IFERROR(VLOOKUP($C578,MasterProcess!$G:$Z,6,FALSE),0)</f>
        <v>80</v>
      </c>
      <c r="I578" s="113">
        <f t="shared" si="12"/>
        <v>0.5625</v>
      </c>
      <c r="J578" s="113">
        <f t="shared" si="13"/>
        <v>7.03125E-2</v>
      </c>
      <c r="K578" s="114">
        <v>4.1666666666666699E-2</v>
      </c>
      <c r="L578" s="114">
        <v>8.3333333333333329E-2</v>
      </c>
      <c r="M578" s="114">
        <v>0.33333333333333331</v>
      </c>
      <c r="S578" s="106">
        <f t="shared" si="15"/>
        <v>45</v>
      </c>
    </row>
    <row r="579" spans="2:19" ht="15" customHeight="1" x14ac:dyDescent="0.15">
      <c r="B579" s="106" t="s">
        <v>4380</v>
      </c>
      <c r="C579" s="106" t="s">
        <v>2213</v>
      </c>
      <c r="D579" s="108" t="str">
        <f>IFERROR(VLOOKUP(C579,MasterProcess!G:O,8,FALSE),0)</f>
        <v>WN</v>
      </c>
      <c r="E579" s="108" t="str">
        <f>IFERROR(VLOOKUP($C579,MasterProcess!$G:$O,9,FALSE),0)</f>
        <v>DEBURR</v>
      </c>
      <c r="F579" s="106">
        <v>1</v>
      </c>
      <c r="G579" s="106">
        <v>45</v>
      </c>
      <c r="H579" s="106">
        <f>IFERROR(VLOOKUP($C579,MasterProcess!$G:$Z,6,FALSE),0)</f>
        <v>14</v>
      </c>
      <c r="I579" s="113">
        <f t="shared" si="12"/>
        <v>3.2142857142857144</v>
      </c>
      <c r="J579" s="113">
        <f t="shared" si="13"/>
        <v>0.4017857142857143</v>
      </c>
      <c r="K579" s="114">
        <v>4.1666666666666699E-2</v>
      </c>
      <c r="L579" s="114">
        <v>8.3333333333333329E-2</v>
      </c>
      <c r="M579" s="114">
        <v>0.33333333333333331</v>
      </c>
      <c r="S579" s="106">
        <f t="shared" si="15"/>
        <v>45</v>
      </c>
    </row>
    <row r="580" spans="2:19" ht="15" customHeight="1" x14ac:dyDescent="0.15">
      <c r="B580" s="106" t="s">
        <v>4380</v>
      </c>
      <c r="C580" s="106" t="s">
        <v>2214</v>
      </c>
      <c r="D580" s="108" t="str">
        <f>IFERROR(VLOOKUP(C580,MasterProcess!G:O,8,FALSE),0)</f>
        <v>ST-1</v>
      </c>
      <c r="E580" s="108" t="str">
        <f>IFERROR(VLOOKUP($C580,MasterProcess!$G:$O,9,FALSE),0)</f>
        <v>PAINTING</v>
      </c>
      <c r="F580" s="106">
        <v>1</v>
      </c>
      <c r="G580" s="106">
        <v>45</v>
      </c>
      <c r="H580" s="106">
        <f>IFERROR(VLOOKUP($C580,MasterProcess!$G:$Z,6,FALSE),0)</f>
        <v>50</v>
      </c>
      <c r="I580" s="113">
        <f t="shared" si="12"/>
        <v>0.9</v>
      </c>
      <c r="J580" s="113">
        <f t="shared" si="13"/>
        <v>0.1125</v>
      </c>
      <c r="K580" s="114">
        <v>4.1666666666666699E-2</v>
      </c>
      <c r="L580" s="114">
        <v>8.3333333333333329E-2</v>
      </c>
      <c r="M580" s="114">
        <v>0.33333333333333331</v>
      </c>
      <c r="S580" s="106">
        <f t="shared" si="15"/>
        <v>45</v>
      </c>
    </row>
    <row r="581" spans="2:19" ht="15" customHeight="1" x14ac:dyDescent="0.15">
      <c r="B581" s="108" t="s">
        <v>4381</v>
      </c>
      <c r="C581" s="106" t="s">
        <v>1508</v>
      </c>
      <c r="D581" s="108" t="str">
        <f>IFERROR(VLOOKUP(C581,MasterProcess!G:O,8,FALSE),0)</f>
        <v>WN</v>
      </c>
      <c r="E581" s="108" t="str">
        <f>IFERROR(VLOOKUP($C581,MasterProcess!$G:$O,9,FALSE),0)</f>
        <v>SW03</v>
      </c>
      <c r="F581" s="106">
        <v>1</v>
      </c>
      <c r="G581" s="106">
        <v>500</v>
      </c>
      <c r="H581" s="106">
        <f>IFERROR(VLOOKUP($C581,MasterProcess!$G:$Z,6,FALSE),0)</f>
        <v>15</v>
      </c>
      <c r="I581" s="113">
        <f t="shared" si="12"/>
        <v>33.333333333333336</v>
      </c>
      <c r="J581" s="113">
        <f t="shared" si="13"/>
        <v>4.166666666666667</v>
      </c>
      <c r="K581" s="114">
        <v>4.1666666666666699E-2</v>
      </c>
      <c r="L581" s="114">
        <v>8.3333333333333329E-2</v>
      </c>
      <c r="M581" s="114">
        <v>0.33333333333333331</v>
      </c>
      <c r="S581" s="106">
        <f t="shared" si="15"/>
        <v>500</v>
      </c>
    </row>
    <row r="582" spans="2:19" ht="15" customHeight="1" x14ac:dyDescent="0.15">
      <c r="B582" s="108" t="s">
        <v>4381</v>
      </c>
      <c r="C582" s="106" t="s">
        <v>1510</v>
      </c>
      <c r="D582" s="108" t="str">
        <f>IFERROR(VLOOKUP(C582,MasterProcess!G:O,8,FALSE),0)</f>
        <v>WN</v>
      </c>
      <c r="E582" s="108" t="str">
        <f>IFERROR(VLOOKUP($C582,MasterProcess!$G:$O,9,FALSE),0)</f>
        <v>SW03</v>
      </c>
      <c r="F582" s="106">
        <v>1</v>
      </c>
      <c r="G582" s="106">
        <v>500</v>
      </c>
      <c r="H582" s="106">
        <f>IFERROR(VLOOKUP($C582,MasterProcess!$G:$Z,6,FALSE),0)</f>
        <v>12</v>
      </c>
      <c r="I582" s="113">
        <f t="shared" si="12"/>
        <v>41.666666666666664</v>
      </c>
      <c r="J582" s="113">
        <f t="shared" si="13"/>
        <v>5.208333333333333</v>
      </c>
      <c r="K582" s="114">
        <v>4.1666666666666699E-2</v>
      </c>
      <c r="L582" s="114">
        <v>8.3333333333333329E-2</v>
      </c>
      <c r="M582" s="114">
        <v>0.33333333333333331</v>
      </c>
      <c r="S582" s="106">
        <f t="shared" si="15"/>
        <v>500</v>
      </c>
    </row>
    <row r="583" spans="2:19" ht="15" customHeight="1" x14ac:dyDescent="0.15">
      <c r="B583" s="116" t="s">
        <v>4381</v>
      </c>
      <c r="C583" s="106" t="s">
        <v>1511</v>
      </c>
      <c r="D583" s="108" t="str">
        <f>IFERROR(VLOOKUP(C583,MasterProcess!G:O,8,FALSE),0)</f>
        <v>WN</v>
      </c>
      <c r="E583" s="108" t="str">
        <f>IFERROR(VLOOKUP($C583,MasterProcess!$G:$O,9,FALSE),0)</f>
        <v>SW04</v>
      </c>
      <c r="F583" s="106">
        <v>1</v>
      </c>
      <c r="G583" s="106">
        <v>500</v>
      </c>
      <c r="H583" s="106">
        <f>IFERROR(VLOOKUP($C583,MasterProcess!$G:$Z,6,FALSE),0)</f>
        <v>12</v>
      </c>
      <c r="I583" s="113">
        <f t="shared" si="12"/>
        <v>41.666666666666664</v>
      </c>
      <c r="J583" s="113">
        <f t="shared" si="13"/>
        <v>5.208333333333333</v>
      </c>
      <c r="K583" s="114">
        <v>4.1666666666666699E-2</v>
      </c>
      <c r="L583" s="114">
        <v>8.3333333333333329E-2</v>
      </c>
      <c r="M583" s="114">
        <v>0.33333333333333331</v>
      </c>
      <c r="S583" s="106">
        <f t="shared" si="15"/>
        <v>500</v>
      </c>
    </row>
    <row r="584" spans="2:19" ht="15" customHeight="1" x14ac:dyDescent="0.15">
      <c r="B584" s="116" t="s">
        <v>4381</v>
      </c>
      <c r="C584" s="106" t="s">
        <v>1512</v>
      </c>
      <c r="D584" s="108" t="str">
        <f>IFERROR(VLOOKUP(C584,MasterProcess!G:O,8,FALSE),0)</f>
        <v>WN</v>
      </c>
      <c r="E584" s="108" t="str">
        <f>IFERROR(VLOOKUP($C584,MasterProcess!$G:$O,9,FALSE),0)</f>
        <v>TW03</v>
      </c>
      <c r="F584" s="106">
        <v>1</v>
      </c>
      <c r="G584" s="106">
        <v>500</v>
      </c>
      <c r="H584" s="106">
        <f>IFERROR(VLOOKUP($C584,MasterProcess!$G:$Z,6,FALSE),0)</f>
        <v>12</v>
      </c>
      <c r="I584" s="113">
        <f t="shared" si="12"/>
        <v>41.666666666666664</v>
      </c>
      <c r="J584" s="113">
        <f t="shared" si="13"/>
        <v>5.208333333333333</v>
      </c>
      <c r="K584" s="114">
        <v>4.1666666666666699E-2</v>
      </c>
      <c r="L584" s="114">
        <v>8.3333333333333329E-2</v>
      </c>
      <c r="M584" s="114">
        <v>0.33333333333333331</v>
      </c>
      <c r="S584" s="106">
        <f t="shared" si="15"/>
        <v>500</v>
      </c>
    </row>
    <row r="585" spans="2:19" ht="15" customHeight="1" x14ac:dyDescent="0.15">
      <c r="B585" s="116" t="s">
        <v>4382</v>
      </c>
      <c r="C585" s="106" t="s">
        <v>3919</v>
      </c>
      <c r="D585" s="108" t="str">
        <f>IFERROR(VLOOKUP(C585,MasterProcess!G:O,8,FALSE),0)</f>
        <v>TP</v>
      </c>
      <c r="E585" s="108" t="str">
        <f>IFERROR(VLOOKUP($C585,MasterProcess!$G:$O,9,FALSE),0)</f>
        <v>SW09</v>
      </c>
      <c r="F585" s="106">
        <v>1</v>
      </c>
      <c r="G585" s="106">
        <v>95</v>
      </c>
      <c r="H585" s="106">
        <f>IFERROR(VLOOKUP($C585,MasterProcess!$G:$Z,6,FALSE),0)</f>
        <v>12</v>
      </c>
      <c r="I585" s="113">
        <f t="shared" si="12"/>
        <v>7.916666666666667</v>
      </c>
      <c r="J585" s="113">
        <f t="shared" si="13"/>
        <v>0.98958333333333337</v>
      </c>
      <c r="K585" s="114">
        <v>4.1666666666666699E-2</v>
      </c>
      <c r="L585" s="114">
        <v>8.3333333333333329E-2</v>
      </c>
      <c r="M585" s="114">
        <v>0.33333333333333331</v>
      </c>
      <c r="S585" s="106">
        <f t="shared" si="15"/>
        <v>95</v>
      </c>
    </row>
    <row r="586" spans="2:19" ht="15" customHeight="1" x14ac:dyDescent="0.15">
      <c r="B586" s="116" t="s">
        <v>4382</v>
      </c>
      <c r="C586" s="106" t="s">
        <v>3921</v>
      </c>
      <c r="D586" s="108" t="str">
        <f>IFERROR(VLOOKUP(C586,MasterProcess!G:O,8,FALSE),0)</f>
        <v>TP</v>
      </c>
      <c r="E586" s="108" t="str">
        <f>IFERROR(VLOOKUP($C586,MasterProcess!$G:$O,9,FALSE),0)</f>
        <v>OPT</v>
      </c>
      <c r="F586" s="106">
        <v>1</v>
      </c>
      <c r="G586" s="106">
        <v>95</v>
      </c>
      <c r="H586" s="106">
        <f>IFERROR(VLOOKUP($C586,MasterProcess!$G:$Z,6,FALSE),0)</f>
        <v>6</v>
      </c>
      <c r="I586" s="113">
        <f t="shared" si="12"/>
        <v>15.833333333333334</v>
      </c>
      <c r="J586" s="113">
        <f t="shared" si="13"/>
        <v>1.9791666666666667</v>
      </c>
      <c r="K586" s="114">
        <v>4.1666666666666699E-2</v>
      </c>
      <c r="L586" s="114">
        <v>8.3333333333333329E-2</v>
      </c>
      <c r="M586" s="114">
        <v>0.33333333333333331</v>
      </c>
      <c r="S586" s="106">
        <f t="shared" si="15"/>
        <v>95</v>
      </c>
    </row>
    <row r="587" spans="2:19" ht="15" customHeight="1" x14ac:dyDescent="0.15">
      <c r="B587" s="116" t="s">
        <v>4382</v>
      </c>
      <c r="C587" s="106" t="s">
        <v>3923</v>
      </c>
      <c r="D587" s="108" t="str">
        <f>IFERROR(VLOOKUP(C587,MasterProcess!G:O,8,FALSE),0)</f>
        <v>TP</v>
      </c>
      <c r="E587" s="108" t="str">
        <f>IFERROR(VLOOKUP($C587,MasterProcess!$G:$O,9,FALSE),0)</f>
        <v>OPT</v>
      </c>
      <c r="F587" s="106">
        <v>1</v>
      </c>
      <c r="G587" s="106">
        <v>95</v>
      </c>
      <c r="H587" s="106">
        <f>IFERROR(VLOOKUP($C587,MasterProcess!$G:$Z,6,FALSE),0)</f>
        <v>30</v>
      </c>
      <c r="I587" s="113">
        <f t="shared" si="12"/>
        <v>3.1666666666666665</v>
      </c>
      <c r="J587" s="113">
        <f t="shared" si="13"/>
        <v>0.39583333333333331</v>
      </c>
      <c r="K587" s="114">
        <v>4.1666666666666699E-2</v>
      </c>
      <c r="L587" s="114">
        <v>8.3333333333333329E-2</v>
      </c>
      <c r="M587" s="114">
        <v>0.33333333333333331</v>
      </c>
      <c r="S587" s="106">
        <f t="shared" si="15"/>
        <v>95</v>
      </c>
    </row>
    <row r="588" spans="2:19" ht="15" customHeight="1" x14ac:dyDescent="0.15">
      <c r="B588" s="106" t="s">
        <v>4383</v>
      </c>
      <c r="C588" s="106" t="s">
        <v>1927</v>
      </c>
      <c r="D588" s="108" t="str">
        <f>IFERROR(VLOOKUP(C588,MasterProcess!G:O,8,FALSE),0)</f>
        <v>TR</v>
      </c>
      <c r="E588" s="108" t="str">
        <f>IFERROR(VLOOKUP($C588,MasterProcess!$G:$O,9,FALSE),0)</f>
        <v>TM05</v>
      </c>
      <c r="F588" s="106">
        <v>1</v>
      </c>
      <c r="G588" s="106">
        <v>640</v>
      </c>
      <c r="H588" s="106">
        <f>IFERROR(VLOOKUP($C588,MasterProcess!$G:$Z,6,FALSE),0)</f>
        <v>35</v>
      </c>
      <c r="I588" s="113">
        <f t="shared" si="12"/>
        <v>18.285714285714285</v>
      </c>
      <c r="J588" s="113">
        <f t="shared" si="13"/>
        <v>2.2857142857142856</v>
      </c>
      <c r="K588" s="114">
        <v>4.1666666666666699E-2</v>
      </c>
      <c r="L588" s="114">
        <v>8.3333333333333329E-2</v>
      </c>
      <c r="M588" s="114">
        <v>0.33333333333333331</v>
      </c>
      <c r="S588" s="106">
        <f t="shared" si="15"/>
        <v>640</v>
      </c>
    </row>
    <row r="589" spans="2:19" ht="15" customHeight="1" x14ac:dyDescent="0.15">
      <c r="B589" s="106" t="s">
        <v>4383</v>
      </c>
      <c r="C589" s="106" t="s">
        <v>1928</v>
      </c>
      <c r="D589" s="108" t="str">
        <f>IFERROR(VLOOKUP(C589,MasterProcess!G:O,8,FALSE),0)</f>
        <v>TR</v>
      </c>
      <c r="E589" s="108" t="str">
        <f>IFERROR(VLOOKUP($C589,MasterProcess!$G:$O,9,FALSE),0)</f>
        <v>PB05</v>
      </c>
      <c r="F589" s="106">
        <v>1</v>
      </c>
      <c r="G589" s="106">
        <v>640</v>
      </c>
      <c r="H589" s="106">
        <f>IFERROR(VLOOKUP($C589,MasterProcess!$G:$Z,6,FALSE),0)</f>
        <v>40</v>
      </c>
      <c r="I589" s="113">
        <f t="shared" si="12"/>
        <v>16</v>
      </c>
      <c r="J589" s="113">
        <f t="shared" si="13"/>
        <v>2</v>
      </c>
      <c r="K589" s="114">
        <v>4.1666666666666699E-2</v>
      </c>
      <c r="L589" s="114">
        <v>8.3333333333333329E-2</v>
      </c>
      <c r="M589" s="114">
        <v>0.33333333333333331</v>
      </c>
      <c r="S589" s="106">
        <f t="shared" si="15"/>
        <v>640</v>
      </c>
    </row>
    <row r="590" spans="2:19" ht="15" customHeight="1" x14ac:dyDescent="0.15">
      <c r="B590" s="106" t="s">
        <v>4383</v>
      </c>
      <c r="C590" s="106" t="s">
        <v>1932</v>
      </c>
      <c r="D590" s="108" t="str">
        <f>IFERROR(VLOOKUP(C590,MasterProcess!G:O,8,FALSE),0)</f>
        <v>WN</v>
      </c>
      <c r="E590" s="108" t="str">
        <f>IFERROR(VLOOKUP($C590,MasterProcess!$G:$O,9,FALSE),0)</f>
        <v>SW09</v>
      </c>
      <c r="F590" s="106">
        <v>1</v>
      </c>
      <c r="G590" s="106">
        <v>640</v>
      </c>
      <c r="H590" s="106">
        <f>IFERROR(VLOOKUP($C590,MasterProcess!$G:$Z,6,FALSE),0)</f>
        <v>60</v>
      </c>
      <c r="I590" s="113">
        <f t="shared" si="12"/>
        <v>10.666666666666666</v>
      </c>
      <c r="J590" s="113">
        <f t="shared" si="13"/>
        <v>1.3333333333333333</v>
      </c>
      <c r="K590" s="114">
        <v>4.1666666666666699E-2</v>
      </c>
      <c r="L590" s="114">
        <v>8.3333333333333329E-2</v>
      </c>
      <c r="M590" s="114">
        <v>0.33333333333333331</v>
      </c>
      <c r="S590" s="106">
        <f t="shared" si="15"/>
        <v>640</v>
      </c>
    </row>
    <row r="591" spans="2:19" ht="15" customHeight="1" x14ac:dyDescent="0.15">
      <c r="B591" s="116" t="s">
        <v>4384</v>
      </c>
      <c r="C591" s="106" t="s">
        <v>3413</v>
      </c>
      <c r="D591" s="108" t="str">
        <f>IFERROR(VLOOKUP(C591,MasterProcess!G:O,8,FALSE),0)</f>
        <v>FM</v>
      </c>
      <c r="E591" s="108" t="str">
        <f>IFERROR(VLOOKUP($C591,MasterProcess!$G:$O,9,FALSE),0)</f>
        <v>SW05</v>
      </c>
      <c r="F591" s="106">
        <v>1</v>
      </c>
      <c r="G591" s="106">
        <v>60000</v>
      </c>
      <c r="H591" s="106">
        <f>IFERROR(VLOOKUP($C591,MasterProcess!$G:$Z,6,FALSE),0)</f>
        <v>450</v>
      </c>
      <c r="I591" s="113">
        <f t="shared" si="12"/>
        <v>133.33333333333334</v>
      </c>
      <c r="J591" s="113">
        <f t="shared" si="13"/>
        <v>16.666666666666668</v>
      </c>
      <c r="K591" s="114">
        <v>4.1666666666666699E-2</v>
      </c>
      <c r="L591" s="114">
        <v>8.3333333333333329E-2</v>
      </c>
      <c r="M591" s="114">
        <v>0.33333333333333331</v>
      </c>
      <c r="S591" s="106">
        <f t="shared" si="15"/>
        <v>60000</v>
      </c>
    </row>
    <row r="592" spans="2:19" ht="15" customHeight="1" x14ac:dyDescent="0.15">
      <c r="B592" s="116" t="s">
        <v>4384</v>
      </c>
      <c r="C592" s="106" t="s">
        <v>3415</v>
      </c>
      <c r="D592" s="108" t="str">
        <f>IFERROR(VLOOKUP(C592,MasterProcess!G:O,8,FALSE),0)</f>
        <v>FM</v>
      </c>
      <c r="E592" s="108" t="str">
        <f>IFERROR(VLOOKUP($C592,MasterProcess!$G:$O,9,FALSE),0)</f>
        <v>OPT</v>
      </c>
      <c r="F592" s="106">
        <v>1</v>
      </c>
      <c r="G592" s="106">
        <v>60000</v>
      </c>
      <c r="H592" s="106">
        <f>IFERROR(VLOOKUP($C592,MasterProcess!$G:$Z,6,FALSE),0)</f>
        <v>900</v>
      </c>
      <c r="I592" s="113">
        <f t="shared" si="12"/>
        <v>66.666666666666671</v>
      </c>
      <c r="J592" s="113">
        <f t="shared" si="13"/>
        <v>8.3333333333333339</v>
      </c>
      <c r="K592" s="114">
        <v>4.1666666666666699E-2</v>
      </c>
      <c r="L592" s="114">
        <v>8.3333333333333329E-2</v>
      </c>
      <c r="M592" s="114">
        <v>0.33333333333333331</v>
      </c>
      <c r="S592" s="106">
        <f t="shared" si="15"/>
        <v>60000</v>
      </c>
    </row>
    <row r="593" spans="2:19" ht="15" customHeight="1" x14ac:dyDescent="0.15">
      <c r="B593" s="116" t="s">
        <v>4385</v>
      </c>
      <c r="C593" s="106" t="s">
        <v>2010</v>
      </c>
      <c r="D593" s="108" t="str">
        <f>IFERROR(VLOOKUP(C593,MasterProcess!G:O,8,FALSE),0)</f>
        <v>ST-3</v>
      </c>
      <c r="E593" s="108" t="str">
        <f>IFERROR(VLOOKUP($C593,MasterProcess!$G:$O,9,FALSE),0)</f>
        <v>SW01</v>
      </c>
      <c r="F593" s="106">
        <v>1</v>
      </c>
      <c r="G593" s="106">
        <v>338</v>
      </c>
      <c r="H593" s="106">
        <f>IFERROR(VLOOKUP($C593,MasterProcess!$G:$Z,6,FALSE),0)</f>
        <v>90</v>
      </c>
      <c r="I593" s="113">
        <f t="shared" si="12"/>
        <v>3.7555555555555555</v>
      </c>
      <c r="J593" s="113">
        <f t="shared" si="13"/>
        <v>0.46944444444444444</v>
      </c>
      <c r="K593" s="114">
        <v>4.1666666666666699E-2</v>
      </c>
      <c r="L593" s="114">
        <v>8.3333333333333329E-2</v>
      </c>
      <c r="M593" s="114">
        <v>0.33333333333333331</v>
      </c>
      <c r="S593" s="106">
        <f t="shared" si="15"/>
        <v>338</v>
      </c>
    </row>
    <row r="594" spans="2:19" ht="15" customHeight="1" x14ac:dyDescent="0.15">
      <c r="B594" s="116" t="s">
        <v>4385</v>
      </c>
      <c r="C594" s="106" t="s">
        <v>2013</v>
      </c>
      <c r="D594" s="108" t="str">
        <f>IFERROR(VLOOKUP(C594,MasterProcess!G:O,8,FALSE),0)</f>
        <v>ST-3</v>
      </c>
      <c r="E594" s="108" t="str">
        <f>IFERROR(VLOOKUP($C594,MasterProcess!$G:$O,9,FALSE),0)</f>
        <v>SW01</v>
      </c>
      <c r="F594" s="106">
        <v>1</v>
      </c>
      <c r="G594" s="106">
        <v>338</v>
      </c>
      <c r="H594" s="106">
        <f>IFERROR(VLOOKUP($C594,MasterProcess!$G:$Z,6,FALSE),0)</f>
        <v>120</v>
      </c>
      <c r="I594" s="113">
        <f t="shared" si="12"/>
        <v>2.8166666666666669</v>
      </c>
      <c r="J594" s="113">
        <f t="shared" si="13"/>
        <v>0.35208333333333336</v>
      </c>
      <c r="K594" s="114">
        <v>4.1666666666666699E-2</v>
      </c>
      <c r="L594" s="114">
        <v>8.3333333333333329E-2</v>
      </c>
      <c r="M594" s="114">
        <v>0.33333333333333331</v>
      </c>
      <c r="S594" s="106">
        <f t="shared" si="15"/>
        <v>338</v>
      </c>
    </row>
    <row r="595" spans="2:19" ht="15" customHeight="1" x14ac:dyDescent="0.15">
      <c r="B595" s="116" t="s">
        <v>4385</v>
      </c>
      <c r="C595" s="106" t="s">
        <v>2016</v>
      </c>
      <c r="D595" s="108" t="str">
        <f>IFERROR(VLOOKUP(C595,MasterProcess!G:O,8,FALSE),0)</f>
        <v>ST-3</v>
      </c>
      <c r="E595" s="108" t="str">
        <f>IFERROR(VLOOKUP($C595,MasterProcess!$G:$O,9,FALSE),0)</f>
        <v>SW01</v>
      </c>
      <c r="F595" s="106">
        <v>1</v>
      </c>
      <c r="G595" s="106">
        <v>338</v>
      </c>
      <c r="H595" s="106">
        <f>IFERROR(VLOOKUP($C595,MasterProcess!$G:$Z,6,FALSE),0)</f>
        <v>120</v>
      </c>
      <c r="I595" s="113">
        <f t="shared" si="12"/>
        <v>2.8166666666666669</v>
      </c>
      <c r="J595" s="113">
        <f t="shared" si="13"/>
        <v>0.35208333333333336</v>
      </c>
      <c r="K595" s="114">
        <v>4.1666666666666699E-2</v>
      </c>
      <c r="L595" s="114">
        <v>8.3333333333333329E-2</v>
      </c>
      <c r="M595" s="114">
        <v>0.33333333333333331</v>
      </c>
      <c r="S595" s="106">
        <f t="shared" si="15"/>
        <v>338</v>
      </c>
    </row>
    <row r="596" spans="2:19" ht="15" customHeight="1" x14ac:dyDescent="0.15">
      <c r="B596" s="116" t="s">
        <v>4385</v>
      </c>
      <c r="C596" s="106" t="s">
        <v>2018</v>
      </c>
      <c r="D596" s="108" t="str">
        <f>IFERROR(VLOOKUP(C596,MasterProcess!G:O,8,FALSE),0)</f>
        <v>ST-3</v>
      </c>
      <c r="E596" s="108" t="str">
        <f>IFERROR(VLOOKUP($C596,MasterProcess!$G:$O,9,FALSE),0)</f>
        <v>SW01</v>
      </c>
      <c r="F596" s="106">
        <v>1</v>
      </c>
      <c r="G596" s="106">
        <v>338</v>
      </c>
      <c r="H596" s="106">
        <f>IFERROR(VLOOKUP($C596,MasterProcess!$G:$Z,6,FALSE),0)</f>
        <v>90</v>
      </c>
      <c r="I596" s="113">
        <f t="shared" si="12"/>
        <v>3.7555555555555555</v>
      </c>
      <c r="J596" s="113">
        <f t="shared" si="13"/>
        <v>0.46944444444444444</v>
      </c>
      <c r="K596" s="114">
        <v>4.1666666666666699E-2</v>
      </c>
      <c r="L596" s="114">
        <v>8.3333333333333329E-2</v>
      </c>
      <c r="M596" s="114">
        <v>0.33333333333333331</v>
      </c>
      <c r="S596" s="106">
        <f t="shared" si="15"/>
        <v>338</v>
      </c>
    </row>
    <row r="597" spans="2:19" ht="15" customHeight="1" x14ac:dyDescent="0.15">
      <c r="B597" s="116" t="s">
        <v>4385</v>
      </c>
      <c r="C597" s="106" t="s">
        <v>2020</v>
      </c>
      <c r="D597" s="108" t="str">
        <f>IFERROR(VLOOKUP(C597,MasterProcess!G:O,8,FALSE),0)</f>
        <v>ST-3</v>
      </c>
      <c r="E597" s="108" t="str">
        <f>IFERROR(VLOOKUP($C597,MasterProcess!$G:$O,9,FALSE),0)</f>
        <v>SW01</v>
      </c>
      <c r="F597" s="106">
        <v>1</v>
      </c>
      <c r="G597" s="106">
        <v>338</v>
      </c>
      <c r="H597" s="106">
        <f>IFERROR(VLOOKUP($C597,MasterProcess!$G:$Z,6,FALSE),0)</f>
        <v>40</v>
      </c>
      <c r="I597" s="113">
        <f t="shared" si="12"/>
        <v>8.4499999999999993</v>
      </c>
      <c r="J597" s="113">
        <f t="shared" si="13"/>
        <v>1.0562499999999999</v>
      </c>
      <c r="K597" s="114">
        <v>4.1666666666666699E-2</v>
      </c>
      <c r="L597" s="114">
        <v>8.3333333333333329E-2</v>
      </c>
      <c r="M597" s="114">
        <v>0.33333333333333331</v>
      </c>
      <c r="S597" s="106">
        <f t="shared" si="15"/>
        <v>338</v>
      </c>
    </row>
    <row r="598" spans="2:19" ht="15" customHeight="1" x14ac:dyDescent="0.15">
      <c r="B598" s="116" t="s">
        <v>4385</v>
      </c>
      <c r="C598" s="106" t="s">
        <v>2024</v>
      </c>
      <c r="D598" s="108" t="str">
        <f>IFERROR(VLOOKUP(C598,MasterProcess!G:O,8,FALSE),0)</f>
        <v>ST-3</v>
      </c>
      <c r="E598" s="108" t="str">
        <f>IFERROR(VLOOKUP($C598,MasterProcess!$G:$O,9,FALSE),0)</f>
        <v>SW01</v>
      </c>
      <c r="F598" s="106">
        <v>1</v>
      </c>
      <c r="G598" s="106">
        <v>338</v>
      </c>
      <c r="H598" s="106">
        <f>IFERROR(VLOOKUP($C598,MasterProcess!$G:$Z,6,FALSE),0)</f>
        <v>30</v>
      </c>
      <c r="I598" s="113">
        <f t="shared" si="12"/>
        <v>11.266666666666667</v>
      </c>
      <c r="J598" s="113">
        <f t="shared" si="13"/>
        <v>1.4083333333333334</v>
      </c>
      <c r="K598" s="114">
        <v>4.1666666666666699E-2</v>
      </c>
      <c r="L598" s="114">
        <v>8.3333333333333329E-2</v>
      </c>
      <c r="M598" s="114">
        <v>0.33333333333333331</v>
      </c>
      <c r="S598" s="106">
        <f t="shared" si="15"/>
        <v>338</v>
      </c>
    </row>
    <row r="599" spans="2:19" ht="15" customHeight="1" x14ac:dyDescent="0.15">
      <c r="B599" s="116" t="s">
        <v>4385</v>
      </c>
      <c r="C599" s="106" t="s">
        <v>2026</v>
      </c>
      <c r="D599" s="108" t="str">
        <f>IFERROR(VLOOKUP(C599,MasterProcess!G:O,8,FALSE),0)</f>
        <v>ST-3</v>
      </c>
      <c r="E599" s="108" t="str">
        <f>IFERROR(VLOOKUP($C599,MasterProcess!$G:$O,9,FALSE),0)</f>
        <v>PAINTING</v>
      </c>
      <c r="F599" s="106">
        <v>1</v>
      </c>
      <c r="G599" s="106">
        <v>338</v>
      </c>
      <c r="H599" s="106">
        <f>IFERROR(VLOOKUP($C599,MasterProcess!$G:$Z,6,FALSE),0)</f>
        <v>17</v>
      </c>
      <c r="I599" s="113">
        <f t="shared" si="12"/>
        <v>19.882352941176471</v>
      </c>
      <c r="J599" s="113">
        <f t="shared" si="13"/>
        <v>2.4852941176470589</v>
      </c>
      <c r="K599" s="114">
        <v>4.1666666666666699E-2</v>
      </c>
      <c r="L599" s="114">
        <v>8.3333333333333329E-2</v>
      </c>
      <c r="M599" s="114">
        <v>0.33333333333333331</v>
      </c>
      <c r="S599" s="106">
        <f t="shared" si="15"/>
        <v>338</v>
      </c>
    </row>
    <row r="600" spans="2:19" ht="15" customHeight="1" x14ac:dyDescent="0.15">
      <c r="B600" s="116" t="s">
        <v>4385</v>
      </c>
      <c r="C600" s="106" t="s">
        <v>2028</v>
      </c>
      <c r="D600" s="108" t="str">
        <f>IFERROR(VLOOKUP(C600,MasterProcess!G:O,8,FALSE),0)</f>
        <v>ST-3</v>
      </c>
      <c r="E600" s="108" t="str">
        <f>IFERROR(VLOOKUP($C600,MasterProcess!$G:$O,9,FALSE),0)</f>
        <v>CLEAN</v>
      </c>
      <c r="F600" s="106">
        <v>1</v>
      </c>
      <c r="G600" s="106">
        <v>338</v>
      </c>
      <c r="H600" s="106">
        <f>IFERROR(VLOOKUP($C600,MasterProcess!$G:$Z,6,FALSE),0)</f>
        <v>60</v>
      </c>
      <c r="I600" s="113">
        <f t="shared" si="12"/>
        <v>5.6333333333333337</v>
      </c>
      <c r="J600" s="113">
        <f t="shared" si="13"/>
        <v>0.70416666666666672</v>
      </c>
      <c r="K600" s="114">
        <v>4.1666666666666699E-2</v>
      </c>
      <c r="L600" s="114">
        <v>8.3333333333333329E-2</v>
      </c>
      <c r="M600" s="114">
        <v>0.33333333333333331</v>
      </c>
      <c r="S600" s="106">
        <f t="shared" si="15"/>
        <v>338</v>
      </c>
    </row>
    <row r="601" spans="2:19" ht="15" customHeight="1" x14ac:dyDescent="0.15">
      <c r="B601" s="108" t="s">
        <v>4386</v>
      </c>
      <c r="C601" s="106" t="s">
        <v>1241</v>
      </c>
      <c r="D601" s="108" t="str">
        <f>IFERROR(VLOOKUP(C601,MasterProcess!G:O,8,FALSE),0)</f>
        <v>FM</v>
      </c>
      <c r="E601" s="108" t="str">
        <f>IFERROR(VLOOKUP($C601,MasterProcess!$G:$O,9,FALSE),0)</f>
        <v>FM01</v>
      </c>
      <c r="F601" s="106">
        <v>1</v>
      </c>
      <c r="G601" s="106">
        <v>19230</v>
      </c>
      <c r="H601" s="106">
        <f>IFERROR(VLOOKUP($C601,MasterProcess!$G:$Z,6,FALSE),0)</f>
        <v>1800</v>
      </c>
      <c r="I601" s="113">
        <f t="shared" si="12"/>
        <v>10.683333333333334</v>
      </c>
      <c r="J601" s="113">
        <f t="shared" si="13"/>
        <v>1.3354166666666667</v>
      </c>
      <c r="K601" s="114">
        <v>4.1666666666666699E-2</v>
      </c>
      <c r="L601" s="114">
        <v>8.3333333333333329E-2</v>
      </c>
      <c r="M601" s="114">
        <v>0.33333333333333331</v>
      </c>
      <c r="S601" s="106">
        <f t="shared" si="15"/>
        <v>19230</v>
      </c>
    </row>
    <row r="602" spans="2:19" ht="15" customHeight="1" x14ac:dyDescent="0.15">
      <c r="B602" s="108" t="s">
        <v>4387</v>
      </c>
      <c r="C602" s="106" t="s">
        <v>1255</v>
      </c>
      <c r="D602" s="108" t="str">
        <f>IFERROR(VLOOKUP(C602,MasterProcess!G:O,8,FALSE),0)</f>
        <v>FM</v>
      </c>
      <c r="E602" s="108" t="str">
        <f>IFERROR(VLOOKUP($C602,MasterProcess!$G:$O,9,FALSE),0)</f>
        <v>FM01</v>
      </c>
      <c r="F602" s="106">
        <v>1</v>
      </c>
      <c r="G602" s="106">
        <v>238095</v>
      </c>
      <c r="H602" s="106">
        <f>IFERROR(VLOOKUP($C602,MasterProcess!$G:$Z,6,FALSE),0)</f>
        <v>1800</v>
      </c>
      <c r="I602" s="113">
        <f t="shared" si="12"/>
        <v>132.27500000000001</v>
      </c>
      <c r="J602" s="113">
        <f t="shared" si="13"/>
        <v>16.534375000000001</v>
      </c>
      <c r="K602" s="114">
        <v>4.1666666666666699E-2</v>
      </c>
      <c r="L602" s="114">
        <v>8.3333333333333329E-2</v>
      </c>
      <c r="M602" s="114">
        <v>0.33333333333333331</v>
      </c>
      <c r="S602" s="106">
        <f t="shared" si="15"/>
        <v>238095</v>
      </c>
    </row>
    <row r="603" spans="2:19" ht="15" customHeight="1" x14ac:dyDescent="0.15">
      <c r="B603" s="108" t="s">
        <v>4388</v>
      </c>
      <c r="C603" s="106" t="s">
        <v>3886</v>
      </c>
      <c r="D603" s="108" t="str">
        <f>IFERROR(VLOOKUP(C603,MasterProcess!G:O,8,FALSE),0)</f>
        <v>TP</v>
      </c>
      <c r="E603" s="108" t="str">
        <f>IFERROR(VLOOKUP($C603,MasterProcess!$G:$O,9,FALSE),0)</f>
        <v>TM03</v>
      </c>
      <c r="F603" s="106">
        <v>1</v>
      </c>
      <c r="G603" s="106">
        <v>184</v>
      </c>
      <c r="H603" s="106">
        <f>IFERROR(VLOOKUP($C603,MasterProcess!$G:$Z,6,FALSE),0)</f>
        <v>24</v>
      </c>
      <c r="I603" s="113">
        <f t="shared" si="12"/>
        <v>7.666666666666667</v>
      </c>
      <c r="J603" s="113">
        <f t="shared" si="13"/>
        <v>0.95833333333333337</v>
      </c>
      <c r="K603" s="114">
        <v>4.1666666666666699E-2</v>
      </c>
      <c r="L603" s="114">
        <v>8.3333333333333329E-2</v>
      </c>
      <c r="M603" s="114">
        <v>0.33333333333333331</v>
      </c>
      <c r="S603" s="106">
        <f t="shared" si="15"/>
        <v>184</v>
      </c>
    </row>
    <row r="604" spans="2:19" ht="15" customHeight="1" x14ac:dyDescent="0.15">
      <c r="B604" s="108" t="s">
        <v>4388</v>
      </c>
      <c r="C604" s="106" t="s">
        <v>3887</v>
      </c>
      <c r="D604" s="108" t="str">
        <f>IFERROR(VLOOKUP(C604,MasterProcess!G:O,8,FALSE),0)</f>
        <v>TP</v>
      </c>
      <c r="E604" s="108" t="str">
        <f>IFERROR(VLOOKUP($C604,MasterProcess!$G:$O,9,FALSE),0)</f>
        <v>PB02</v>
      </c>
      <c r="F604" s="106">
        <v>1</v>
      </c>
      <c r="G604" s="106">
        <v>184</v>
      </c>
      <c r="H604" s="106">
        <f>IFERROR(VLOOKUP($C604,MasterProcess!$G:$Z,6,FALSE),0)</f>
        <v>180</v>
      </c>
      <c r="I604" s="113">
        <f t="shared" si="12"/>
        <v>1.0222222222222221</v>
      </c>
      <c r="J604" s="113">
        <f t="shared" si="13"/>
        <v>0.12777777777777777</v>
      </c>
      <c r="K604" s="114">
        <v>4.1666666666666699E-2</v>
      </c>
      <c r="L604" s="114">
        <v>8.3333333333333329E-2</v>
      </c>
      <c r="M604" s="114">
        <v>0.33333333333333331</v>
      </c>
      <c r="S604" s="106">
        <f t="shared" si="15"/>
        <v>184</v>
      </c>
    </row>
    <row r="605" spans="2:19" ht="15" customHeight="1" x14ac:dyDescent="0.15">
      <c r="B605" s="108" t="s">
        <v>4388</v>
      </c>
      <c r="C605" s="106" t="s">
        <v>3888</v>
      </c>
      <c r="D605" s="108" t="str">
        <f>IFERROR(VLOOKUP(C605,MasterProcess!G:O,8,FALSE),0)</f>
        <v>TP</v>
      </c>
      <c r="E605" s="108" t="str">
        <f>IFERROR(VLOOKUP($C605,MasterProcess!$G:$O,9,FALSE),0)</f>
        <v>PB07</v>
      </c>
      <c r="F605" s="106">
        <v>1</v>
      </c>
      <c r="G605" s="106">
        <v>184</v>
      </c>
      <c r="H605" s="106">
        <f>IFERROR(VLOOKUP($C605,MasterProcess!$G:$Z,6,FALSE),0)</f>
        <v>30</v>
      </c>
      <c r="I605" s="113">
        <f t="shared" si="12"/>
        <v>6.1333333333333337</v>
      </c>
      <c r="J605" s="113">
        <f t="shared" si="13"/>
        <v>0.76666666666666672</v>
      </c>
      <c r="K605" s="114">
        <v>4.1666666666666699E-2</v>
      </c>
      <c r="L605" s="114">
        <v>8.3333333333333329E-2</v>
      </c>
      <c r="M605" s="114">
        <v>0.33333333333333331</v>
      </c>
      <c r="S605" s="106">
        <f t="shared" si="15"/>
        <v>184</v>
      </c>
    </row>
    <row r="606" spans="2:19" ht="15" customHeight="1" x14ac:dyDescent="0.15">
      <c r="B606" s="116" t="s">
        <v>4389</v>
      </c>
      <c r="C606" s="106" t="s">
        <v>3890</v>
      </c>
      <c r="D606" s="108" t="str">
        <f>IFERROR(VLOOKUP(C606,MasterProcess!G:O,8,FALSE),0)</f>
        <v>TP</v>
      </c>
      <c r="E606" s="108" t="str">
        <f>IFERROR(VLOOKUP($C606,MasterProcess!$G:$O,9,FALSE),0)</f>
        <v>TM03</v>
      </c>
      <c r="F606" s="106">
        <v>1</v>
      </c>
      <c r="G606" s="106">
        <v>180</v>
      </c>
      <c r="H606" s="106">
        <f>IFERROR(VLOOKUP($C606,MasterProcess!$G:$Z,6,FALSE),0)</f>
        <v>54</v>
      </c>
      <c r="I606" s="113">
        <f t="shared" si="12"/>
        <v>3.3333333333333335</v>
      </c>
      <c r="J606" s="113">
        <f t="shared" si="13"/>
        <v>0.41666666666666669</v>
      </c>
      <c r="K606" s="114">
        <v>4.1666666666666699E-2</v>
      </c>
      <c r="L606" s="114">
        <v>8.3333333333333329E-2</v>
      </c>
      <c r="M606" s="114">
        <v>0.33333333333333331</v>
      </c>
      <c r="S606" s="106">
        <f t="shared" si="15"/>
        <v>180</v>
      </c>
    </row>
    <row r="607" spans="2:19" ht="15" customHeight="1" x14ac:dyDescent="0.15">
      <c r="B607" s="116" t="s">
        <v>4389</v>
      </c>
      <c r="C607" s="106" t="s">
        <v>3891</v>
      </c>
      <c r="D607" s="108" t="str">
        <f>IFERROR(VLOOKUP(C607,MasterProcess!G:O,8,FALSE),0)</f>
        <v>TP</v>
      </c>
      <c r="E607" s="108" t="str">
        <f>IFERROR(VLOOKUP($C607,MasterProcess!$G:$O,9,FALSE),0)</f>
        <v>PB01</v>
      </c>
      <c r="F607" s="106">
        <v>1</v>
      </c>
      <c r="G607" s="106">
        <v>180</v>
      </c>
      <c r="H607" s="106">
        <f>IFERROR(VLOOKUP($C607,MasterProcess!$G:$Z,6,FALSE),0)</f>
        <v>60</v>
      </c>
      <c r="I607" s="113">
        <f t="shared" si="12"/>
        <v>3</v>
      </c>
      <c r="J607" s="113">
        <f t="shared" si="13"/>
        <v>0.375</v>
      </c>
      <c r="K607" s="114">
        <v>4.1666666666666699E-2</v>
      </c>
      <c r="L607" s="114">
        <v>8.3333333333333329E-2</v>
      </c>
      <c r="M607" s="114">
        <v>0.33333333333333331</v>
      </c>
      <c r="S607" s="106">
        <f t="shared" si="15"/>
        <v>180</v>
      </c>
    </row>
    <row r="608" spans="2:19" ht="15" customHeight="1" x14ac:dyDescent="0.15">
      <c r="B608" s="106" t="s">
        <v>4390</v>
      </c>
      <c r="C608" s="106" t="s">
        <v>3641</v>
      </c>
      <c r="D608" s="108" t="str">
        <f>IFERROR(VLOOKUP(C608,MasterProcess!G:O,8,FALSE),0)</f>
        <v>TR</v>
      </c>
      <c r="E608" s="108" t="str">
        <f>IFERROR(VLOOKUP($C608,MasterProcess!$G:$O,9,FALSE),0)</f>
        <v>SM01</v>
      </c>
      <c r="F608" s="106">
        <v>1</v>
      </c>
      <c r="G608" s="106">
        <v>720</v>
      </c>
      <c r="H608" s="106">
        <f>IFERROR(VLOOKUP($C608,MasterProcess!$G:$Z,6,FALSE),0)</f>
        <v>360</v>
      </c>
      <c r="I608" s="113">
        <f t="shared" si="12"/>
        <v>2</v>
      </c>
      <c r="J608" s="113">
        <f t="shared" si="13"/>
        <v>0.25</v>
      </c>
      <c r="K608" s="114">
        <v>4.1666666666666699E-2</v>
      </c>
      <c r="L608" s="114">
        <v>8.3333333333333329E-2</v>
      </c>
      <c r="M608" s="114">
        <v>0.33333333333333331</v>
      </c>
      <c r="S608" s="106">
        <f t="shared" si="15"/>
        <v>720</v>
      </c>
    </row>
    <row r="609" spans="2:19" ht="15" customHeight="1" x14ac:dyDescent="0.15">
      <c r="B609" s="106" t="s">
        <v>4390</v>
      </c>
      <c r="C609" s="106" t="s">
        <v>3642</v>
      </c>
      <c r="D609" s="108" t="str">
        <f>IFERROR(VLOOKUP(C609,MasterProcess!G:O,8,FALSE),0)</f>
        <v>TR</v>
      </c>
      <c r="E609" s="108" t="str">
        <f>IFERROR(VLOOKUP($C609,MasterProcess!$G:$O,9,FALSE),0)</f>
        <v>TM03</v>
      </c>
      <c r="F609" s="106">
        <v>1</v>
      </c>
      <c r="G609" s="106">
        <v>720</v>
      </c>
      <c r="H609" s="106">
        <f>IFERROR(VLOOKUP($C609,MasterProcess!$G:$Z,6,FALSE),0)</f>
        <v>72</v>
      </c>
      <c r="I609" s="113">
        <f t="shared" si="12"/>
        <v>10</v>
      </c>
      <c r="J609" s="113">
        <f t="shared" si="13"/>
        <v>1.25</v>
      </c>
      <c r="K609" s="114">
        <v>4.1666666666666699E-2</v>
      </c>
      <c r="L609" s="114">
        <v>8.3333333333333329E-2</v>
      </c>
      <c r="M609" s="114">
        <v>0.33333333333333331</v>
      </c>
      <c r="S609" s="106">
        <f t="shared" si="15"/>
        <v>720</v>
      </c>
    </row>
    <row r="610" spans="2:19" ht="15" customHeight="1" x14ac:dyDescent="0.15">
      <c r="B610" s="106" t="s">
        <v>4390</v>
      </c>
      <c r="C610" s="106" t="s">
        <v>3643</v>
      </c>
      <c r="D610" s="108" t="str">
        <f>IFERROR(VLOOKUP(C610,MasterProcess!G:O,8,FALSE),0)</f>
        <v>PB</v>
      </c>
      <c r="E610" s="108" t="str">
        <f>IFERROR(VLOOKUP($C610,MasterProcess!$G:$O,9,FALSE),0)</f>
        <v>PB08</v>
      </c>
      <c r="F610" s="106">
        <v>1</v>
      </c>
      <c r="G610" s="106">
        <v>720</v>
      </c>
      <c r="H610" s="106">
        <f>IFERROR(VLOOKUP($C610,MasterProcess!$G:$Z,6,FALSE),0)</f>
        <v>120</v>
      </c>
      <c r="I610" s="113">
        <f t="shared" si="12"/>
        <v>6</v>
      </c>
      <c r="J610" s="113">
        <f t="shared" si="13"/>
        <v>0.75</v>
      </c>
      <c r="K610" s="114">
        <v>4.1666666666666699E-2</v>
      </c>
      <c r="L610" s="114">
        <v>8.3333333333333329E-2</v>
      </c>
      <c r="M610" s="114">
        <v>0.33333333333333331</v>
      </c>
      <c r="S610" s="106">
        <f t="shared" si="15"/>
        <v>720</v>
      </c>
    </row>
    <row r="611" spans="2:19" ht="15" customHeight="1" x14ac:dyDescent="0.15">
      <c r="B611" s="106" t="s">
        <v>4390</v>
      </c>
      <c r="C611" s="106" t="s">
        <v>3644</v>
      </c>
      <c r="D611" s="108" t="str">
        <f>IFERROR(VLOOKUP(C611,MasterProcess!G:O,8,FALSE),0)</f>
        <v>PB</v>
      </c>
      <c r="E611" s="108" t="str">
        <f>IFERROR(VLOOKUP($C611,MasterProcess!$G:$O,9,FALSE),0)</f>
        <v>PB04</v>
      </c>
      <c r="F611" s="106">
        <v>1</v>
      </c>
      <c r="G611" s="106">
        <v>720</v>
      </c>
      <c r="H611" s="106">
        <f>IFERROR(VLOOKUP($C611,MasterProcess!$G:$Z,6,FALSE),0)</f>
        <v>90</v>
      </c>
      <c r="I611" s="113">
        <f t="shared" si="12"/>
        <v>8</v>
      </c>
      <c r="J611" s="113">
        <f t="shared" si="13"/>
        <v>1</v>
      </c>
      <c r="K611" s="114">
        <v>4.1666666666666699E-2</v>
      </c>
      <c r="L611" s="114">
        <v>8.3333333333333329E-2</v>
      </c>
      <c r="M611" s="114">
        <v>0.33333333333333331</v>
      </c>
      <c r="S611" s="106">
        <f t="shared" si="15"/>
        <v>720</v>
      </c>
    </row>
    <row r="612" spans="2:19" ht="15" customHeight="1" x14ac:dyDescent="0.15">
      <c r="B612" s="108" t="s">
        <v>4391</v>
      </c>
      <c r="C612" s="106" t="s">
        <v>2515</v>
      </c>
      <c r="D612" s="108" t="str">
        <f>IFERROR(VLOOKUP(C612,MasterProcess!G:O,8,FALSE),0)</f>
        <v>SM</v>
      </c>
      <c r="E612" s="108" t="str">
        <f>IFERROR(VLOOKUP($C612,MasterProcess!$G:$O,9,FALSE),0)</f>
        <v>SM01</v>
      </c>
      <c r="F612" s="106">
        <v>1</v>
      </c>
      <c r="G612" s="106">
        <v>729</v>
      </c>
      <c r="H612" s="106">
        <f>IFERROR(VLOOKUP($C612,MasterProcess!$G:$Z,6,FALSE),0)</f>
        <v>19440</v>
      </c>
      <c r="I612" s="113">
        <f t="shared" si="12"/>
        <v>3.7499999999999999E-2</v>
      </c>
      <c r="J612" s="113">
        <f t="shared" si="13"/>
        <v>4.6874999999999998E-3</v>
      </c>
      <c r="K612" s="114">
        <v>4.1666666666666699E-2</v>
      </c>
      <c r="L612" s="114">
        <v>8.3333333333333329E-2</v>
      </c>
      <c r="M612" s="114">
        <v>0.33333333333333331</v>
      </c>
      <c r="S612" s="106">
        <f t="shared" si="15"/>
        <v>729</v>
      </c>
    </row>
    <row r="613" spans="2:19" ht="15" customHeight="1" x14ac:dyDescent="0.15">
      <c r="B613" s="108" t="s">
        <v>4391</v>
      </c>
      <c r="C613" s="106" t="s">
        <v>2516</v>
      </c>
      <c r="D613" s="108" t="str">
        <f>IFERROR(VLOOKUP(C613,MasterProcess!G:O,8,FALSE),0)</f>
        <v>ST-1</v>
      </c>
      <c r="E613" s="108" t="str">
        <f>IFERROR(VLOOKUP($C613,MasterProcess!$G:$O,9,FALSE),0)</f>
        <v>PP11</v>
      </c>
      <c r="F613" s="106">
        <v>1</v>
      </c>
      <c r="G613" s="106">
        <v>729</v>
      </c>
      <c r="H613" s="106">
        <f>IFERROR(VLOOKUP($C613,MasterProcess!$G:$Z,6,FALSE),0)</f>
        <v>360</v>
      </c>
      <c r="I613" s="113">
        <f t="shared" si="12"/>
        <v>2.0249999999999999</v>
      </c>
      <c r="J613" s="113">
        <f t="shared" si="13"/>
        <v>0.25312499999999999</v>
      </c>
      <c r="K613" s="114">
        <v>4.1666666666666699E-2</v>
      </c>
      <c r="L613" s="114">
        <v>8.3333333333333329E-2</v>
      </c>
      <c r="M613" s="114">
        <v>0.33333333333333331</v>
      </c>
      <c r="S613" s="106">
        <f t="shared" si="15"/>
        <v>729</v>
      </c>
    </row>
    <row r="614" spans="2:19" ht="15" customHeight="1" x14ac:dyDescent="0.15">
      <c r="B614" s="108" t="s">
        <v>4391</v>
      </c>
      <c r="C614" s="106" t="s">
        <v>2517</v>
      </c>
      <c r="D614" s="108" t="str">
        <f>IFERROR(VLOOKUP(C614,MasterProcess!G:O,8,FALSE),0)</f>
        <v>ST-1</v>
      </c>
      <c r="E614" s="108" t="str">
        <f>IFERROR(VLOOKUP($C614,MasterProcess!$G:$O,9,FALSE),0)</f>
        <v>PP05-060T</v>
      </c>
      <c r="F614" s="106">
        <v>1</v>
      </c>
      <c r="G614" s="106">
        <v>729</v>
      </c>
      <c r="H614" s="106">
        <f>IFERROR(VLOOKUP($C614,MasterProcess!$G:$Z,6,FALSE),0)</f>
        <v>240</v>
      </c>
      <c r="I614" s="113">
        <f t="shared" si="12"/>
        <v>3.0375000000000001</v>
      </c>
      <c r="J614" s="113">
        <f t="shared" si="13"/>
        <v>0.37968750000000001</v>
      </c>
      <c r="K614" s="114">
        <v>4.1666666666666699E-2</v>
      </c>
      <c r="L614" s="114">
        <v>8.3333333333333329E-2</v>
      </c>
      <c r="M614" s="114">
        <v>0.33333333333333331</v>
      </c>
      <c r="S614" s="106">
        <f t="shared" si="15"/>
        <v>729</v>
      </c>
    </row>
    <row r="615" spans="2:19" ht="15" customHeight="1" x14ac:dyDescent="0.15">
      <c r="B615" s="106" t="s">
        <v>4392</v>
      </c>
      <c r="C615" s="106" t="s">
        <v>2973</v>
      </c>
      <c r="D615" s="108" t="str">
        <f>IFERROR(VLOOKUP(C615,MasterProcess!G:O,8,FALSE),0)</f>
        <v>FM</v>
      </c>
      <c r="E615" s="108" t="str">
        <f>IFERROR(VLOOKUP($C615,MasterProcess!$G:$O,9,FALSE),0)</f>
        <v>FM02</v>
      </c>
      <c r="F615" s="106">
        <v>1</v>
      </c>
      <c r="G615" s="106">
        <v>41584</v>
      </c>
      <c r="H615" s="106">
        <f>IFERROR(VLOOKUP($C615,MasterProcess!$G:$Z,6,FALSE),0)</f>
        <v>2400</v>
      </c>
      <c r="I615" s="113">
        <f t="shared" si="12"/>
        <v>17.326666666666668</v>
      </c>
      <c r="J615" s="113">
        <f t="shared" si="13"/>
        <v>2.1658333333333335</v>
      </c>
      <c r="K615" s="114">
        <v>4.1666666666666699E-2</v>
      </c>
      <c r="L615" s="114">
        <v>8.3333333333333329E-2</v>
      </c>
      <c r="M615" s="114">
        <v>0.33333333333333331</v>
      </c>
      <c r="S615" s="106">
        <f t="shared" si="15"/>
        <v>41584</v>
      </c>
    </row>
    <row r="616" spans="2:19" ht="15" customHeight="1" x14ac:dyDescent="0.15">
      <c r="B616" s="106" t="s">
        <v>4392</v>
      </c>
      <c r="C616" s="106" t="s">
        <v>2975</v>
      </c>
      <c r="D616" s="108" t="str">
        <f>IFERROR(VLOOKUP(C616,MasterProcess!G:O,8,FALSE),0)</f>
        <v>AL</v>
      </c>
      <c r="E616" s="108" t="str">
        <f>IFERROR(VLOOKUP($C616,MasterProcess!$G:$O,9,FALSE),0)</f>
        <v>CHECK</v>
      </c>
      <c r="F616" s="106">
        <v>1</v>
      </c>
      <c r="G616" s="106">
        <v>41584</v>
      </c>
      <c r="H616" s="106">
        <f>IFERROR(VLOOKUP($C616,MasterProcess!$G:$Z,6,FALSE),0)</f>
        <v>270</v>
      </c>
      <c r="I616" s="113">
        <f t="shared" si="12"/>
        <v>154.01481481481483</v>
      </c>
      <c r="J616" s="113">
        <f t="shared" si="13"/>
        <v>19.251851851851853</v>
      </c>
      <c r="K616" s="114">
        <v>4.1666666666666699E-2</v>
      </c>
      <c r="L616" s="114">
        <v>8.3333333333333329E-2</v>
      </c>
      <c r="M616" s="114">
        <v>0.33333333333333331</v>
      </c>
      <c r="S616" s="106">
        <f t="shared" si="15"/>
        <v>41584</v>
      </c>
    </row>
    <row r="617" spans="2:19" ht="15" customHeight="1" x14ac:dyDescent="0.15">
      <c r="B617" s="108" t="s">
        <v>4393</v>
      </c>
      <c r="C617" s="106" t="s">
        <v>984</v>
      </c>
      <c r="D617" s="108" t="str">
        <f>IFERROR(VLOOKUP(C617,MasterProcess!G:O,8,FALSE),0)</f>
        <v>ST-2</v>
      </c>
      <c r="E617" s="108" t="str">
        <f>IFERROR(VLOOKUP($C617,MasterProcess!$G:$O,9,FALSE),0)</f>
        <v>PP19-110T</v>
      </c>
      <c r="F617" s="106">
        <v>1</v>
      </c>
      <c r="G617" s="106">
        <v>32258</v>
      </c>
      <c r="H617" s="106">
        <f>IFERROR(VLOOKUP($C617,MasterProcess!$G:$Z,6,FALSE),0)</f>
        <v>1500</v>
      </c>
      <c r="I617" s="113">
        <f t="shared" si="12"/>
        <v>21.505333333333333</v>
      </c>
      <c r="J617" s="113">
        <f t="shared" si="13"/>
        <v>2.6881666666666666</v>
      </c>
      <c r="K617" s="114">
        <v>4.1666666666666699E-2</v>
      </c>
      <c r="L617" s="114">
        <v>8.3333333333333329E-2</v>
      </c>
      <c r="M617" s="114">
        <v>0.33333333333333331</v>
      </c>
      <c r="S617" s="106">
        <f t="shared" si="15"/>
        <v>32258</v>
      </c>
    </row>
    <row r="618" spans="2:19" ht="15" customHeight="1" x14ac:dyDescent="0.15">
      <c r="B618" s="108" t="s">
        <v>4393</v>
      </c>
      <c r="C618" s="106" t="s">
        <v>985</v>
      </c>
      <c r="D618" s="108" t="str">
        <f>IFERROR(VLOOKUP(C618,MasterProcess!G:O,8,FALSE),0)</f>
        <v>AL</v>
      </c>
      <c r="E618" s="108" t="str">
        <f>IFERROR(VLOOKUP($C618,MasterProcess!$G:$O,9,FALSE),0)</f>
        <v>TP09</v>
      </c>
      <c r="F618" s="106">
        <v>1</v>
      </c>
      <c r="G618" s="106">
        <v>32258</v>
      </c>
      <c r="H618" s="106">
        <f>IFERROR(VLOOKUP($C618,MasterProcess!$G:$Z,6,FALSE),0)</f>
        <v>420</v>
      </c>
      <c r="I618" s="113">
        <f t="shared" si="12"/>
        <v>76.804761904761904</v>
      </c>
      <c r="J618" s="113">
        <f t="shared" si="13"/>
        <v>9.600595238095238</v>
      </c>
      <c r="K618" s="114">
        <v>4.1666666666666699E-2</v>
      </c>
      <c r="L618" s="114">
        <v>8.3333333333333329E-2</v>
      </c>
      <c r="M618" s="114">
        <v>0.33333333333333331</v>
      </c>
      <c r="S618" s="106">
        <f t="shared" si="15"/>
        <v>32258</v>
      </c>
    </row>
    <row r="619" spans="2:19" ht="15" customHeight="1" x14ac:dyDescent="0.15">
      <c r="B619" s="108" t="s">
        <v>4393</v>
      </c>
      <c r="C619" s="106" t="s">
        <v>987</v>
      </c>
      <c r="D619" s="108" t="str">
        <f>IFERROR(VLOOKUP(C619,MasterProcess!G:O,8,FALSE),0)</f>
        <v>AL</v>
      </c>
      <c r="E619" s="108" t="str">
        <f>IFERROR(VLOOKUP($C619,MasterProcess!$G:$O,9,FALSE),0)</f>
        <v>CHECKING</v>
      </c>
      <c r="F619" s="106">
        <v>1</v>
      </c>
      <c r="G619" s="106">
        <v>32258</v>
      </c>
      <c r="H619" s="106">
        <f>IFERROR(VLOOKUP($C619,MasterProcess!$G:$Z,6,FALSE),0)</f>
        <v>1200</v>
      </c>
      <c r="I619" s="113">
        <f t="shared" si="12"/>
        <v>26.881666666666668</v>
      </c>
      <c r="J619" s="113">
        <f t="shared" si="13"/>
        <v>3.3602083333333335</v>
      </c>
      <c r="K619" s="114">
        <v>4.1666666666666699E-2</v>
      </c>
      <c r="L619" s="114">
        <v>8.3333333333333329E-2</v>
      </c>
      <c r="M619" s="114">
        <v>0.33333333333333331</v>
      </c>
      <c r="S619" s="106">
        <f t="shared" si="15"/>
        <v>32258</v>
      </c>
    </row>
    <row r="620" spans="2:19" ht="15" customHeight="1" x14ac:dyDescent="0.15">
      <c r="B620" s="106" t="s">
        <v>4394</v>
      </c>
      <c r="C620" s="106" t="s">
        <v>984</v>
      </c>
      <c r="D620" s="108" t="str">
        <f>IFERROR(VLOOKUP(C620,MasterProcess!G:O,8,FALSE),0)</f>
        <v>ST-2</v>
      </c>
      <c r="E620" s="108" t="str">
        <f>IFERROR(VLOOKUP($C620,MasterProcess!$G:$O,9,FALSE),0)</f>
        <v>PP19-110T</v>
      </c>
      <c r="F620" s="106">
        <v>1</v>
      </c>
      <c r="G620" s="106">
        <v>32258</v>
      </c>
      <c r="H620" s="106">
        <f>IFERROR(VLOOKUP($C620,MasterProcess!$G:$Z,6,FALSE),0)</f>
        <v>1500</v>
      </c>
      <c r="I620" s="113">
        <f t="shared" si="12"/>
        <v>21.505333333333333</v>
      </c>
      <c r="J620" s="113">
        <f t="shared" si="13"/>
        <v>2.6881666666666666</v>
      </c>
      <c r="K620" s="114">
        <v>4.1666666666666699E-2</v>
      </c>
      <c r="L620" s="114">
        <v>8.3333333333333329E-2</v>
      </c>
      <c r="M620" s="114">
        <v>0.33333333333333331</v>
      </c>
      <c r="S620" s="106">
        <f t="shared" si="15"/>
        <v>32258</v>
      </c>
    </row>
    <row r="621" spans="2:19" ht="15" customHeight="1" x14ac:dyDescent="0.15">
      <c r="B621" s="106" t="s">
        <v>4394</v>
      </c>
      <c r="C621" s="106" t="s">
        <v>985</v>
      </c>
      <c r="D621" s="108" t="str">
        <f>IFERROR(VLOOKUP(C621,MasterProcess!G:O,8,FALSE),0)</f>
        <v>AL</v>
      </c>
      <c r="E621" s="108" t="str">
        <f>IFERROR(VLOOKUP($C621,MasterProcess!$G:$O,9,FALSE),0)</f>
        <v>TP09</v>
      </c>
      <c r="F621" s="106">
        <v>1</v>
      </c>
      <c r="G621" s="106">
        <v>32258</v>
      </c>
      <c r="H621" s="106">
        <f>IFERROR(VLOOKUP($C621,MasterProcess!$G:$Z,6,FALSE),0)</f>
        <v>420</v>
      </c>
      <c r="I621" s="113">
        <f t="shared" si="12"/>
        <v>76.804761904761904</v>
      </c>
      <c r="J621" s="113">
        <f t="shared" si="13"/>
        <v>9.600595238095238</v>
      </c>
      <c r="K621" s="114">
        <v>4.1666666666666699E-2</v>
      </c>
      <c r="L621" s="114">
        <v>8.3333333333333329E-2</v>
      </c>
      <c r="M621" s="114">
        <v>0.33333333333333331</v>
      </c>
      <c r="S621" s="106">
        <f t="shared" ref="S621:S684" si="16">+G621-R621</f>
        <v>32258</v>
      </c>
    </row>
    <row r="622" spans="2:19" ht="15" customHeight="1" x14ac:dyDescent="0.15">
      <c r="B622" s="106" t="s">
        <v>4394</v>
      </c>
      <c r="C622" s="106" t="s">
        <v>987</v>
      </c>
      <c r="D622" s="108" t="str">
        <f>IFERROR(VLOOKUP(C622,MasterProcess!G:O,8,FALSE),0)</f>
        <v>AL</v>
      </c>
      <c r="E622" s="108" t="str">
        <f>IFERROR(VLOOKUP($C622,MasterProcess!$G:$O,9,FALSE),0)</f>
        <v>CHECKING</v>
      </c>
      <c r="F622" s="106">
        <v>1</v>
      </c>
      <c r="G622" s="106">
        <v>32258</v>
      </c>
      <c r="H622" s="106">
        <f>IFERROR(VLOOKUP($C622,MasterProcess!$G:$Z,6,FALSE),0)</f>
        <v>1200</v>
      </c>
      <c r="I622" s="113">
        <f t="shared" si="12"/>
        <v>26.881666666666668</v>
      </c>
      <c r="J622" s="113">
        <f t="shared" si="13"/>
        <v>3.3602083333333335</v>
      </c>
      <c r="K622" s="114">
        <v>4.1666666666666699E-2</v>
      </c>
      <c r="L622" s="114">
        <v>8.3333333333333329E-2</v>
      </c>
      <c r="M622" s="114">
        <v>0.33333333333333331</v>
      </c>
      <c r="S622" s="106">
        <f t="shared" si="16"/>
        <v>32258</v>
      </c>
    </row>
    <row r="623" spans="2:19" ht="15" customHeight="1" x14ac:dyDescent="0.15">
      <c r="B623" s="116" t="s">
        <v>4395</v>
      </c>
      <c r="C623" s="106" t="s">
        <v>984</v>
      </c>
      <c r="D623" s="108" t="str">
        <f>IFERROR(VLOOKUP(C623,MasterProcess!G:O,8,FALSE),0)</f>
        <v>ST-2</v>
      </c>
      <c r="E623" s="108" t="str">
        <f>IFERROR(VLOOKUP($C623,MasterProcess!$G:$O,9,FALSE),0)</f>
        <v>PP19-110T</v>
      </c>
      <c r="F623" s="106">
        <v>1</v>
      </c>
      <c r="G623" s="106">
        <v>9217</v>
      </c>
      <c r="H623" s="106">
        <f>IFERROR(VLOOKUP($C623,MasterProcess!$G:$Z,6,FALSE),0)</f>
        <v>1500</v>
      </c>
      <c r="I623" s="113">
        <f t="shared" si="12"/>
        <v>6.1446666666666667</v>
      </c>
      <c r="J623" s="113">
        <f t="shared" si="13"/>
        <v>0.76808333333333334</v>
      </c>
      <c r="K623" s="114">
        <v>4.1666666666666699E-2</v>
      </c>
      <c r="L623" s="114">
        <v>8.3333333333333329E-2</v>
      </c>
      <c r="M623" s="114">
        <v>0.33333333333333331</v>
      </c>
      <c r="S623" s="106">
        <f t="shared" si="16"/>
        <v>9217</v>
      </c>
    </row>
    <row r="624" spans="2:19" ht="15" customHeight="1" x14ac:dyDescent="0.15">
      <c r="B624" s="116" t="s">
        <v>4395</v>
      </c>
      <c r="C624" s="106" t="s">
        <v>985</v>
      </c>
      <c r="D624" s="108" t="str">
        <f>IFERROR(VLOOKUP(C624,MasterProcess!G:O,8,FALSE),0)</f>
        <v>AL</v>
      </c>
      <c r="E624" s="108" t="str">
        <f>IFERROR(VLOOKUP($C624,MasterProcess!$G:$O,9,FALSE),0)</f>
        <v>TP09</v>
      </c>
      <c r="F624" s="106">
        <v>1</v>
      </c>
      <c r="G624" s="106">
        <v>9217</v>
      </c>
      <c r="H624" s="106">
        <f>IFERROR(VLOOKUP($C624,MasterProcess!$G:$Z,6,FALSE),0)</f>
        <v>420</v>
      </c>
      <c r="I624" s="113">
        <f t="shared" si="12"/>
        <v>21.945238095238096</v>
      </c>
      <c r="J624" s="113">
        <f t="shared" si="13"/>
        <v>2.743154761904762</v>
      </c>
      <c r="K624" s="114">
        <v>4.1666666666666699E-2</v>
      </c>
      <c r="L624" s="114">
        <v>8.3333333333333329E-2</v>
      </c>
      <c r="M624" s="114">
        <v>0.33333333333333331</v>
      </c>
      <c r="S624" s="106">
        <f t="shared" si="16"/>
        <v>9217</v>
      </c>
    </row>
    <row r="625" spans="2:19" ht="15" customHeight="1" x14ac:dyDescent="0.15">
      <c r="B625" s="116" t="s">
        <v>4395</v>
      </c>
      <c r="C625" s="106" t="s">
        <v>987</v>
      </c>
      <c r="D625" s="108" t="str">
        <f>IFERROR(VLOOKUP(C625,MasterProcess!G:O,8,FALSE),0)</f>
        <v>AL</v>
      </c>
      <c r="E625" s="108" t="str">
        <f>IFERROR(VLOOKUP($C625,MasterProcess!$G:$O,9,FALSE),0)</f>
        <v>CHECKING</v>
      </c>
      <c r="F625" s="106">
        <v>1</v>
      </c>
      <c r="G625" s="106">
        <v>9217</v>
      </c>
      <c r="H625" s="106">
        <f>IFERROR(VLOOKUP($C625,MasterProcess!$G:$Z,6,FALSE),0)</f>
        <v>1200</v>
      </c>
      <c r="I625" s="113">
        <f t="shared" si="12"/>
        <v>7.6808333333333332</v>
      </c>
      <c r="J625" s="113">
        <f t="shared" si="13"/>
        <v>0.96010416666666665</v>
      </c>
      <c r="K625" s="114">
        <v>4.1666666666666699E-2</v>
      </c>
      <c r="L625" s="114">
        <v>8.3333333333333329E-2</v>
      </c>
      <c r="M625" s="114">
        <v>0.33333333333333331</v>
      </c>
      <c r="S625" s="106">
        <f t="shared" si="16"/>
        <v>9217</v>
      </c>
    </row>
    <row r="626" spans="2:19" ht="15" customHeight="1" x14ac:dyDescent="0.15">
      <c r="B626" s="116" t="s">
        <v>4396</v>
      </c>
      <c r="C626" s="106" t="s">
        <v>2965</v>
      </c>
      <c r="D626" s="108" t="str">
        <f>IFERROR(VLOOKUP(C626,MasterProcess!G:O,8,FALSE),0)</f>
        <v>FM</v>
      </c>
      <c r="E626" s="108" t="str">
        <f>IFERROR(VLOOKUP($C626,MasterProcess!$G:$O,9,FALSE),0)</f>
        <v>FM02</v>
      </c>
      <c r="F626" s="106">
        <v>1</v>
      </c>
      <c r="G626" s="106">
        <v>43697</v>
      </c>
      <c r="H626" s="106">
        <f>IFERROR(VLOOKUP($C626,MasterProcess!$G:$Z,6,FALSE),0)</f>
        <v>3600</v>
      </c>
      <c r="I626" s="113">
        <f t="shared" si="12"/>
        <v>12.138055555555555</v>
      </c>
      <c r="J626" s="113">
        <f t="shared" si="13"/>
        <v>1.5172569444444444</v>
      </c>
      <c r="K626" s="114">
        <v>4.1666666666666699E-2</v>
      </c>
      <c r="L626" s="114">
        <v>8.3333333333333329E-2</v>
      </c>
      <c r="M626" s="114">
        <v>0.33333333333333331</v>
      </c>
      <c r="S626" s="106">
        <f t="shared" si="16"/>
        <v>43697</v>
      </c>
    </row>
    <row r="627" spans="2:19" ht="15" customHeight="1" x14ac:dyDescent="0.15">
      <c r="B627" s="116" t="s">
        <v>4397</v>
      </c>
      <c r="C627" s="106" t="s">
        <v>1992</v>
      </c>
      <c r="D627" s="108" t="str">
        <f>IFERROR(VLOOKUP(C627,MasterProcess!G:O,8,FALSE),0)</f>
        <v>TR</v>
      </c>
      <c r="E627" s="108" t="str">
        <f>IFERROR(VLOOKUP($C627,MasterProcess!$G:$O,9,FALSE),0)</f>
        <v>TM03</v>
      </c>
      <c r="F627" s="106">
        <v>1</v>
      </c>
      <c r="G627" s="106">
        <v>639</v>
      </c>
      <c r="H627" s="106">
        <f>IFERROR(VLOOKUP($C627,MasterProcess!$G:$Z,6,FALSE),0)</f>
        <v>47</v>
      </c>
      <c r="I627" s="113">
        <f t="shared" si="12"/>
        <v>13.595744680851064</v>
      </c>
      <c r="J627" s="113">
        <f t="shared" si="13"/>
        <v>1.699468085106383</v>
      </c>
      <c r="K627" s="114">
        <v>4.1666666666666699E-2</v>
      </c>
      <c r="L627" s="114">
        <v>8.3333333333333329E-2</v>
      </c>
      <c r="M627" s="114">
        <v>0.33333333333333331</v>
      </c>
      <c r="S627" s="106">
        <f t="shared" si="16"/>
        <v>639</v>
      </c>
    </row>
    <row r="628" spans="2:19" ht="15" customHeight="1" x14ac:dyDescent="0.15">
      <c r="B628" s="116" t="s">
        <v>4397</v>
      </c>
      <c r="C628" s="106" t="s">
        <v>1993</v>
      </c>
      <c r="D628" s="108" t="str">
        <f>IFERROR(VLOOKUP(C628,MasterProcess!G:O,8,FALSE),0)</f>
        <v>TR</v>
      </c>
      <c r="E628" s="108" t="str">
        <f>IFERROR(VLOOKUP($C628,MasterProcess!$G:$O,9,FALSE),0)</f>
        <v>PB07</v>
      </c>
      <c r="F628" s="106">
        <v>1</v>
      </c>
      <c r="G628" s="106">
        <v>639</v>
      </c>
      <c r="H628" s="106">
        <f>IFERROR(VLOOKUP($C628,MasterProcess!$G:$Z,6,FALSE),0)</f>
        <v>96</v>
      </c>
      <c r="I628" s="113">
        <f t="shared" si="12"/>
        <v>6.65625</v>
      </c>
      <c r="J628" s="113">
        <f t="shared" si="13"/>
        <v>0.83203125</v>
      </c>
      <c r="K628" s="114">
        <v>4.1666666666666699E-2</v>
      </c>
      <c r="L628" s="114">
        <v>8.3333333333333329E-2</v>
      </c>
      <c r="M628" s="114">
        <v>0.33333333333333331</v>
      </c>
      <c r="S628" s="106">
        <f t="shared" si="16"/>
        <v>639</v>
      </c>
    </row>
    <row r="629" spans="2:19" ht="15" customHeight="1" x14ac:dyDescent="0.15">
      <c r="B629" s="116" t="s">
        <v>4398</v>
      </c>
      <c r="C629" s="106" t="s">
        <v>1995</v>
      </c>
      <c r="D629" s="108" t="str">
        <f>IFERROR(VLOOKUP(C629,MasterProcess!G:O,8,FALSE),0)</f>
        <v>TR</v>
      </c>
      <c r="E629" s="108" t="str">
        <f>IFERROR(VLOOKUP($C629,MasterProcess!$G:$O,9,FALSE),0)</f>
        <v>TM06</v>
      </c>
      <c r="F629" s="106">
        <v>1</v>
      </c>
      <c r="G629" s="106">
        <v>636</v>
      </c>
      <c r="H629" s="106">
        <f>IFERROR(VLOOKUP($C629,MasterProcess!$G:$Z,6,FALSE),0)</f>
        <v>65</v>
      </c>
      <c r="I629" s="113">
        <f t="shared" si="12"/>
        <v>9.7846153846153854</v>
      </c>
      <c r="J629" s="113">
        <f t="shared" si="13"/>
        <v>1.2230769230769232</v>
      </c>
      <c r="K629" s="114">
        <v>4.1666666666666699E-2</v>
      </c>
      <c r="L629" s="114">
        <v>8.3333333333333329E-2</v>
      </c>
      <c r="M629" s="114">
        <v>0.33333333333333331</v>
      </c>
      <c r="S629" s="106">
        <f t="shared" si="16"/>
        <v>636</v>
      </c>
    </row>
    <row r="630" spans="2:19" ht="15" customHeight="1" x14ac:dyDescent="0.15">
      <c r="B630" s="116" t="s">
        <v>4398</v>
      </c>
      <c r="C630" s="106" t="s">
        <v>1996</v>
      </c>
      <c r="D630" s="108" t="str">
        <f>IFERROR(VLOOKUP(C630,MasterProcess!G:O,8,FALSE),0)</f>
        <v>TR</v>
      </c>
      <c r="E630" s="108" t="str">
        <f>IFERROR(VLOOKUP($C630,MasterProcess!$G:$O,9,FALSE),0)</f>
        <v>PB04</v>
      </c>
      <c r="F630" s="106">
        <v>1</v>
      </c>
      <c r="G630" s="106">
        <v>636</v>
      </c>
      <c r="H630" s="106">
        <f>IFERROR(VLOOKUP($C630,MasterProcess!$G:$Z,6,FALSE),0)</f>
        <v>72</v>
      </c>
      <c r="I630" s="113">
        <f t="shared" si="12"/>
        <v>8.8333333333333339</v>
      </c>
      <c r="J630" s="113">
        <f t="shared" si="13"/>
        <v>1.1041666666666667</v>
      </c>
      <c r="K630" s="114">
        <v>4.1666666666666699E-2</v>
      </c>
      <c r="L630" s="114">
        <v>8.3333333333333329E-2</v>
      </c>
      <c r="M630" s="114">
        <v>0.33333333333333331</v>
      </c>
      <c r="S630" s="106">
        <f t="shared" si="16"/>
        <v>636</v>
      </c>
    </row>
    <row r="631" spans="2:19" ht="15" customHeight="1" x14ac:dyDescent="0.15">
      <c r="B631" s="116" t="s">
        <v>4399</v>
      </c>
      <c r="C631" s="106" t="s">
        <v>1999</v>
      </c>
      <c r="D631" s="108" t="str">
        <f>IFERROR(VLOOKUP(C631,MasterProcess!G:O,8,FALSE),0)</f>
        <v>TR</v>
      </c>
      <c r="E631" s="108" t="str">
        <f>IFERROR(VLOOKUP($C631,MasterProcess!$G:$O,9,FALSE),0)</f>
        <v>TM06</v>
      </c>
      <c r="F631" s="106">
        <v>1</v>
      </c>
      <c r="G631" s="106">
        <v>632</v>
      </c>
      <c r="H631" s="106">
        <f>IFERROR(VLOOKUP($C631,MasterProcess!$G:$Z,6,FALSE),0)</f>
        <v>60</v>
      </c>
      <c r="I631" s="113">
        <f t="shared" si="12"/>
        <v>10.533333333333333</v>
      </c>
      <c r="J631" s="113">
        <f t="shared" si="13"/>
        <v>1.3166666666666667</v>
      </c>
      <c r="K631" s="114">
        <v>4.1666666666666699E-2</v>
      </c>
      <c r="L631" s="114">
        <v>8.3333333333333329E-2</v>
      </c>
      <c r="M631" s="114">
        <v>0.33333333333333331</v>
      </c>
      <c r="S631" s="106">
        <f t="shared" si="16"/>
        <v>632</v>
      </c>
    </row>
    <row r="632" spans="2:19" ht="15" customHeight="1" x14ac:dyDescent="0.15">
      <c r="B632" s="116" t="s">
        <v>4399</v>
      </c>
      <c r="C632" s="106" t="s">
        <v>2000</v>
      </c>
      <c r="D632" s="108" t="str">
        <f>IFERROR(VLOOKUP(C632,MasterProcess!G:O,8,FALSE),0)</f>
        <v>TR</v>
      </c>
      <c r="E632" s="108" t="str">
        <f>IFERROR(VLOOKUP($C632,MasterProcess!$G:$O,9,FALSE),0)</f>
        <v>PB04</v>
      </c>
      <c r="F632" s="106">
        <v>1</v>
      </c>
      <c r="G632" s="106">
        <v>632</v>
      </c>
      <c r="H632" s="106">
        <f>IFERROR(VLOOKUP($C632,MasterProcess!$G:$Z,6,FALSE),0)</f>
        <v>95</v>
      </c>
      <c r="I632" s="113">
        <f t="shared" si="12"/>
        <v>6.6526315789473687</v>
      </c>
      <c r="J632" s="113">
        <f t="shared" si="13"/>
        <v>0.83157894736842108</v>
      </c>
      <c r="K632" s="114">
        <v>4.1666666666666699E-2</v>
      </c>
      <c r="L632" s="114">
        <v>8.3333333333333329E-2</v>
      </c>
      <c r="M632" s="114">
        <v>0.33333333333333331</v>
      </c>
      <c r="S632" s="106">
        <f t="shared" si="16"/>
        <v>632</v>
      </c>
    </row>
    <row r="633" spans="2:19" ht="15" customHeight="1" x14ac:dyDescent="0.15">
      <c r="B633" s="106" t="s">
        <v>4400</v>
      </c>
      <c r="C633" s="106" t="s">
        <v>2002</v>
      </c>
      <c r="D633" s="108" t="str">
        <f>IFERROR(VLOOKUP(C633,MasterProcess!G:O,8,FALSE),0)</f>
        <v>TR</v>
      </c>
      <c r="E633" s="108" t="str">
        <f>IFERROR(VLOOKUP($C633,MasterProcess!$G:$O,9,FALSE),0)</f>
        <v>TM06</v>
      </c>
      <c r="F633" s="106">
        <v>1</v>
      </c>
      <c r="G633" s="106">
        <v>640</v>
      </c>
      <c r="H633" s="106">
        <f>IFERROR(VLOOKUP($C633,MasterProcess!$G:$Z,6,FALSE),0)</f>
        <v>55</v>
      </c>
      <c r="I633" s="113">
        <f t="shared" si="12"/>
        <v>11.636363636363637</v>
      </c>
      <c r="J633" s="113">
        <f t="shared" si="13"/>
        <v>1.4545454545454546</v>
      </c>
      <c r="K633" s="114">
        <v>4.1666666666666699E-2</v>
      </c>
      <c r="L633" s="114">
        <v>8.3333333333333329E-2</v>
      </c>
      <c r="M633" s="114">
        <v>0.33333333333333331</v>
      </c>
      <c r="S633" s="106">
        <f t="shared" si="16"/>
        <v>640</v>
      </c>
    </row>
    <row r="634" spans="2:19" ht="15" customHeight="1" x14ac:dyDescent="0.15">
      <c r="B634" s="106" t="s">
        <v>4400</v>
      </c>
      <c r="C634" s="106" t="s">
        <v>2003</v>
      </c>
      <c r="D634" s="108" t="str">
        <f>IFERROR(VLOOKUP(C634,MasterProcess!G:O,8,FALSE),0)</f>
        <v>TR</v>
      </c>
      <c r="E634" s="108" t="str">
        <f>IFERROR(VLOOKUP($C634,MasterProcess!$G:$O,9,FALSE),0)</f>
        <v>PB07</v>
      </c>
      <c r="F634" s="106">
        <v>1</v>
      </c>
      <c r="G634" s="106">
        <v>640</v>
      </c>
      <c r="H634" s="106">
        <f>IFERROR(VLOOKUP($C634,MasterProcess!$G:$Z,6,FALSE),0)</f>
        <v>70</v>
      </c>
      <c r="I634" s="113">
        <f t="shared" si="12"/>
        <v>9.1428571428571423</v>
      </c>
      <c r="J634" s="113">
        <f t="shared" si="13"/>
        <v>1.1428571428571428</v>
      </c>
      <c r="K634" s="114">
        <v>4.1666666666666699E-2</v>
      </c>
      <c r="L634" s="114">
        <v>8.3333333333333329E-2</v>
      </c>
      <c r="M634" s="114">
        <v>0.33333333333333331</v>
      </c>
      <c r="S634" s="106">
        <f t="shared" si="16"/>
        <v>640</v>
      </c>
    </row>
    <row r="635" spans="2:19" ht="15" customHeight="1" x14ac:dyDescent="0.15">
      <c r="B635" s="116" t="s">
        <v>4401</v>
      </c>
      <c r="C635" s="106" t="s">
        <v>2456</v>
      </c>
      <c r="D635" s="108" t="str">
        <f>IFERROR(VLOOKUP(C635,MasterProcess!G:O,8,FALSE),0)</f>
        <v>ST</v>
      </c>
      <c r="E635" s="108" t="str">
        <f>IFERROR(VLOOKUP($C635,MasterProcess!$G:$O,9,FALSE),0)</f>
        <v>STICK LABEL</v>
      </c>
      <c r="F635" s="106">
        <v>1</v>
      </c>
      <c r="G635" s="106">
        <v>1050</v>
      </c>
      <c r="H635" s="106">
        <f>IFERROR(VLOOKUP($C635,MasterProcess!$G:$Z,6,FALSE),0)</f>
        <v>30</v>
      </c>
      <c r="I635" s="113">
        <f t="shared" si="12"/>
        <v>35</v>
      </c>
      <c r="J635" s="113">
        <f t="shared" si="13"/>
        <v>4.375</v>
      </c>
      <c r="K635" s="114">
        <v>4.1666666666666699E-2</v>
      </c>
      <c r="L635" s="114">
        <v>8.3333333333333329E-2</v>
      </c>
      <c r="M635" s="114">
        <v>0.33333333333333331</v>
      </c>
      <c r="S635" s="106">
        <f t="shared" si="16"/>
        <v>1050</v>
      </c>
    </row>
    <row r="636" spans="2:19" ht="15" customHeight="1" x14ac:dyDescent="0.15">
      <c r="B636" s="116" t="s">
        <v>4402</v>
      </c>
      <c r="C636" s="106" t="s">
        <v>3928</v>
      </c>
      <c r="D636" s="108" t="str">
        <f>IFERROR(VLOOKUP(C636,MasterProcess!G:O,8,FALSE),0)</f>
        <v>TP</v>
      </c>
      <c r="E636" s="108" t="str">
        <f>IFERROR(VLOOKUP($C636,MasterProcess!$G:$O,9,FALSE),0)</f>
        <v>SW09</v>
      </c>
      <c r="F636" s="106">
        <v>1</v>
      </c>
      <c r="G636" s="106">
        <v>220</v>
      </c>
      <c r="H636" s="106">
        <f>IFERROR(VLOOKUP($C636,MasterProcess!$G:$Z,6,FALSE),0)</f>
        <v>8</v>
      </c>
      <c r="I636" s="113">
        <f t="shared" si="12"/>
        <v>27.5</v>
      </c>
      <c r="J636" s="113">
        <f t="shared" si="13"/>
        <v>3.4375</v>
      </c>
      <c r="K636" s="114">
        <v>4.1666666666666699E-2</v>
      </c>
      <c r="L636" s="114">
        <v>8.3333333333333329E-2</v>
      </c>
      <c r="M636" s="114">
        <v>0.33333333333333331</v>
      </c>
      <c r="S636" s="106">
        <f t="shared" si="16"/>
        <v>220</v>
      </c>
    </row>
    <row r="637" spans="2:19" ht="15" customHeight="1" x14ac:dyDescent="0.15">
      <c r="B637" s="116" t="s">
        <v>4403</v>
      </c>
      <c r="C637" s="106" t="s">
        <v>1508</v>
      </c>
      <c r="D637" s="108" t="str">
        <f>IFERROR(VLOOKUP(C637,MasterProcess!G:O,8,FALSE),0)</f>
        <v>WN</v>
      </c>
      <c r="E637" s="108" t="str">
        <f>IFERROR(VLOOKUP($C637,MasterProcess!$G:$O,9,FALSE),0)</f>
        <v>SW03</v>
      </c>
      <c r="F637" s="106">
        <v>1</v>
      </c>
      <c r="G637" s="106">
        <v>800</v>
      </c>
      <c r="H637" s="106">
        <f>IFERROR(VLOOKUP($C637,MasterProcess!$G:$Z,6,FALSE),0)</f>
        <v>15</v>
      </c>
      <c r="I637" s="113">
        <f t="shared" si="12"/>
        <v>53.333333333333336</v>
      </c>
      <c r="J637" s="113">
        <f t="shared" si="13"/>
        <v>6.666666666666667</v>
      </c>
      <c r="K637" s="114">
        <v>4.1666666666666699E-2</v>
      </c>
      <c r="L637" s="114">
        <v>8.3333333333333329E-2</v>
      </c>
      <c r="M637" s="114">
        <v>0.33333333333333331</v>
      </c>
      <c r="S637" s="106">
        <f t="shared" si="16"/>
        <v>800</v>
      </c>
    </row>
    <row r="638" spans="2:19" ht="15" customHeight="1" x14ac:dyDescent="0.15">
      <c r="B638" s="116" t="s">
        <v>4403</v>
      </c>
      <c r="C638" s="106" t="s">
        <v>1510</v>
      </c>
      <c r="D638" s="108" t="str">
        <f>IFERROR(VLOOKUP(C638,MasterProcess!G:O,8,FALSE),0)</f>
        <v>WN</v>
      </c>
      <c r="E638" s="108" t="str">
        <f>IFERROR(VLOOKUP($C638,MasterProcess!$G:$O,9,FALSE),0)</f>
        <v>SW03</v>
      </c>
      <c r="F638" s="106">
        <v>1</v>
      </c>
      <c r="G638" s="106">
        <v>800</v>
      </c>
      <c r="H638" s="106">
        <f>IFERROR(VLOOKUP($C638,MasterProcess!$G:$Z,6,FALSE),0)</f>
        <v>12</v>
      </c>
      <c r="I638" s="113">
        <f t="shared" si="12"/>
        <v>66.666666666666671</v>
      </c>
      <c r="J638" s="113">
        <f t="shared" si="13"/>
        <v>8.3333333333333339</v>
      </c>
      <c r="K638" s="114">
        <v>4.1666666666666699E-2</v>
      </c>
      <c r="L638" s="114">
        <v>8.3333333333333329E-2</v>
      </c>
      <c r="M638" s="114">
        <v>0.33333333333333331</v>
      </c>
      <c r="S638" s="106">
        <f t="shared" si="16"/>
        <v>800</v>
      </c>
    </row>
    <row r="639" spans="2:19" ht="15" customHeight="1" x14ac:dyDescent="0.15">
      <c r="B639" s="108" t="s">
        <v>4403</v>
      </c>
      <c r="C639" s="106" t="s">
        <v>1511</v>
      </c>
      <c r="D639" s="108" t="str">
        <f>IFERROR(VLOOKUP(C639,MasterProcess!G:O,8,FALSE),0)</f>
        <v>WN</v>
      </c>
      <c r="E639" s="108" t="str">
        <f>IFERROR(VLOOKUP($C639,MasterProcess!$G:$O,9,FALSE),0)</f>
        <v>SW04</v>
      </c>
      <c r="F639" s="106">
        <v>1</v>
      </c>
      <c r="G639" s="106">
        <v>800</v>
      </c>
      <c r="H639" s="106">
        <f>IFERROR(VLOOKUP($C639,MasterProcess!$G:$Z,6,FALSE),0)</f>
        <v>12</v>
      </c>
      <c r="I639" s="113">
        <f t="shared" si="12"/>
        <v>66.666666666666671</v>
      </c>
      <c r="J639" s="113">
        <f t="shared" si="13"/>
        <v>8.3333333333333339</v>
      </c>
      <c r="K639" s="114">
        <v>4.1666666666666699E-2</v>
      </c>
      <c r="L639" s="114">
        <v>8.3333333333333329E-2</v>
      </c>
      <c r="M639" s="114">
        <v>0.33333333333333331</v>
      </c>
      <c r="S639" s="106">
        <f t="shared" si="16"/>
        <v>800</v>
      </c>
    </row>
    <row r="640" spans="2:19" ht="15" customHeight="1" x14ac:dyDescent="0.15">
      <c r="B640" s="116" t="s">
        <v>4403</v>
      </c>
      <c r="C640" s="106" t="s">
        <v>1512</v>
      </c>
      <c r="D640" s="108" t="str">
        <f>IFERROR(VLOOKUP(C640,MasterProcess!G:O,8,FALSE),0)</f>
        <v>WN</v>
      </c>
      <c r="E640" s="108" t="str">
        <f>IFERROR(VLOOKUP($C640,MasterProcess!$G:$O,9,FALSE),0)</f>
        <v>TW03</v>
      </c>
      <c r="F640" s="106">
        <v>1</v>
      </c>
      <c r="G640" s="106">
        <v>800</v>
      </c>
      <c r="H640" s="106">
        <f>IFERROR(VLOOKUP($C640,MasterProcess!$G:$Z,6,FALSE),0)</f>
        <v>12</v>
      </c>
      <c r="I640" s="113">
        <f t="shared" si="12"/>
        <v>66.666666666666671</v>
      </c>
      <c r="J640" s="113">
        <f t="shared" si="13"/>
        <v>8.3333333333333339</v>
      </c>
      <c r="K640" s="114">
        <v>4.1666666666666699E-2</v>
      </c>
      <c r="L640" s="114">
        <v>8.3333333333333329E-2</v>
      </c>
      <c r="M640" s="114">
        <v>0.33333333333333331</v>
      </c>
      <c r="S640" s="106">
        <f t="shared" si="16"/>
        <v>800</v>
      </c>
    </row>
    <row r="641" spans="2:19" ht="15" customHeight="1" x14ac:dyDescent="0.15">
      <c r="B641" s="116" t="s">
        <v>4404</v>
      </c>
      <c r="C641" s="106" t="s">
        <v>2548</v>
      </c>
      <c r="D641" s="108" t="str">
        <f>IFERROR(VLOOKUP(C641,MasterProcess!G:O,8,FALSE),0)</f>
        <v>WN</v>
      </c>
      <c r="E641" s="108" t="str">
        <f>IFERROR(VLOOKUP($C641,MasterProcess!$G:$O,9,FALSE),0)</f>
        <v>SW13</v>
      </c>
      <c r="F641" s="106">
        <v>1</v>
      </c>
      <c r="G641" s="106">
        <v>20000</v>
      </c>
      <c r="H641" s="106">
        <f>IFERROR(VLOOKUP($C641,MasterProcess!$G:$Z,6,FALSE),0)</f>
        <v>120</v>
      </c>
      <c r="I641" s="113">
        <f t="shared" si="12"/>
        <v>166.66666666666666</v>
      </c>
      <c r="J641" s="113">
        <f t="shared" si="13"/>
        <v>20.833333333333332</v>
      </c>
      <c r="K641" s="114">
        <v>4.1666666666666699E-2</v>
      </c>
      <c r="L641" s="114">
        <v>8.3333333333333329E-2</v>
      </c>
      <c r="M641" s="114">
        <v>0.33333333333333331</v>
      </c>
      <c r="S641" s="106">
        <f t="shared" si="16"/>
        <v>20000</v>
      </c>
    </row>
    <row r="642" spans="2:19" ht="15" customHeight="1" x14ac:dyDescent="0.15">
      <c r="B642" s="116" t="s">
        <v>4404</v>
      </c>
      <c r="C642" s="106" t="s">
        <v>2550</v>
      </c>
      <c r="D642" s="108" t="str">
        <f>IFERROR(VLOOKUP(C642,MasterProcess!G:O,8,FALSE),0)</f>
        <v>WN</v>
      </c>
      <c r="E642" s="108" t="str">
        <f>IFERROR(VLOOKUP($C642,MasterProcess!$G:$O,9,FALSE),0)</f>
        <v>PP23-060T</v>
      </c>
      <c r="F642" s="106">
        <v>1</v>
      </c>
      <c r="G642" s="106">
        <v>20000</v>
      </c>
      <c r="H642" s="106">
        <f>IFERROR(VLOOKUP($C642,MasterProcess!$G:$Z,6,FALSE),0)</f>
        <v>540</v>
      </c>
      <c r="I642" s="113">
        <f t="shared" si="12"/>
        <v>37.037037037037038</v>
      </c>
      <c r="J642" s="113">
        <f t="shared" si="13"/>
        <v>4.6296296296296298</v>
      </c>
      <c r="K642" s="114">
        <v>4.1666666666666699E-2</v>
      </c>
      <c r="L642" s="114">
        <v>8.3333333333333329E-2</v>
      </c>
      <c r="M642" s="114">
        <v>0.33333333333333331</v>
      </c>
      <c r="S642" s="106">
        <f t="shared" si="16"/>
        <v>20000</v>
      </c>
    </row>
    <row r="643" spans="2:19" ht="15" customHeight="1" x14ac:dyDescent="0.15">
      <c r="B643" s="108" t="s">
        <v>4404</v>
      </c>
      <c r="C643" s="106" t="s">
        <v>2553</v>
      </c>
      <c r="D643" s="108" t="str">
        <f>IFERROR(VLOOKUP(C643,MasterProcess!G:O,8,FALSE),0)</f>
        <v>WN</v>
      </c>
      <c r="E643" s="108" t="str">
        <f>IFERROR(VLOOKUP($C643,MasterProcess!$G:$O,9,FALSE),0)</f>
        <v>TW01</v>
      </c>
      <c r="F643" s="106">
        <v>1</v>
      </c>
      <c r="G643" s="106">
        <v>20000</v>
      </c>
      <c r="H643" s="106">
        <f>IFERROR(VLOOKUP($C643,MasterProcess!$G:$Z,6,FALSE),0)</f>
        <v>420</v>
      </c>
      <c r="I643" s="113">
        <f t="shared" si="12"/>
        <v>47.61904761904762</v>
      </c>
      <c r="J643" s="113">
        <f t="shared" si="13"/>
        <v>5.9523809523809526</v>
      </c>
      <c r="K643" s="114">
        <v>4.1666666666666699E-2</v>
      </c>
      <c r="L643" s="114">
        <v>8.3333333333333329E-2</v>
      </c>
      <c r="M643" s="114">
        <v>0.33333333333333331</v>
      </c>
      <c r="S643" s="106">
        <f t="shared" si="16"/>
        <v>20000</v>
      </c>
    </row>
    <row r="644" spans="2:19" ht="15" customHeight="1" x14ac:dyDescent="0.15">
      <c r="B644" s="116" t="s">
        <v>4405</v>
      </c>
      <c r="C644" s="106" t="s">
        <v>3413</v>
      </c>
      <c r="D644" s="108" t="str">
        <f>IFERROR(VLOOKUP(C644,MasterProcess!G:O,8,FALSE),0)</f>
        <v>FM</v>
      </c>
      <c r="E644" s="108" t="str">
        <f>IFERROR(VLOOKUP($C644,MasterProcess!$G:$O,9,FALSE),0)</f>
        <v>SW05</v>
      </c>
      <c r="F644" s="106">
        <v>1</v>
      </c>
      <c r="G644" s="106">
        <v>60000</v>
      </c>
      <c r="H644" s="106">
        <f>IFERROR(VLOOKUP($C644,MasterProcess!$G:$Z,6,FALSE),0)</f>
        <v>450</v>
      </c>
      <c r="I644" s="113">
        <f t="shared" si="12"/>
        <v>133.33333333333334</v>
      </c>
      <c r="J644" s="113">
        <f t="shared" si="13"/>
        <v>16.666666666666668</v>
      </c>
      <c r="K644" s="114">
        <v>4.1666666666666699E-2</v>
      </c>
      <c r="L644" s="114">
        <v>8.3333333333333329E-2</v>
      </c>
      <c r="M644" s="114">
        <v>0.33333333333333331</v>
      </c>
      <c r="S644" s="106">
        <f t="shared" si="16"/>
        <v>60000</v>
      </c>
    </row>
    <row r="645" spans="2:19" ht="15" customHeight="1" x14ac:dyDescent="0.15">
      <c r="B645" s="108" t="s">
        <v>4405</v>
      </c>
      <c r="C645" s="106" t="s">
        <v>3415</v>
      </c>
      <c r="D645" s="108" t="str">
        <f>IFERROR(VLOOKUP(C645,MasterProcess!G:O,8,FALSE),0)</f>
        <v>FM</v>
      </c>
      <c r="E645" s="108" t="str">
        <f>IFERROR(VLOOKUP($C645,MasterProcess!$G:$O,9,FALSE),0)</f>
        <v>OPT</v>
      </c>
      <c r="F645" s="106">
        <v>1</v>
      </c>
      <c r="G645" s="106">
        <v>60000</v>
      </c>
      <c r="H645" s="106">
        <f>IFERROR(VLOOKUP($C645,MasterProcess!$G:$Z,6,FALSE),0)</f>
        <v>900</v>
      </c>
      <c r="I645" s="113">
        <f t="shared" si="12"/>
        <v>66.666666666666671</v>
      </c>
      <c r="J645" s="113">
        <f t="shared" si="13"/>
        <v>8.3333333333333339</v>
      </c>
      <c r="K645" s="114">
        <v>4.1666666666666699E-2</v>
      </c>
      <c r="L645" s="114">
        <v>8.3333333333333329E-2</v>
      </c>
      <c r="M645" s="114">
        <v>0.33333333333333331</v>
      </c>
      <c r="S645" s="106">
        <f t="shared" si="16"/>
        <v>60000</v>
      </c>
    </row>
    <row r="646" spans="2:19" ht="15" customHeight="1" x14ac:dyDescent="0.15">
      <c r="B646" s="116" t="s">
        <v>4406</v>
      </c>
      <c r="C646" s="106" t="s">
        <v>3421</v>
      </c>
      <c r="D646" s="108" t="str">
        <f>IFERROR(VLOOKUP(C646,MasterProcess!G:O,8,FALSE),0)</f>
        <v>ST</v>
      </c>
      <c r="E646" s="108" t="str">
        <f>IFERROR(VLOOKUP($C646,MasterProcess!$G:$O,9,FALSE),0)</f>
        <v>PP01-110T</v>
      </c>
      <c r="F646" s="106">
        <v>1</v>
      </c>
      <c r="G646" s="106">
        <v>79545</v>
      </c>
      <c r="H646" s="106">
        <f>IFERROR(VLOOKUP($C646,MasterProcess!$G:$Z,6,FALSE),0)</f>
        <v>3000</v>
      </c>
      <c r="I646" s="113">
        <f t="shared" si="12"/>
        <v>26.515000000000001</v>
      </c>
      <c r="J646" s="113">
        <f t="shared" si="13"/>
        <v>3.3143750000000001</v>
      </c>
      <c r="K646" s="114">
        <v>4.1666666666666699E-2</v>
      </c>
      <c r="L646" s="114">
        <v>8.3333333333333329E-2</v>
      </c>
      <c r="M646" s="114">
        <v>0.33333333333333331</v>
      </c>
      <c r="S646" s="106">
        <f t="shared" si="16"/>
        <v>79545</v>
      </c>
    </row>
    <row r="647" spans="2:19" ht="15" customHeight="1" x14ac:dyDescent="0.15">
      <c r="B647" s="116" t="s">
        <v>4406</v>
      </c>
      <c r="C647" s="106" t="s">
        <v>3422</v>
      </c>
      <c r="D647" s="108" t="str">
        <f>IFERROR(VLOOKUP(C647,MasterProcess!G:O,8,FALSE),0)</f>
        <v>ST-1</v>
      </c>
      <c r="E647" s="108" t="str">
        <f>IFERROR(VLOOKUP($C647,MasterProcess!$G:$O,9,FALSE),0)</f>
        <v>VM01</v>
      </c>
      <c r="F647" s="106">
        <v>1</v>
      </c>
      <c r="G647" s="106">
        <v>79545</v>
      </c>
      <c r="H647" s="106">
        <f>IFERROR(VLOOKUP($C647,MasterProcess!$G:$Z,6,FALSE),0)</f>
        <v>1000</v>
      </c>
      <c r="I647" s="113">
        <f t="shared" si="12"/>
        <v>79.545000000000002</v>
      </c>
      <c r="J647" s="113">
        <f t="shared" si="13"/>
        <v>9.9431250000000002</v>
      </c>
      <c r="K647" s="114">
        <v>4.1666666666666699E-2</v>
      </c>
      <c r="L647" s="114">
        <v>8.3333333333333329E-2</v>
      </c>
      <c r="M647" s="114">
        <v>0.33333333333333331</v>
      </c>
      <c r="S647" s="106">
        <f t="shared" si="16"/>
        <v>79545</v>
      </c>
    </row>
    <row r="648" spans="2:19" ht="15" customHeight="1" x14ac:dyDescent="0.15">
      <c r="B648" s="116" t="s">
        <v>4407</v>
      </c>
      <c r="C648" s="106" t="s">
        <v>2640</v>
      </c>
      <c r="D648" s="108" t="str">
        <f>IFERROR(VLOOKUP(C648,MasterProcess!G:O,8,FALSE),0)</f>
        <v>WN</v>
      </c>
      <c r="E648" s="108" t="str">
        <f>IFERROR(VLOOKUP($C648,MasterProcess!$G:$O,9,FALSE),0)</f>
        <v>SW06</v>
      </c>
      <c r="F648" s="106">
        <v>1</v>
      </c>
      <c r="G648" s="106">
        <v>300</v>
      </c>
      <c r="H648" s="106">
        <f>IFERROR(VLOOKUP($C648,MasterProcess!$G:$Z,6,FALSE),0)</f>
        <v>18</v>
      </c>
      <c r="I648" s="113">
        <f t="shared" si="12"/>
        <v>16.666666666666668</v>
      </c>
      <c r="J648" s="113">
        <f t="shared" si="13"/>
        <v>2.0833333333333335</v>
      </c>
      <c r="K648" s="114">
        <v>4.1666666666666699E-2</v>
      </c>
      <c r="L648" s="114">
        <v>8.3333333333333329E-2</v>
      </c>
      <c r="M648" s="114">
        <v>0.33333333333333331</v>
      </c>
      <c r="R648" s="106">
        <v>83</v>
      </c>
      <c r="S648" s="106">
        <f t="shared" si="16"/>
        <v>217</v>
      </c>
    </row>
    <row r="649" spans="2:19" ht="15" customHeight="1" x14ac:dyDescent="0.15">
      <c r="B649" s="108" t="s">
        <v>4407</v>
      </c>
      <c r="C649" s="106" t="s">
        <v>2641</v>
      </c>
      <c r="D649" s="108" t="str">
        <f>IFERROR(VLOOKUP(C649,MasterProcess!G:O,8,FALSE),0)</f>
        <v>WN</v>
      </c>
      <c r="E649" s="108" t="str">
        <f>IFERROR(VLOOKUP($C649,MasterProcess!$G:$O,9,FALSE),0)</f>
        <v>TW01</v>
      </c>
      <c r="F649" s="106">
        <v>1</v>
      </c>
      <c r="G649" s="106">
        <v>300</v>
      </c>
      <c r="H649" s="106">
        <f>IFERROR(VLOOKUP($C649,MasterProcess!$G:$Z,6,FALSE),0)</f>
        <v>18</v>
      </c>
      <c r="I649" s="113">
        <f t="shared" si="12"/>
        <v>16.666666666666668</v>
      </c>
      <c r="J649" s="113">
        <f t="shared" si="13"/>
        <v>2.0833333333333335</v>
      </c>
      <c r="K649" s="114">
        <v>4.1666666666666699E-2</v>
      </c>
      <c r="L649" s="114">
        <v>8.3333333333333329E-2</v>
      </c>
      <c r="M649" s="114">
        <v>0.33333333333333331</v>
      </c>
      <c r="R649" s="106">
        <v>83</v>
      </c>
      <c r="S649" s="106">
        <f t="shared" si="16"/>
        <v>217</v>
      </c>
    </row>
    <row r="650" spans="2:19" ht="15" customHeight="1" x14ac:dyDescent="0.15">
      <c r="B650" s="108" t="s">
        <v>4408</v>
      </c>
      <c r="C650" s="106" t="s">
        <v>2584</v>
      </c>
      <c r="D650" s="108" t="str">
        <f>IFERROR(VLOOKUP(C650,MasterProcess!G:O,8,FALSE),0)</f>
        <v>WN</v>
      </c>
      <c r="E650" s="108" t="str">
        <f>IFERROR(VLOOKUP($C650,MasterProcess!$G:$O,9,FALSE),0)</f>
        <v>SW06</v>
      </c>
      <c r="F650" s="106">
        <v>1</v>
      </c>
      <c r="G650" s="106">
        <v>350</v>
      </c>
      <c r="H650" s="106">
        <f>IFERROR(VLOOKUP($C650,MasterProcess!$G:$Z,6,FALSE),0)</f>
        <v>15</v>
      </c>
      <c r="I650" s="113">
        <f t="shared" si="12"/>
        <v>23.333333333333332</v>
      </c>
      <c r="J650" s="113">
        <f t="shared" si="13"/>
        <v>2.9166666666666665</v>
      </c>
      <c r="K650" s="114">
        <v>4.1666666666666699E-2</v>
      </c>
      <c r="L650" s="114">
        <v>8.3333333333333329E-2</v>
      </c>
      <c r="M650" s="114">
        <v>0.33333333333333331</v>
      </c>
      <c r="S650" s="106">
        <f t="shared" si="16"/>
        <v>350</v>
      </c>
    </row>
    <row r="651" spans="2:19" ht="15" customHeight="1" x14ac:dyDescent="0.15">
      <c r="B651" s="116" t="s">
        <v>4408</v>
      </c>
      <c r="C651" s="106" t="s">
        <v>2585</v>
      </c>
      <c r="D651" s="108" t="str">
        <f>IFERROR(VLOOKUP(C651,MasterProcess!G:O,8,FALSE),0)</f>
        <v>WN</v>
      </c>
      <c r="E651" s="108" t="str">
        <f>IFERROR(VLOOKUP($C651,MasterProcess!$G:$O,9,FALSE),0)</f>
        <v>TW01</v>
      </c>
      <c r="F651" s="106">
        <v>1</v>
      </c>
      <c r="G651" s="106">
        <v>350</v>
      </c>
      <c r="H651" s="106">
        <f>IFERROR(VLOOKUP($C651,MasterProcess!$G:$Z,6,FALSE),0)</f>
        <v>15</v>
      </c>
      <c r="I651" s="113">
        <f t="shared" si="12"/>
        <v>23.333333333333332</v>
      </c>
      <c r="J651" s="113">
        <f t="shared" si="13"/>
        <v>2.9166666666666665</v>
      </c>
      <c r="K651" s="114">
        <v>4.1666666666666699E-2</v>
      </c>
      <c r="L651" s="114">
        <v>8.3333333333333329E-2</v>
      </c>
      <c r="M651" s="114">
        <v>0.33333333333333331</v>
      </c>
      <c r="S651" s="106">
        <f t="shared" si="16"/>
        <v>350</v>
      </c>
    </row>
    <row r="652" spans="2:19" ht="15" customHeight="1" x14ac:dyDescent="0.15">
      <c r="B652" s="108" t="s">
        <v>4409</v>
      </c>
      <c r="C652" s="106" t="s">
        <v>2250</v>
      </c>
      <c r="D652" s="108" t="str">
        <f>IFERROR(VLOOKUP(C652,MasterProcess!G:O,8,FALSE),0)</f>
        <v>ST-4</v>
      </c>
      <c r="E652" s="108" t="str">
        <f>IFERROR(VLOOKUP($C652,MasterProcess!$G:$O,9,FALSE),0)</f>
        <v>PP29-250T</v>
      </c>
      <c r="F652" s="106">
        <v>1</v>
      </c>
      <c r="G652" s="106">
        <v>300</v>
      </c>
      <c r="H652" s="106">
        <f>IFERROR(VLOOKUP($C652,MasterProcess!$G:$Z,6,FALSE),0)</f>
        <v>120</v>
      </c>
      <c r="I652" s="113">
        <f t="shared" si="12"/>
        <v>2.5</v>
      </c>
      <c r="J652" s="113">
        <f t="shared" si="13"/>
        <v>0.3125</v>
      </c>
      <c r="K652" s="114">
        <v>4.1666666666666699E-2</v>
      </c>
      <c r="L652" s="114">
        <v>8.3333333333333329E-2</v>
      </c>
      <c r="M652" s="114">
        <v>0.33333333333333331</v>
      </c>
      <c r="S652" s="106">
        <f t="shared" si="16"/>
        <v>300</v>
      </c>
    </row>
    <row r="653" spans="2:19" ht="15" customHeight="1" x14ac:dyDescent="0.15">
      <c r="B653" s="108" t="s">
        <v>4409</v>
      </c>
      <c r="C653" s="106" t="s">
        <v>2251</v>
      </c>
      <c r="D653" s="108" t="str">
        <f>IFERROR(VLOOKUP(C653,MasterProcess!G:O,8,FALSE),0)</f>
        <v>ST-4</v>
      </c>
      <c r="E653" s="108" t="str">
        <f>IFERROR(VLOOKUP($C653,MasterProcess!$G:$O,9,FALSE),0)</f>
        <v>PP30</v>
      </c>
      <c r="F653" s="106">
        <v>1</v>
      </c>
      <c r="G653" s="106">
        <v>300</v>
      </c>
      <c r="H653" s="106">
        <f>IFERROR(VLOOKUP($C653,MasterProcess!$G:$Z,6,FALSE),0)</f>
        <v>120</v>
      </c>
      <c r="I653" s="113">
        <f t="shared" si="12"/>
        <v>2.5</v>
      </c>
      <c r="J653" s="113">
        <f t="shared" si="13"/>
        <v>0.3125</v>
      </c>
      <c r="K653" s="114">
        <v>4.1666666666666699E-2</v>
      </c>
      <c r="L653" s="114">
        <v>8.3333333333333329E-2</v>
      </c>
      <c r="M653" s="114">
        <v>0.33333333333333331</v>
      </c>
      <c r="S653" s="106">
        <f t="shared" si="16"/>
        <v>300</v>
      </c>
    </row>
    <row r="654" spans="2:19" ht="15" customHeight="1" x14ac:dyDescent="0.15">
      <c r="B654" s="108" t="s">
        <v>4409</v>
      </c>
      <c r="C654" s="106" t="s">
        <v>2252</v>
      </c>
      <c r="D654" s="108" t="str">
        <f>IFERROR(VLOOKUP(C654,MasterProcess!G:O,8,FALSE),0)</f>
        <v>ST-3</v>
      </c>
      <c r="E654" s="108" t="str">
        <f>IFERROR(VLOOKUP($C654,MasterProcess!$G:$O,9,FALSE),0)</f>
        <v>TP03</v>
      </c>
      <c r="F654" s="106">
        <v>1</v>
      </c>
      <c r="G654" s="106">
        <v>300</v>
      </c>
      <c r="H654" s="106">
        <f>IFERROR(VLOOKUP($C654,MasterProcess!$G:$Z,6,FALSE),0)</f>
        <v>120</v>
      </c>
      <c r="I654" s="113">
        <f t="shared" si="12"/>
        <v>2.5</v>
      </c>
      <c r="J654" s="113">
        <f t="shared" si="13"/>
        <v>0.3125</v>
      </c>
      <c r="K654" s="114">
        <v>4.1666666666666699E-2</v>
      </c>
      <c r="L654" s="114">
        <v>8.3333333333333329E-2</v>
      </c>
      <c r="M654" s="114">
        <v>0.33333333333333331</v>
      </c>
      <c r="S654" s="106">
        <f t="shared" si="16"/>
        <v>300</v>
      </c>
    </row>
    <row r="655" spans="2:19" ht="15" customHeight="1" x14ac:dyDescent="0.15">
      <c r="B655" s="108" t="s">
        <v>4409</v>
      </c>
      <c r="C655" s="106" t="s">
        <v>2254</v>
      </c>
      <c r="D655" s="108" t="str">
        <f>IFERROR(VLOOKUP(C655,MasterProcess!G:O,8,FALSE),0)</f>
        <v>AL</v>
      </c>
      <c r="E655" s="108" t="str">
        <f>IFERROR(VLOOKUP($C655,MasterProcess!$G:$O,9,FALSE),0)</f>
        <v>TP09</v>
      </c>
      <c r="F655" s="106">
        <v>1</v>
      </c>
      <c r="G655" s="106">
        <v>300</v>
      </c>
      <c r="H655" s="106">
        <f>IFERROR(VLOOKUP($C655,MasterProcess!$G:$Z,6,FALSE),0)</f>
        <v>120</v>
      </c>
      <c r="I655" s="113">
        <f t="shared" si="12"/>
        <v>2.5</v>
      </c>
      <c r="J655" s="113">
        <f t="shared" si="13"/>
        <v>0.3125</v>
      </c>
      <c r="K655" s="114">
        <v>4.1666666666666699E-2</v>
      </c>
      <c r="L655" s="114">
        <v>8.3333333333333329E-2</v>
      </c>
      <c r="M655" s="114">
        <v>0.33333333333333331</v>
      </c>
      <c r="S655" s="106">
        <f t="shared" si="16"/>
        <v>300</v>
      </c>
    </row>
    <row r="656" spans="2:19" ht="15" customHeight="1" x14ac:dyDescent="0.15">
      <c r="B656" s="116" t="s">
        <v>4409</v>
      </c>
      <c r="C656" s="106" t="s">
        <v>2256</v>
      </c>
      <c r="D656" s="108" t="str">
        <f>IFERROR(VLOOKUP(C656,MasterProcess!G:O,8,FALSE),0)</f>
        <v>TR</v>
      </c>
      <c r="E656" s="108" t="str">
        <f>IFERROR(VLOOKUP($C656,MasterProcess!$G:$O,9,FALSE),0)</f>
        <v>PB05</v>
      </c>
      <c r="F656" s="106">
        <v>1</v>
      </c>
      <c r="G656" s="106">
        <v>300</v>
      </c>
      <c r="H656" s="106">
        <f>IFERROR(VLOOKUP($C656,MasterProcess!$G:$Z,6,FALSE),0)</f>
        <v>60</v>
      </c>
      <c r="I656" s="113">
        <f t="shared" si="12"/>
        <v>5</v>
      </c>
      <c r="J656" s="113">
        <f t="shared" si="13"/>
        <v>0.625</v>
      </c>
      <c r="K656" s="114">
        <v>4.1666666666666699E-2</v>
      </c>
      <c r="L656" s="114">
        <v>8.3333333333333329E-2</v>
      </c>
      <c r="M656" s="114">
        <v>0.33333333333333331</v>
      </c>
      <c r="S656" s="106">
        <f t="shared" si="16"/>
        <v>300</v>
      </c>
    </row>
    <row r="657" spans="2:19" ht="15" customHeight="1" x14ac:dyDescent="0.15">
      <c r="B657" s="116" t="s">
        <v>4410</v>
      </c>
      <c r="C657" s="106" t="s">
        <v>2248</v>
      </c>
      <c r="D657" s="108" t="str">
        <f>IFERROR(VLOOKUP(C657,MasterProcess!G:O,8,FALSE),0)</f>
        <v>ST-3</v>
      </c>
      <c r="E657" s="108" t="str">
        <f>IFERROR(VLOOKUP($C657,MasterProcess!$G:$O,9,FALSE),0)</f>
        <v>SW01</v>
      </c>
      <c r="F657" s="106">
        <v>1</v>
      </c>
      <c r="G657" s="106">
        <v>300</v>
      </c>
      <c r="H657" s="106">
        <f>IFERROR(VLOOKUP($C657,MasterProcess!$G:$Z,6,FALSE),0)</f>
        <v>30</v>
      </c>
      <c r="I657" s="113">
        <f t="shared" si="12"/>
        <v>10</v>
      </c>
      <c r="J657" s="113">
        <f t="shared" si="13"/>
        <v>1.25</v>
      </c>
      <c r="K657" s="114">
        <v>4.1666666666666699E-2</v>
      </c>
      <c r="L657" s="114">
        <v>8.3333333333333329E-2</v>
      </c>
      <c r="M657" s="114">
        <v>0.33333333333333331</v>
      </c>
      <c r="S657" s="106">
        <f t="shared" si="16"/>
        <v>300</v>
      </c>
    </row>
    <row r="658" spans="2:19" ht="15" customHeight="1" x14ac:dyDescent="0.15">
      <c r="B658" s="116" t="s">
        <v>4411</v>
      </c>
      <c r="C658" s="106" t="s">
        <v>3684</v>
      </c>
      <c r="D658" s="108" t="str">
        <f>IFERROR(VLOOKUP(C658,MasterProcess!G:O,8,FALSE),0)</f>
        <v>ST</v>
      </c>
      <c r="E658" s="108" t="str">
        <f>IFERROR(VLOOKUP($C658,MasterProcess!$G:$O,9,FALSE),0)</f>
        <v>PP14</v>
      </c>
      <c r="F658" s="106">
        <v>1</v>
      </c>
      <c r="G658" s="106">
        <v>46428</v>
      </c>
      <c r="H658" s="106">
        <f>IFERROR(VLOOKUP($C658,MasterProcess!$G:$Z,6,FALSE),0)</f>
        <v>1200</v>
      </c>
      <c r="I658" s="113">
        <f t="shared" si="12"/>
        <v>38.69</v>
      </c>
      <c r="J658" s="113">
        <f t="shared" si="13"/>
        <v>4.8362499999999997</v>
      </c>
      <c r="K658" s="114">
        <v>4.1666666666666699E-2</v>
      </c>
      <c r="L658" s="114">
        <v>8.3333333333333329E-2</v>
      </c>
      <c r="M658" s="114">
        <v>0.33333333333333331</v>
      </c>
      <c r="S658" s="106">
        <f t="shared" si="16"/>
        <v>46428</v>
      </c>
    </row>
    <row r="659" spans="2:19" ht="15" customHeight="1" x14ac:dyDescent="0.15">
      <c r="B659" s="116" t="s">
        <v>4411</v>
      </c>
      <c r="C659" s="106" t="s">
        <v>3685</v>
      </c>
      <c r="D659" s="108" t="str">
        <f>IFERROR(VLOOKUP(C659,MasterProcess!G:O,8,FALSE),0)</f>
        <v>ST</v>
      </c>
      <c r="E659" s="108" t="str">
        <f>IFERROR(VLOOKUP($C659,MasterProcess!$G:$O,9,FALSE),0)</f>
        <v>TP09</v>
      </c>
      <c r="F659" s="106">
        <v>1</v>
      </c>
      <c r="G659" s="106">
        <v>46428</v>
      </c>
      <c r="H659" s="106">
        <f>IFERROR(VLOOKUP($C659,MasterProcess!$G:$Z,6,FALSE),0)</f>
        <v>480</v>
      </c>
      <c r="I659" s="113">
        <f t="shared" si="12"/>
        <v>96.724999999999994</v>
      </c>
      <c r="J659" s="113">
        <f t="shared" si="13"/>
        <v>12.090624999999999</v>
      </c>
      <c r="K659" s="114">
        <v>4.1666666666666699E-2</v>
      </c>
      <c r="L659" s="114">
        <v>8.3333333333333329E-2</v>
      </c>
      <c r="M659" s="114">
        <v>0.33333333333333331</v>
      </c>
      <c r="S659" s="106">
        <f t="shared" si="16"/>
        <v>46428</v>
      </c>
    </row>
    <row r="660" spans="2:19" ht="15" customHeight="1" x14ac:dyDescent="0.15">
      <c r="B660" s="116" t="s">
        <v>4412</v>
      </c>
      <c r="C660" s="106" t="s">
        <v>2851</v>
      </c>
      <c r="D660" s="108" t="str">
        <f>IFERROR(VLOOKUP(C660,MasterProcess!G:O,8,FALSE),0)</f>
        <v>ST-3</v>
      </c>
      <c r="E660" s="108" t="str">
        <f>IFERROR(VLOOKUP($C660,MasterProcess!$G:$O,9,FALSE),0)</f>
        <v>PP27-110T</v>
      </c>
      <c r="F660" s="106">
        <v>1</v>
      </c>
      <c r="G660" s="106">
        <v>210</v>
      </c>
      <c r="H660" s="106">
        <f>IFERROR(VLOOKUP($C660,MasterProcess!$G:$Z,6,FALSE),0)</f>
        <v>120</v>
      </c>
      <c r="I660" s="113">
        <f t="shared" si="12"/>
        <v>1.75</v>
      </c>
      <c r="J660" s="113">
        <f t="shared" si="13"/>
        <v>0.21875</v>
      </c>
      <c r="K660" s="114">
        <v>4.1666666666666699E-2</v>
      </c>
      <c r="L660" s="114">
        <v>8.3333333333333329E-2</v>
      </c>
      <c r="M660" s="114">
        <v>0.33333333333333331</v>
      </c>
      <c r="S660" s="106">
        <f t="shared" si="16"/>
        <v>210</v>
      </c>
    </row>
    <row r="661" spans="2:19" ht="15" customHeight="1" x14ac:dyDescent="0.15">
      <c r="B661" s="116" t="s">
        <v>4412</v>
      </c>
      <c r="C661" s="106" t="s">
        <v>2852</v>
      </c>
      <c r="D661" s="108" t="str">
        <f>IFERROR(VLOOKUP(C661,MasterProcess!G:O,8,FALSE),0)</f>
        <v>ST-3</v>
      </c>
      <c r="E661" s="108" t="str">
        <f>IFERROR(VLOOKUP($C661,MasterProcess!$G:$O,9,FALSE),0)</f>
        <v>PP16-110T</v>
      </c>
      <c r="F661" s="106">
        <v>1</v>
      </c>
      <c r="G661" s="106">
        <v>210</v>
      </c>
      <c r="H661" s="106">
        <f>IFERROR(VLOOKUP($C661,MasterProcess!$G:$Z,6,FALSE),0)</f>
        <v>120</v>
      </c>
      <c r="I661" s="113">
        <f t="shared" si="12"/>
        <v>1.75</v>
      </c>
      <c r="J661" s="113">
        <f t="shared" si="13"/>
        <v>0.21875</v>
      </c>
      <c r="K661" s="114">
        <v>4.1666666666666699E-2</v>
      </c>
      <c r="L661" s="114">
        <v>8.3333333333333329E-2</v>
      </c>
      <c r="M661" s="114">
        <v>0.33333333333333331</v>
      </c>
      <c r="S661" s="106">
        <f t="shared" si="16"/>
        <v>210</v>
      </c>
    </row>
    <row r="662" spans="2:19" ht="15" customHeight="1" x14ac:dyDescent="0.15">
      <c r="B662" s="116" t="s">
        <v>4412</v>
      </c>
      <c r="C662" s="106" t="s">
        <v>2854</v>
      </c>
      <c r="D662" s="108" t="str">
        <f>IFERROR(VLOOKUP(C662,MasterProcess!G:O,8,FALSE),0)</f>
        <v>ST-3</v>
      </c>
      <c r="E662" s="108" t="str">
        <f>IFERROR(VLOOKUP($C662,MasterProcess!$G:$O,9,FALSE),0)</f>
        <v>PP17-110T</v>
      </c>
      <c r="F662" s="106">
        <v>1</v>
      </c>
      <c r="G662" s="106">
        <v>210</v>
      </c>
      <c r="H662" s="106">
        <f>IFERROR(VLOOKUP($C662,MasterProcess!$G:$Z,6,FALSE),0)</f>
        <v>120</v>
      </c>
      <c r="I662" s="113">
        <f t="shared" si="12"/>
        <v>1.75</v>
      </c>
      <c r="J662" s="113">
        <f t="shared" si="13"/>
        <v>0.21875</v>
      </c>
      <c r="K662" s="114">
        <v>4.1666666666666699E-2</v>
      </c>
      <c r="L662" s="114">
        <v>8.3333333333333329E-2</v>
      </c>
      <c r="M662" s="114">
        <v>0.33333333333333331</v>
      </c>
      <c r="S662" s="106">
        <f t="shared" si="16"/>
        <v>210</v>
      </c>
    </row>
    <row r="663" spans="2:19" ht="15" customHeight="1" x14ac:dyDescent="0.15">
      <c r="B663" s="108" t="s">
        <v>4412</v>
      </c>
      <c r="C663" s="106" t="s">
        <v>2856</v>
      </c>
      <c r="D663" s="108" t="str">
        <f>IFERROR(VLOOKUP(C663,MasterProcess!G:O,8,FALSE),0)</f>
        <v>ST-3</v>
      </c>
      <c r="E663" s="108" t="str">
        <f>IFERROR(VLOOKUP($C663,MasterProcess!$G:$O,9,FALSE),0)</f>
        <v>TP03</v>
      </c>
      <c r="F663" s="106">
        <v>1</v>
      </c>
      <c r="G663" s="106">
        <v>210</v>
      </c>
      <c r="H663" s="106">
        <f>IFERROR(VLOOKUP($C663,MasterProcess!$G:$Z,6,FALSE),0)</f>
        <v>120</v>
      </c>
      <c r="I663" s="113">
        <f t="shared" si="12"/>
        <v>1.75</v>
      </c>
      <c r="J663" s="113">
        <f t="shared" si="13"/>
        <v>0.21875</v>
      </c>
      <c r="K663" s="114">
        <v>4.1666666666666699E-2</v>
      </c>
      <c r="L663" s="114">
        <v>8.3333333333333329E-2</v>
      </c>
      <c r="M663" s="114">
        <v>0.33333333333333331</v>
      </c>
      <c r="S663" s="106">
        <f t="shared" si="16"/>
        <v>210</v>
      </c>
    </row>
    <row r="664" spans="2:19" ht="15" customHeight="1" x14ac:dyDescent="0.15">
      <c r="B664" s="116" t="s">
        <v>4412</v>
      </c>
      <c r="C664" s="106" t="s">
        <v>2857</v>
      </c>
      <c r="D664" s="108" t="str">
        <f>IFERROR(VLOOKUP(C664,MasterProcess!G:O,8,FALSE),0)</f>
        <v>ST-3</v>
      </c>
      <c r="E664" s="108" t="str">
        <f>IFERROR(VLOOKUP($C664,MasterProcess!$G:$O,9,FALSE),0)</f>
        <v>PP18</v>
      </c>
      <c r="F664" s="106">
        <v>1</v>
      </c>
      <c r="G664" s="106">
        <v>210</v>
      </c>
      <c r="H664" s="106">
        <f>IFERROR(VLOOKUP($C664,MasterProcess!$G:$Z,6,FALSE),0)</f>
        <v>120</v>
      </c>
      <c r="I664" s="113">
        <f t="shared" si="12"/>
        <v>1.75</v>
      </c>
      <c r="J664" s="113">
        <f t="shared" si="13"/>
        <v>0.21875</v>
      </c>
      <c r="K664" s="114">
        <v>4.1666666666666699E-2</v>
      </c>
      <c r="L664" s="114">
        <v>8.3333333333333329E-2</v>
      </c>
      <c r="M664" s="114">
        <v>0.33333333333333331</v>
      </c>
      <c r="S664" s="106">
        <f t="shared" si="16"/>
        <v>210</v>
      </c>
    </row>
    <row r="665" spans="2:19" ht="15" customHeight="1" x14ac:dyDescent="0.15">
      <c r="B665" s="116" t="s">
        <v>4412</v>
      </c>
      <c r="C665" s="106" t="s">
        <v>2858</v>
      </c>
      <c r="D665" s="108" t="str">
        <f>IFERROR(VLOOKUP(C665,MasterProcess!G:O,8,FALSE),0)</f>
        <v>ST</v>
      </c>
      <c r="E665" s="108" t="str">
        <f>IFERROR(VLOOKUP($C665,MasterProcess!$G:$O,9,FALSE),0)</f>
        <v>SW01</v>
      </c>
      <c r="F665" s="106">
        <v>1</v>
      </c>
      <c r="G665" s="106">
        <v>210</v>
      </c>
      <c r="H665" s="106">
        <f>IFERROR(VLOOKUP($C665,MasterProcess!$G:$Z,6,FALSE),0)</f>
        <v>120</v>
      </c>
      <c r="I665" s="113">
        <f t="shared" si="12"/>
        <v>1.75</v>
      </c>
      <c r="J665" s="113">
        <f t="shared" si="13"/>
        <v>0.21875</v>
      </c>
      <c r="K665" s="114">
        <v>4.1666666666666699E-2</v>
      </c>
      <c r="L665" s="114">
        <v>8.3333333333333329E-2</v>
      </c>
      <c r="M665" s="114">
        <v>0.33333333333333331</v>
      </c>
      <c r="S665" s="106">
        <f t="shared" si="16"/>
        <v>210</v>
      </c>
    </row>
    <row r="666" spans="2:19" ht="15" customHeight="1" x14ac:dyDescent="0.15">
      <c r="B666" s="116" t="s">
        <v>4413</v>
      </c>
      <c r="C666" s="106" t="s">
        <v>2832</v>
      </c>
      <c r="D666" s="108" t="str">
        <f>IFERROR(VLOOKUP(C666,MasterProcess!G:O,8,FALSE),0)</f>
        <v>ST-4</v>
      </c>
      <c r="E666" s="108" t="str">
        <f>IFERROR(VLOOKUP($C666,MasterProcess!$G:$O,9,FALSE),0)</f>
        <v>PP24-160T</v>
      </c>
      <c r="F666" s="106">
        <v>1</v>
      </c>
      <c r="G666" s="106">
        <v>14400</v>
      </c>
      <c r="H666" s="106">
        <f>IFERROR(VLOOKUP($C666,MasterProcess!$G:$Z,6,FALSE),0)</f>
        <v>360</v>
      </c>
      <c r="I666" s="113">
        <f t="shared" si="12"/>
        <v>40</v>
      </c>
      <c r="J666" s="113">
        <f t="shared" si="13"/>
        <v>5</v>
      </c>
      <c r="K666" s="114">
        <v>4.1666666666666699E-2</v>
      </c>
      <c r="L666" s="114">
        <v>8.3333333333333329E-2</v>
      </c>
      <c r="M666" s="114">
        <v>0.33333333333333331</v>
      </c>
      <c r="S666" s="106">
        <f t="shared" si="16"/>
        <v>14400</v>
      </c>
    </row>
    <row r="667" spans="2:19" ht="15" customHeight="1" x14ac:dyDescent="0.15">
      <c r="B667" s="116" t="s">
        <v>4413</v>
      </c>
      <c r="C667" s="106" t="s">
        <v>2835</v>
      </c>
      <c r="D667" s="108" t="str">
        <f>IFERROR(VLOOKUP(C667,MasterProcess!G:O,8,FALSE),0)</f>
        <v>ST-4</v>
      </c>
      <c r="E667" s="108" t="str">
        <f>IFERROR(VLOOKUP($C667,MasterProcess!$G:$O,9,FALSE),0)</f>
        <v>PP25-160T</v>
      </c>
      <c r="F667" s="106">
        <v>1</v>
      </c>
      <c r="G667" s="106">
        <v>14400</v>
      </c>
      <c r="H667" s="106">
        <f>IFERROR(VLOOKUP($C667,MasterProcess!$G:$Z,6,FALSE),0)</f>
        <v>360</v>
      </c>
      <c r="I667" s="113">
        <f t="shared" si="12"/>
        <v>40</v>
      </c>
      <c r="J667" s="113">
        <f t="shared" si="13"/>
        <v>5</v>
      </c>
      <c r="K667" s="114">
        <v>4.1666666666666699E-2</v>
      </c>
      <c r="L667" s="114">
        <v>8.3333333333333329E-2</v>
      </c>
      <c r="M667" s="114">
        <v>0.33333333333333331</v>
      </c>
      <c r="S667" s="106">
        <f t="shared" si="16"/>
        <v>14400</v>
      </c>
    </row>
    <row r="668" spans="2:19" ht="15" customHeight="1" x14ac:dyDescent="0.15">
      <c r="B668" s="116" t="s">
        <v>4413</v>
      </c>
      <c r="C668" s="106" t="s">
        <v>2836</v>
      </c>
      <c r="D668" s="108" t="str">
        <f>IFERROR(VLOOKUP(C668,MasterProcess!G:O,8,FALSE),0)</f>
        <v>ST-4</v>
      </c>
      <c r="E668" s="108" t="str">
        <f>IFERROR(VLOOKUP($C668,MasterProcess!$G:$O,9,FALSE),0)</f>
        <v>PP20-110T</v>
      </c>
      <c r="F668" s="106">
        <v>1</v>
      </c>
      <c r="G668" s="106">
        <v>14400</v>
      </c>
      <c r="H668" s="106">
        <f>IFERROR(VLOOKUP($C668,MasterProcess!$G:$Z,6,FALSE),0)</f>
        <v>360</v>
      </c>
      <c r="I668" s="113">
        <f t="shared" si="12"/>
        <v>40</v>
      </c>
      <c r="J668" s="113">
        <f t="shared" si="13"/>
        <v>5</v>
      </c>
      <c r="K668" s="114">
        <v>4.1666666666666699E-2</v>
      </c>
      <c r="L668" s="114">
        <v>8.3333333333333329E-2</v>
      </c>
      <c r="M668" s="114">
        <v>0.33333333333333331</v>
      </c>
      <c r="S668" s="106">
        <f t="shared" si="16"/>
        <v>14400</v>
      </c>
    </row>
    <row r="669" spans="2:19" ht="15" customHeight="1" x14ac:dyDescent="0.15">
      <c r="B669" s="116" t="s">
        <v>4413</v>
      </c>
      <c r="C669" s="106" t="s">
        <v>2837</v>
      </c>
      <c r="D669" s="108" t="str">
        <f>IFERROR(VLOOKUP(C669,MasterProcess!G:O,8,FALSE),0)</f>
        <v>ST-4</v>
      </c>
      <c r="E669" s="108" t="str">
        <f>IFERROR(VLOOKUP($C669,MasterProcess!$G:$O,9,FALSE),0)</f>
        <v>PP28-110T</v>
      </c>
      <c r="F669" s="106">
        <v>1</v>
      </c>
      <c r="G669" s="106">
        <v>14400</v>
      </c>
      <c r="H669" s="106">
        <f>IFERROR(VLOOKUP($C669,MasterProcess!$G:$Z,6,FALSE),0)</f>
        <v>360</v>
      </c>
      <c r="I669" s="113">
        <f t="shared" si="12"/>
        <v>40</v>
      </c>
      <c r="J669" s="113">
        <f t="shared" si="13"/>
        <v>5</v>
      </c>
      <c r="K669" s="114">
        <v>4.1666666666666699E-2</v>
      </c>
      <c r="L669" s="114">
        <v>8.3333333333333329E-2</v>
      </c>
      <c r="M669" s="114">
        <v>0.33333333333333331</v>
      </c>
      <c r="S669" s="106">
        <f t="shared" si="16"/>
        <v>14400</v>
      </c>
    </row>
    <row r="670" spans="2:19" ht="15" customHeight="1" x14ac:dyDescent="0.15">
      <c r="B670" s="106" t="s">
        <v>4414</v>
      </c>
      <c r="C670" s="106" t="s">
        <v>2832</v>
      </c>
      <c r="D670" s="108" t="str">
        <f>IFERROR(VLOOKUP(C670,MasterProcess!G:O,8,FALSE),0)</f>
        <v>ST-4</v>
      </c>
      <c r="E670" s="108" t="str">
        <f>IFERROR(VLOOKUP($C670,MasterProcess!$G:$O,9,FALSE),0)</f>
        <v>PP24-160T</v>
      </c>
      <c r="F670" s="106">
        <v>1</v>
      </c>
      <c r="G670" s="106">
        <v>14400</v>
      </c>
      <c r="H670" s="106">
        <f>IFERROR(VLOOKUP($C670,MasterProcess!$G:$Z,6,FALSE),0)</f>
        <v>360</v>
      </c>
      <c r="I670" s="113">
        <f t="shared" si="12"/>
        <v>40</v>
      </c>
      <c r="J670" s="113">
        <f t="shared" si="13"/>
        <v>5</v>
      </c>
      <c r="K670" s="114">
        <v>4.1666666666666699E-2</v>
      </c>
      <c r="L670" s="114">
        <v>8.3333333333333329E-2</v>
      </c>
      <c r="M670" s="114">
        <v>0.33333333333333331</v>
      </c>
      <c r="R670" s="117">
        <v>8412</v>
      </c>
      <c r="S670" s="106">
        <f t="shared" si="16"/>
        <v>5988</v>
      </c>
    </row>
    <row r="671" spans="2:19" ht="15" customHeight="1" x14ac:dyDescent="0.15">
      <c r="B671" s="106" t="s">
        <v>4414</v>
      </c>
      <c r="C671" s="106" t="s">
        <v>2835</v>
      </c>
      <c r="D671" s="108" t="str">
        <f>IFERROR(VLOOKUP(C671,MasterProcess!G:O,8,FALSE),0)</f>
        <v>ST-4</v>
      </c>
      <c r="E671" s="108" t="str">
        <f>IFERROR(VLOOKUP($C671,MasterProcess!$G:$O,9,FALSE),0)</f>
        <v>PP25-160T</v>
      </c>
      <c r="F671" s="106">
        <v>1</v>
      </c>
      <c r="G671" s="106">
        <v>14400</v>
      </c>
      <c r="H671" s="106">
        <f>IFERROR(VLOOKUP($C671,MasterProcess!$G:$Z,6,FALSE),0)</f>
        <v>360</v>
      </c>
      <c r="I671" s="113">
        <f t="shared" si="12"/>
        <v>40</v>
      </c>
      <c r="J671" s="113">
        <f t="shared" si="13"/>
        <v>5</v>
      </c>
      <c r="K671" s="114">
        <v>4.1666666666666699E-2</v>
      </c>
      <c r="L671" s="114">
        <v>8.3333333333333329E-2</v>
      </c>
      <c r="M671" s="114">
        <v>0.33333333333333331</v>
      </c>
      <c r="R671" s="117">
        <v>8412</v>
      </c>
      <c r="S671" s="106">
        <f t="shared" si="16"/>
        <v>5988</v>
      </c>
    </row>
    <row r="672" spans="2:19" ht="15" customHeight="1" x14ac:dyDescent="0.15">
      <c r="B672" s="106" t="s">
        <v>4414</v>
      </c>
      <c r="C672" s="106" t="s">
        <v>2836</v>
      </c>
      <c r="D672" s="108" t="str">
        <f>IFERROR(VLOOKUP(C672,MasterProcess!G:O,8,FALSE),0)</f>
        <v>ST-4</v>
      </c>
      <c r="E672" s="108" t="str">
        <f>IFERROR(VLOOKUP($C672,MasterProcess!$G:$O,9,FALSE),0)</f>
        <v>PP20-110T</v>
      </c>
      <c r="F672" s="106">
        <v>1</v>
      </c>
      <c r="G672" s="106">
        <v>14400</v>
      </c>
      <c r="H672" s="106">
        <f>IFERROR(VLOOKUP($C672,MasterProcess!$G:$Z,6,FALSE),0)</f>
        <v>360</v>
      </c>
      <c r="I672" s="113">
        <f t="shared" si="12"/>
        <v>40</v>
      </c>
      <c r="J672" s="113">
        <f t="shared" si="13"/>
        <v>5</v>
      </c>
      <c r="K672" s="114">
        <v>4.1666666666666699E-2</v>
      </c>
      <c r="L672" s="114">
        <v>8.3333333333333329E-2</v>
      </c>
      <c r="M672" s="114">
        <v>0.33333333333333331</v>
      </c>
      <c r="R672" s="117">
        <v>8412</v>
      </c>
      <c r="S672" s="106">
        <f t="shared" si="16"/>
        <v>5988</v>
      </c>
    </row>
    <row r="673" spans="2:19" ht="15" customHeight="1" x14ac:dyDescent="0.15">
      <c r="B673" s="106" t="s">
        <v>4414</v>
      </c>
      <c r="C673" s="106" t="s">
        <v>2837</v>
      </c>
      <c r="D673" s="108" t="str">
        <f>IFERROR(VLOOKUP(C673,MasterProcess!G:O,8,FALSE),0)</f>
        <v>ST-4</v>
      </c>
      <c r="E673" s="108" t="str">
        <f>IFERROR(VLOOKUP($C673,MasterProcess!$G:$O,9,FALSE),0)</f>
        <v>PP28-110T</v>
      </c>
      <c r="F673" s="106">
        <v>1</v>
      </c>
      <c r="G673" s="106">
        <v>14400</v>
      </c>
      <c r="H673" s="106">
        <f>IFERROR(VLOOKUP($C673,MasterProcess!$G:$Z,6,FALSE),0)</f>
        <v>360</v>
      </c>
      <c r="I673" s="113">
        <f t="shared" si="12"/>
        <v>40</v>
      </c>
      <c r="J673" s="113">
        <f t="shared" si="13"/>
        <v>5</v>
      </c>
      <c r="K673" s="114">
        <v>4.1666666666666699E-2</v>
      </c>
      <c r="L673" s="114">
        <v>8.3333333333333329E-2</v>
      </c>
      <c r="M673" s="114">
        <v>0.33333333333333331</v>
      </c>
      <c r="R673" s="117">
        <v>8412</v>
      </c>
      <c r="S673" s="106">
        <f t="shared" si="16"/>
        <v>5988</v>
      </c>
    </row>
    <row r="674" spans="2:19" ht="15" customHeight="1" x14ac:dyDescent="0.15">
      <c r="B674" s="116" t="s">
        <v>4415</v>
      </c>
      <c r="C674" s="106" t="s">
        <v>2742</v>
      </c>
      <c r="D674" s="108" t="str">
        <f>IFERROR(VLOOKUP(C674,MasterProcess!G:O,8,FALSE),0)</f>
        <v>ST-3</v>
      </c>
      <c r="E674" s="108" t="str">
        <f>IFERROR(VLOOKUP($C674,MasterProcess!$G:$O,9,FALSE),0)</f>
        <v>PP27-110T</v>
      </c>
      <c r="F674" s="106">
        <v>1</v>
      </c>
      <c r="G674" s="106">
        <v>500</v>
      </c>
      <c r="H674" s="106">
        <f>IFERROR(VLOOKUP($C674,MasterProcess!$G:$Z,6,FALSE),0)</f>
        <v>120</v>
      </c>
      <c r="I674" s="113">
        <f t="shared" si="12"/>
        <v>4.166666666666667</v>
      </c>
      <c r="J674" s="113">
        <f t="shared" si="13"/>
        <v>0.52083333333333337</v>
      </c>
      <c r="K674" s="114">
        <v>4.1666666666666699E-2</v>
      </c>
      <c r="L674" s="114">
        <v>8.3333333333333329E-2</v>
      </c>
      <c r="M674" s="114">
        <v>0.33333333333333331</v>
      </c>
      <c r="S674" s="106">
        <f t="shared" si="16"/>
        <v>500</v>
      </c>
    </row>
    <row r="675" spans="2:19" ht="15" customHeight="1" x14ac:dyDescent="0.15">
      <c r="B675" s="116" t="s">
        <v>4415</v>
      </c>
      <c r="C675" s="106" t="s">
        <v>2744</v>
      </c>
      <c r="D675" s="108" t="str">
        <f>IFERROR(VLOOKUP(C675,MasterProcess!G:O,8,FALSE),0)</f>
        <v>ST-3</v>
      </c>
      <c r="E675" s="108" t="str">
        <f>IFERROR(VLOOKUP($C675,MasterProcess!$G:$O,9,FALSE),0)</f>
        <v>PP16-110T</v>
      </c>
      <c r="F675" s="106">
        <v>1</v>
      </c>
      <c r="G675" s="106">
        <v>500</v>
      </c>
      <c r="H675" s="106">
        <f>IFERROR(VLOOKUP($C675,MasterProcess!$G:$Z,6,FALSE),0)</f>
        <v>120</v>
      </c>
      <c r="I675" s="113">
        <f t="shared" si="12"/>
        <v>4.166666666666667</v>
      </c>
      <c r="J675" s="113">
        <f t="shared" si="13"/>
        <v>0.52083333333333337</v>
      </c>
      <c r="K675" s="114">
        <v>4.1666666666666699E-2</v>
      </c>
      <c r="L675" s="114">
        <v>8.3333333333333329E-2</v>
      </c>
      <c r="M675" s="114">
        <v>0.33333333333333331</v>
      </c>
      <c r="S675" s="106">
        <f t="shared" si="16"/>
        <v>500</v>
      </c>
    </row>
    <row r="676" spans="2:19" ht="15" customHeight="1" x14ac:dyDescent="0.15">
      <c r="B676" s="116" t="s">
        <v>4415</v>
      </c>
      <c r="C676" s="106" t="s">
        <v>2745</v>
      </c>
      <c r="D676" s="108" t="str">
        <f>IFERROR(VLOOKUP(C676,MasterProcess!G:O,8,FALSE),0)</f>
        <v>ST-3</v>
      </c>
      <c r="E676" s="108" t="str">
        <f>IFERROR(VLOOKUP($C676,MasterProcess!$G:$O,9,FALSE),0)</f>
        <v>PP17-110T</v>
      </c>
      <c r="F676" s="106">
        <v>1</v>
      </c>
      <c r="G676" s="106">
        <v>500</v>
      </c>
      <c r="H676" s="106">
        <f>IFERROR(VLOOKUP($C676,MasterProcess!$G:$Z,6,FALSE),0)</f>
        <v>120</v>
      </c>
      <c r="I676" s="113">
        <f t="shared" si="12"/>
        <v>4.166666666666667</v>
      </c>
      <c r="J676" s="113">
        <f t="shared" si="13"/>
        <v>0.52083333333333337</v>
      </c>
      <c r="K676" s="114">
        <v>4.1666666666666699E-2</v>
      </c>
      <c r="L676" s="114">
        <v>8.3333333333333329E-2</v>
      </c>
      <c r="M676" s="114">
        <v>0.33333333333333331</v>
      </c>
      <c r="S676" s="106">
        <f t="shared" si="16"/>
        <v>500</v>
      </c>
    </row>
    <row r="677" spans="2:19" ht="15" customHeight="1" x14ac:dyDescent="0.15">
      <c r="B677" s="116" t="s">
        <v>4415</v>
      </c>
      <c r="C677" s="106" t="s">
        <v>2746</v>
      </c>
      <c r="D677" s="108" t="str">
        <f>IFERROR(VLOOKUP(C677,MasterProcess!G:O,8,FALSE),0)</f>
        <v>ST-3</v>
      </c>
      <c r="E677" s="108" t="str">
        <f>IFERROR(VLOOKUP($C677,MasterProcess!$G:$O,9,FALSE),0)</f>
        <v>TP03</v>
      </c>
      <c r="F677" s="106">
        <v>1</v>
      </c>
      <c r="G677" s="106">
        <v>500</v>
      </c>
      <c r="H677" s="106">
        <f>IFERROR(VLOOKUP($C677,MasterProcess!$G:$Z,6,FALSE),0)</f>
        <v>120</v>
      </c>
      <c r="I677" s="113">
        <f t="shared" si="12"/>
        <v>4.166666666666667</v>
      </c>
      <c r="J677" s="113">
        <f t="shared" si="13"/>
        <v>0.52083333333333337</v>
      </c>
      <c r="K677" s="114">
        <v>4.1666666666666699E-2</v>
      </c>
      <c r="L677" s="114">
        <v>8.3333333333333329E-2</v>
      </c>
      <c r="M677" s="114">
        <v>0.33333333333333331</v>
      </c>
      <c r="S677" s="106">
        <f t="shared" si="16"/>
        <v>500</v>
      </c>
    </row>
    <row r="678" spans="2:19" ht="15" customHeight="1" x14ac:dyDescent="0.15">
      <c r="B678" s="116" t="s">
        <v>4415</v>
      </c>
      <c r="C678" s="106" t="s">
        <v>2747</v>
      </c>
      <c r="D678" s="108" t="str">
        <f>IFERROR(VLOOKUP(C678,MasterProcess!G:O,8,FALSE),0)</f>
        <v>ST-3</v>
      </c>
      <c r="E678" s="108" t="str">
        <f>IFERROR(VLOOKUP($C678,MasterProcess!$G:$O,9,FALSE),0)</f>
        <v>PP18-150T</v>
      </c>
      <c r="F678" s="106">
        <v>1</v>
      </c>
      <c r="G678" s="106">
        <v>500</v>
      </c>
      <c r="H678" s="106">
        <f>IFERROR(VLOOKUP($C678,MasterProcess!$G:$Z,6,FALSE),0)</f>
        <v>120</v>
      </c>
      <c r="I678" s="113">
        <f t="shared" si="12"/>
        <v>4.166666666666667</v>
      </c>
      <c r="J678" s="113">
        <f t="shared" si="13"/>
        <v>0.52083333333333337</v>
      </c>
      <c r="K678" s="114">
        <v>4.1666666666666699E-2</v>
      </c>
      <c r="L678" s="114">
        <v>8.3333333333333329E-2</v>
      </c>
      <c r="M678" s="114">
        <v>0.33333333333333331</v>
      </c>
      <c r="S678" s="106">
        <f t="shared" si="16"/>
        <v>500</v>
      </c>
    </row>
    <row r="679" spans="2:19" ht="15" customHeight="1" x14ac:dyDescent="0.15">
      <c r="B679" s="116" t="s">
        <v>4415</v>
      </c>
      <c r="C679" s="106" t="s">
        <v>2748</v>
      </c>
      <c r="D679" s="108" t="str">
        <f>IFERROR(VLOOKUP(C679,MasterProcess!G:O,8,FALSE),0)</f>
        <v>ST-3</v>
      </c>
      <c r="E679" s="108" t="str">
        <f>IFERROR(VLOOKUP($C679,MasterProcess!$G:$O,9,FALSE),0)</f>
        <v>SW01</v>
      </c>
      <c r="F679" s="106">
        <v>1</v>
      </c>
      <c r="G679" s="106">
        <v>500</v>
      </c>
      <c r="H679" s="106">
        <f>IFERROR(VLOOKUP($C679,MasterProcess!$G:$Z,6,FALSE),0)</f>
        <v>120</v>
      </c>
      <c r="I679" s="113">
        <f t="shared" si="12"/>
        <v>4.166666666666667</v>
      </c>
      <c r="J679" s="113">
        <f t="shared" si="13"/>
        <v>0.52083333333333337</v>
      </c>
      <c r="K679" s="114">
        <v>4.1666666666666699E-2</v>
      </c>
      <c r="L679" s="114">
        <v>8.3333333333333329E-2</v>
      </c>
      <c r="M679" s="114">
        <v>0.33333333333333331</v>
      </c>
      <c r="S679" s="106">
        <f t="shared" si="16"/>
        <v>500</v>
      </c>
    </row>
    <row r="680" spans="2:19" ht="15" customHeight="1" x14ac:dyDescent="0.15">
      <c r="B680" s="108" t="s">
        <v>4416</v>
      </c>
      <c r="C680" s="106" t="s">
        <v>3347</v>
      </c>
      <c r="D680" s="108" t="str">
        <f>IFERROR(VLOOKUP(C680,MasterProcess!G:O,8,FALSE),0)</f>
        <v>TR</v>
      </c>
      <c r="E680" s="108" t="str">
        <f>IFERROR(VLOOKUP($C680,MasterProcess!$G:$O,9,FALSE),0)</f>
        <v>TM05</v>
      </c>
      <c r="F680" s="106">
        <v>1</v>
      </c>
      <c r="G680" s="106">
        <v>760</v>
      </c>
      <c r="H680" s="106">
        <f>IFERROR(VLOOKUP($C680,MasterProcess!$G:$Z,6,FALSE),0)</f>
        <v>60</v>
      </c>
      <c r="I680" s="113">
        <f t="shared" si="12"/>
        <v>12.666666666666666</v>
      </c>
      <c r="J680" s="113">
        <f t="shared" si="13"/>
        <v>1.5833333333333333</v>
      </c>
      <c r="K680" s="114">
        <v>4.1666666666666699E-2</v>
      </c>
      <c r="L680" s="114">
        <v>8.3333333333333329E-2</v>
      </c>
      <c r="M680" s="114">
        <v>0.33333333333333331</v>
      </c>
      <c r="S680" s="106">
        <f t="shared" si="16"/>
        <v>760</v>
      </c>
    </row>
    <row r="681" spans="2:19" ht="15" customHeight="1" x14ac:dyDescent="0.15">
      <c r="B681" s="116" t="s">
        <v>4416</v>
      </c>
      <c r="C681" s="106" t="s">
        <v>3348</v>
      </c>
      <c r="D681" s="108" t="str">
        <f>IFERROR(VLOOKUP(C681,MasterProcess!G:O,8,FALSE),0)</f>
        <v>PB</v>
      </c>
      <c r="E681" s="108" t="str">
        <f>IFERROR(VLOOKUP($C681,MasterProcess!$G:$O,9,FALSE),0)</f>
        <v>PB08</v>
      </c>
      <c r="F681" s="106">
        <v>1</v>
      </c>
      <c r="G681" s="106">
        <v>760</v>
      </c>
      <c r="H681" s="106">
        <f>IFERROR(VLOOKUP($C681,MasterProcess!$G:$Z,6,FALSE),0)</f>
        <v>90</v>
      </c>
      <c r="I681" s="113">
        <f t="shared" si="12"/>
        <v>8.4444444444444446</v>
      </c>
      <c r="J681" s="113">
        <f t="shared" si="13"/>
        <v>1.0555555555555556</v>
      </c>
      <c r="K681" s="114">
        <v>4.1666666666666699E-2</v>
      </c>
      <c r="L681" s="114">
        <v>8.3333333333333329E-2</v>
      </c>
      <c r="M681" s="114">
        <v>0.33333333333333331</v>
      </c>
      <c r="S681" s="106">
        <f t="shared" si="16"/>
        <v>760</v>
      </c>
    </row>
    <row r="682" spans="2:19" ht="15" customHeight="1" x14ac:dyDescent="0.15">
      <c r="B682" s="108" t="s">
        <v>4417</v>
      </c>
      <c r="C682" s="106" t="s">
        <v>3350</v>
      </c>
      <c r="D682" s="108" t="str">
        <f>IFERROR(VLOOKUP(C682,MasterProcess!G:O,8,FALSE),0)</f>
        <v>PB</v>
      </c>
      <c r="E682" s="108" t="str">
        <f>IFERROR(VLOOKUP($C682,MasterProcess!$G:$O,9,FALSE),0)</f>
        <v>SW09</v>
      </c>
      <c r="F682" s="106">
        <v>1</v>
      </c>
      <c r="G682" s="106">
        <v>760</v>
      </c>
      <c r="H682" s="106">
        <f>IFERROR(VLOOKUP($C682,MasterProcess!$G:$Z,6,FALSE),0)</f>
        <v>120</v>
      </c>
      <c r="I682" s="113">
        <f t="shared" si="12"/>
        <v>6.333333333333333</v>
      </c>
      <c r="J682" s="113">
        <f t="shared" si="13"/>
        <v>0.79166666666666663</v>
      </c>
      <c r="K682" s="114">
        <v>4.1666666666666699E-2</v>
      </c>
      <c r="L682" s="114">
        <v>8.3333333333333329E-2</v>
      </c>
      <c r="M682" s="114">
        <v>0.33333333333333331</v>
      </c>
      <c r="S682" s="106">
        <f t="shared" si="16"/>
        <v>760</v>
      </c>
    </row>
    <row r="683" spans="2:19" ht="15" customHeight="1" x14ac:dyDescent="0.15">
      <c r="B683" s="116" t="s">
        <v>4417</v>
      </c>
      <c r="C683" s="106" t="s">
        <v>3351</v>
      </c>
      <c r="D683" s="108" t="str">
        <f>IFERROR(VLOOKUP(C683,MasterProcess!G:O,8,FALSE),0)</f>
        <v>PB</v>
      </c>
      <c r="E683" s="108" t="str">
        <f>IFERROR(VLOOKUP($C683,MasterProcess!$G:$O,9,FALSE),0)</f>
        <v>OPT</v>
      </c>
      <c r="F683" s="106">
        <v>1</v>
      </c>
      <c r="G683" s="106">
        <v>760</v>
      </c>
      <c r="H683" s="106">
        <f>IFERROR(VLOOKUP($C683,MasterProcess!$G:$Z,6,FALSE),0)</f>
        <v>36</v>
      </c>
      <c r="I683" s="113">
        <f t="shared" si="12"/>
        <v>21.111111111111111</v>
      </c>
      <c r="J683" s="113">
        <f t="shared" si="13"/>
        <v>2.6388888888888888</v>
      </c>
      <c r="K683" s="114">
        <v>4.1666666666666699E-2</v>
      </c>
      <c r="L683" s="114">
        <v>8.3333333333333329E-2</v>
      </c>
      <c r="M683" s="114">
        <v>0.33333333333333331</v>
      </c>
      <c r="S683" s="106">
        <f t="shared" si="16"/>
        <v>760</v>
      </c>
    </row>
    <row r="684" spans="2:19" ht="15" customHeight="1" x14ac:dyDescent="0.15">
      <c r="B684" s="116" t="s">
        <v>4417</v>
      </c>
      <c r="C684" s="106" t="s">
        <v>3964</v>
      </c>
      <c r="D684" s="108" t="str">
        <f>IFERROR(VLOOKUP(C684,MasterProcess!G:O,8,FALSE),0)</f>
        <v>TP</v>
      </c>
      <c r="E684" s="108" t="str">
        <f>IFERROR(VLOOKUP($C684,MasterProcess!$G:$O,9,FALSE),0)</f>
        <v>OPT</v>
      </c>
      <c r="F684" s="106">
        <v>1</v>
      </c>
      <c r="G684" s="106">
        <v>760</v>
      </c>
      <c r="H684" s="106">
        <f>IFERROR(VLOOKUP($C684,MasterProcess!$G:$Z,6,FALSE),0)</f>
        <v>80</v>
      </c>
      <c r="I684" s="113">
        <f t="shared" si="12"/>
        <v>9.5</v>
      </c>
      <c r="J684" s="113">
        <f t="shared" si="13"/>
        <v>1.1875</v>
      </c>
      <c r="K684" s="114">
        <v>4.1666666666666699E-2</v>
      </c>
      <c r="L684" s="114">
        <v>8.3333333333333329E-2</v>
      </c>
      <c r="M684" s="114">
        <v>0.33333333333333331</v>
      </c>
      <c r="S684" s="106">
        <f t="shared" si="16"/>
        <v>760</v>
      </c>
    </row>
    <row r="685" spans="2:19" ht="15" customHeight="1" x14ac:dyDescent="0.15">
      <c r="B685" s="116" t="s">
        <v>4418</v>
      </c>
      <c r="C685" s="106" t="s">
        <v>3357</v>
      </c>
      <c r="D685" s="108" t="str">
        <f>IFERROR(VLOOKUP(C685,MasterProcess!G:O,8,FALSE),0)</f>
        <v>TR</v>
      </c>
      <c r="E685" s="108" t="str">
        <f>IFERROR(VLOOKUP($C685,MasterProcess!$G:$O,9,FALSE),0)</f>
        <v>TM03</v>
      </c>
      <c r="F685" s="106">
        <v>1</v>
      </c>
      <c r="G685" s="106">
        <v>804</v>
      </c>
      <c r="H685" s="106">
        <f>IFERROR(VLOOKUP($C685,MasterProcess!$G:$Z,6,FALSE),0)</f>
        <v>40</v>
      </c>
      <c r="I685" s="113">
        <f t="shared" si="12"/>
        <v>20.100000000000001</v>
      </c>
      <c r="J685" s="113">
        <f t="shared" si="13"/>
        <v>2.5125000000000002</v>
      </c>
      <c r="K685" s="114">
        <v>4.1666666666666699E-2</v>
      </c>
      <c r="L685" s="114">
        <v>8.3333333333333329E-2</v>
      </c>
      <c r="M685" s="114">
        <v>0.33333333333333331</v>
      </c>
      <c r="S685" s="106">
        <f t="shared" ref="S685:S748" si="17">+G685-R685</f>
        <v>804</v>
      </c>
    </row>
    <row r="686" spans="2:19" ht="15" customHeight="1" x14ac:dyDescent="0.15">
      <c r="B686" s="116" t="s">
        <v>4418</v>
      </c>
      <c r="C686" s="106" t="s">
        <v>3359</v>
      </c>
      <c r="D686" s="108" t="str">
        <f>IFERROR(VLOOKUP(C686,MasterProcess!G:O,8,FALSE),0)</f>
        <v>PB</v>
      </c>
      <c r="E686" s="108" t="str">
        <f>IFERROR(VLOOKUP($C686,MasterProcess!$G:$O,9,FALSE),0)</f>
        <v>PB05</v>
      </c>
      <c r="F686" s="106">
        <v>1</v>
      </c>
      <c r="G686" s="106">
        <v>804</v>
      </c>
      <c r="H686" s="106">
        <f>IFERROR(VLOOKUP($C686,MasterProcess!$G:$Z,6,FALSE),0)</f>
        <v>120</v>
      </c>
      <c r="I686" s="113">
        <f t="shared" si="12"/>
        <v>6.7</v>
      </c>
      <c r="J686" s="113">
        <f t="shared" si="13"/>
        <v>0.83750000000000002</v>
      </c>
      <c r="K686" s="114">
        <v>4.1666666666666699E-2</v>
      </c>
      <c r="L686" s="114">
        <v>8.3333333333333329E-2</v>
      </c>
      <c r="M686" s="114">
        <v>0.33333333333333331</v>
      </c>
      <c r="S686" s="106">
        <f t="shared" si="17"/>
        <v>804</v>
      </c>
    </row>
    <row r="687" spans="2:19" ht="15" customHeight="1" x14ac:dyDescent="0.15">
      <c r="B687" s="116" t="s">
        <v>4419</v>
      </c>
      <c r="C687" s="106" t="s">
        <v>3361</v>
      </c>
      <c r="D687" s="108" t="str">
        <f>IFERROR(VLOOKUP(C687,MasterProcess!G:O,8,FALSE),0)</f>
        <v>TR</v>
      </c>
      <c r="E687" s="108" t="str">
        <f>IFERROR(VLOOKUP($C687,MasterProcess!$G:$O,9,FALSE),0)</f>
        <v>TM03</v>
      </c>
      <c r="F687" s="106">
        <v>1</v>
      </c>
      <c r="G687" s="106">
        <v>812</v>
      </c>
      <c r="H687" s="106">
        <f>IFERROR(VLOOKUP($C687,MasterProcess!$G:$Z,6,FALSE),0)</f>
        <v>60</v>
      </c>
      <c r="I687" s="113">
        <f t="shared" si="12"/>
        <v>13.533333333333333</v>
      </c>
      <c r="J687" s="113">
        <f t="shared" si="13"/>
        <v>1.6916666666666667</v>
      </c>
      <c r="K687" s="114">
        <v>4.1666666666666699E-2</v>
      </c>
      <c r="L687" s="114">
        <v>8.3333333333333329E-2</v>
      </c>
      <c r="M687" s="114">
        <v>0.33333333333333331</v>
      </c>
      <c r="S687" s="106">
        <f t="shared" si="17"/>
        <v>812</v>
      </c>
    </row>
    <row r="688" spans="2:19" ht="15" customHeight="1" x14ac:dyDescent="0.15">
      <c r="B688" s="116" t="s">
        <v>4419</v>
      </c>
      <c r="C688" s="106" t="s">
        <v>3362</v>
      </c>
      <c r="D688" s="108" t="str">
        <f>IFERROR(VLOOKUP(C688,MasterProcess!G:O,8,FALSE),0)</f>
        <v>PB</v>
      </c>
      <c r="E688" s="108" t="str">
        <f>IFERROR(VLOOKUP($C688,MasterProcess!$G:$O,9,FALSE),0)</f>
        <v>PB04</v>
      </c>
      <c r="F688" s="106">
        <v>1</v>
      </c>
      <c r="G688" s="106">
        <v>812</v>
      </c>
      <c r="H688" s="106">
        <f>IFERROR(VLOOKUP($C688,MasterProcess!$G:$Z,6,FALSE),0)</f>
        <v>100</v>
      </c>
      <c r="I688" s="113">
        <f t="shared" si="12"/>
        <v>8.1199999999999992</v>
      </c>
      <c r="J688" s="113">
        <f t="shared" si="13"/>
        <v>1.0149999999999999</v>
      </c>
      <c r="K688" s="114">
        <v>4.1666666666666699E-2</v>
      </c>
      <c r="L688" s="114">
        <v>8.3333333333333329E-2</v>
      </c>
      <c r="M688" s="114">
        <v>0.33333333333333331</v>
      </c>
      <c r="S688" s="106">
        <f t="shared" si="17"/>
        <v>812</v>
      </c>
    </row>
    <row r="689" spans="2:19" ht="15" customHeight="1" x14ac:dyDescent="0.15">
      <c r="B689" s="116" t="s">
        <v>4420</v>
      </c>
      <c r="C689" s="106" t="s">
        <v>3364</v>
      </c>
      <c r="D689" s="108" t="str">
        <f>IFERROR(VLOOKUP(C689,MasterProcess!G:O,8,FALSE),0)</f>
        <v>TR</v>
      </c>
      <c r="E689" s="108" t="str">
        <f>IFERROR(VLOOKUP($C689,MasterProcess!$G:$O,9,FALSE),0)</f>
        <v>TM03</v>
      </c>
      <c r="F689" s="106">
        <v>1</v>
      </c>
      <c r="G689" s="106">
        <v>800</v>
      </c>
      <c r="H689" s="106">
        <f>IFERROR(VLOOKUP($C689,MasterProcess!$G:$Z,6,FALSE),0)</f>
        <v>44</v>
      </c>
      <c r="I689" s="113">
        <f t="shared" si="12"/>
        <v>18.181818181818183</v>
      </c>
      <c r="J689" s="113">
        <f t="shared" si="13"/>
        <v>2.2727272727272729</v>
      </c>
      <c r="K689" s="114">
        <v>4.1666666666666699E-2</v>
      </c>
      <c r="L689" s="114">
        <v>8.3333333333333329E-2</v>
      </c>
      <c r="M689" s="114">
        <v>0.33333333333333331</v>
      </c>
      <c r="S689" s="106">
        <f t="shared" si="17"/>
        <v>800</v>
      </c>
    </row>
    <row r="690" spans="2:19" ht="15" customHeight="1" x14ac:dyDescent="0.15">
      <c r="B690" s="108" t="s">
        <v>4420</v>
      </c>
      <c r="C690" s="106" t="s">
        <v>3366</v>
      </c>
      <c r="D690" s="108" t="str">
        <f>IFERROR(VLOOKUP(C690,MasterProcess!G:O,8,FALSE),0)</f>
        <v>PB</v>
      </c>
      <c r="E690" s="108" t="str">
        <f>IFERROR(VLOOKUP($C690,MasterProcess!$G:$O,9,FALSE),0)</f>
        <v>PB04</v>
      </c>
      <c r="F690" s="106">
        <v>1</v>
      </c>
      <c r="G690" s="106">
        <v>800</v>
      </c>
      <c r="H690" s="106">
        <f>IFERROR(VLOOKUP($C690,MasterProcess!$G:$Z,6,FALSE),0)</f>
        <v>120</v>
      </c>
      <c r="I690" s="113">
        <f t="shared" si="12"/>
        <v>6.666666666666667</v>
      </c>
      <c r="J690" s="113">
        <f t="shared" si="13"/>
        <v>0.83333333333333337</v>
      </c>
      <c r="K690" s="114">
        <v>4.1666666666666699E-2</v>
      </c>
      <c r="L690" s="114">
        <v>8.3333333333333329E-2</v>
      </c>
      <c r="M690" s="114">
        <v>0.33333333333333331</v>
      </c>
      <c r="S690" s="106">
        <f t="shared" si="17"/>
        <v>800</v>
      </c>
    </row>
    <row r="691" spans="2:19" ht="15" customHeight="1" x14ac:dyDescent="0.15">
      <c r="B691" s="116" t="s">
        <v>4420</v>
      </c>
      <c r="C691" s="106" t="s">
        <v>3368</v>
      </c>
      <c r="D691" s="108" t="str">
        <f>IFERROR(VLOOKUP(C691,MasterProcess!G:O,8,FALSE),0)</f>
        <v>PB</v>
      </c>
      <c r="E691" s="108" t="str">
        <f>IFERROR(VLOOKUP($C691,MasterProcess!$G:$O,9,FALSE),0)</f>
        <v>PB08</v>
      </c>
      <c r="F691" s="106">
        <v>1</v>
      </c>
      <c r="G691" s="106">
        <v>800</v>
      </c>
      <c r="H691" s="106">
        <f>IFERROR(VLOOKUP($C691,MasterProcess!$G:$Z,6,FALSE),0)</f>
        <v>90</v>
      </c>
      <c r="I691" s="113">
        <f t="shared" si="12"/>
        <v>8.8888888888888893</v>
      </c>
      <c r="J691" s="113">
        <f t="shared" si="13"/>
        <v>1.1111111111111112</v>
      </c>
      <c r="K691" s="114">
        <v>4.1666666666666699E-2</v>
      </c>
      <c r="L691" s="114">
        <v>8.3333333333333329E-2</v>
      </c>
      <c r="M691" s="114">
        <v>0.33333333333333331</v>
      </c>
      <c r="S691" s="106">
        <f t="shared" si="17"/>
        <v>800</v>
      </c>
    </row>
    <row r="692" spans="2:19" ht="15" customHeight="1" x14ac:dyDescent="0.15">
      <c r="B692" s="116" t="s">
        <v>4420</v>
      </c>
      <c r="C692" s="106" t="s">
        <v>3371</v>
      </c>
      <c r="D692" s="108" t="str">
        <f>IFERROR(VLOOKUP(C692,MasterProcess!G:O,8,FALSE),0)</f>
        <v>PB</v>
      </c>
      <c r="E692" s="108" t="str">
        <f>IFERROR(VLOOKUP($C692,MasterProcess!$G:$O,9,FALSE),0)</f>
        <v>PB04</v>
      </c>
      <c r="F692" s="106">
        <v>1</v>
      </c>
      <c r="G692" s="106">
        <v>800</v>
      </c>
      <c r="H692" s="106">
        <f>IFERROR(VLOOKUP($C692,MasterProcess!$G:$Z,6,FALSE),0)</f>
        <v>120</v>
      </c>
      <c r="I692" s="113">
        <f t="shared" si="12"/>
        <v>6.666666666666667</v>
      </c>
      <c r="J692" s="113">
        <f t="shared" si="13"/>
        <v>0.83333333333333337</v>
      </c>
      <c r="K692" s="114">
        <v>4.1666666666666699E-2</v>
      </c>
      <c r="L692" s="114">
        <v>8.3333333333333329E-2</v>
      </c>
      <c r="M692" s="114">
        <v>0.33333333333333331</v>
      </c>
      <c r="S692" s="106">
        <f t="shared" si="17"/>
        <v>800</v>
      </c>
    </row>
    <row r="693" spans="2:19" ht="15" customHeight="1" x14ac:dyDescent="0.15">
      <c r="B693" s="116" t="s">
        <v>4421</v>
      </c>
      <c r="C693" s="106" t="s">
        <v>3374</v>
      </c>
      <c r="D693" s="108" t="str">
        <f>IFERROR(VLOOKUP(C693,MasterProcess!G:O,8,FALSE),0)</f>
        <v>TR</v>
      </c>
      <c r="E693" s="108" t="str">
        <f>IFERROR(VLOOKUP($C693,MasterProcess!$G:$O,9,FALSE),0)</f>
        <v>TM03</v>
      </c>
      <c r="F693" s="106">
        <v>1</v>
      </c>
      <c r="G693" s="106">
        <v>805</v>
      </c>
      <c r="H693" s="106">
        <f>IFERROR(VLOOKUP($C693,MasterProcess!$G:$Z,6,FALSE),0)</f>
        <v>35</v>
      </c>
      <c r="I693" s="113">
        <f t="shared" si="12"/>
        <v>23</v>
      </c>
      <c r="J693" s="113">
        <f t="shared" si="13"/>
        <v>2.875</v>
      </c>
      <c r="K693" s="114">
        <v>4.1666666666666699E-2</v>
      </c>
      <c r="L693" s="114">
        <v>8.3333333333333329E-2</v>
      </c>
      <c r="M693" s="114">
        <v>0.33333333333333331</v>
      </c>
      <c r="S693" s="106">
        <f t="shared" si="17"/>
        <v>805</v>
      </c>
    </row>
    <row r="694" spans="2:19" ht="15" customHeight="1" x14ac:dyDescent="0.15">
      <c r="B694" s="108" t="s">
        <v>4421</v>
      </c>
      <c r="C694" s="106" t="s">
        <v>3376</v>
      </c>
      <c r="D694" s="108" t="str">
        <f>IFERROR(VLOOKUP(C694,MasterProcess!G:O,8,FALSE),0)</f>
        <v>PB</v>
      </c>
      <c r="E694" s="108" t="str">
        <f>IFERROR(VLOOKUP($C694,MasterProcess!$G:$O,9,FALSE),0)</f>
        <v>PB07</v>
      </c>
      <c r="F694" s="106">
        <v>1</v>
      </c>
      <c r="G694" s="106">
        <v>805</v>
      </c>
      <c r="H694" s="106">
        <f>IFERROR(VLOOKUP($C694,MasterProcess!$G:$Z,6,FALSE),0)</f>
        <v>100</v>
      </c>
      <c r="I694" s="113">
        <f t="shared" si="12"/>
        <v>8.0500000000000007</v>
      </c>
      <c r="J694" s="113">
        <f t="shared" si="13"/>
        <v>1.0062500000000001</v>
      </c>
      <c r="K694" s="114">
        <v>4.1666666666666699E-2</v>
      </c>
      <c r="L694" s="114">
        <v>8.3333333333333329E-2</v>
      </c>
      <c r="M694" s="114">
        <v>0.33333333333333331</v>
      </c>
      <c r="S694" s="106">
        <f t="shared" si="17"/>
        <v>805</v>
      </c>
    </row>
    <row r="695" spans="2:19" ht="15" customHeight="1" x14ac:dyDescent="0.15">
      <c r="B695" s="116" t="s">
        <v>4417</v>
      </c>
      <c r="C695" s="106" t="s">
        <v>3350</v>
      </c>
      <c r="D695" s="108" t="str">
        <f>IFERROR(VLOOKUP(C695,MasterProcess!G:O,8,FALSE),0)</f>
        <v>PB</v>
      </c>
      <c r="E695" s="108" t="str">
        <f>IFERROR(VLOOKUP($C695,MasterProcess!$G:$O,9,FALSE),0)</f>
        <v>SW09</v>
      </c>
      <c r="F695" s="106">
        <v>1</v>
      </c>
      <c r="G695" s="106">
        <v>760</v>
      </c>
      <c r="H695" s="106">
        <f>IFERROR(VLOOKUP($C695,MasterProcess!$G:$Z,6,FALSE),0)</f>
        <v>120</v>
      </c>
      <c r="I695" s="113">
        <f t="shared" si="12"/>
        <v>6.333333333333333</v>
      </c>
      <c r="J695" s="113">
        <f t="shared" si="13"/>
        <v>0.79166666666666663</v>
      </c>
      <c r="K695" s="114">
        <v>4.1666666666666699E-2</v>
      </c>
      <c r="L695" s="114">
        <v>8.3333333333333329E-2</v>
      </c>
      <c r="M695" s="114">
        <v>0.33333333333333331</v>
      </c>
      <c r="S695" s="106">
        <f t="shared" si="17"/>
        <v>760</v>
      </c>
    </row>
    <row r="696" spans="2:19" ht="15" customHeight="1" x14ac:dyDescent="0.15">
      <c r="B696" s="116" t="s">
        <v>4417</v>
      </c>
      <c r="C696" s="106" t="s">
        <v>3351</v>
      </c>
      <c r="D696" s="108" t="str">
        <f>IFERROR(VLOOKUP(C696,MasterProcess!G:O,8,FALSE),0)</f>
        <v>PB</v>
      </c>
      <c r="E696" s="108" t="str">
        <f>IFERROR(VLOOKUP($C696,MasterProcess!$G:$O,9,FALSE),0)</f>
        <v>OPT</v>
      </c>
      <c r="F696" s="106">
        <v>1</v>
      </c>
      <c r="G696" s="106">
        <v>760</v>
      </c>
      <c r="H696" s="106">
        <f>IFERROR(VLOOKUP($C696,MasterProcess!$G:$Z,6,FALSE),0)</f>
        <v>36</v>
      </c>
      <c r="I696" s="113">
        <f t="shared" si="12"/>
        <v>21.111111111111111</v>
      </c>
      <c r="J696" s="113">
        <f t="shared" si="13"/>
        <v>2.6388888888888888</v>
      </c>
      <c r="K696" s="114">
        <v>4.1666666666666699E-2</v>
      </c>
      <c r="L696" s="114">
        <v>8.3333333333333329E-2</v>
      </c>
      <c r="M696" s="114">
        <v>0.33333333333333331</v>
      </c>
      <c r="S696" s="106">
        <f t="shared" si="17"/>
        <v>760</v>
      </c>
    </row>
    <row r="697" spans="2:19" ht="15" customHeight="1" x14ac:dyDescent="0.15">
      <c r="B697" s="116" t="s">
        <v>4417</v>
      </c>
      <c r="C697" s="106" t="s">
        <v>3964</v>
      </c>
      <c r="D697" s="108" t="str">
        <f>IFERROR(VLOOKUP(C697,MasterProcess!G:O,8,FALSE),0)</f>
        <v>TP</v>
      </c>
      <c r="E697" s="108" t="str">
        <f>IFERROR(VLOOKUP($C697,MasterProcess!$G:$O,9,FALSE),0)</f>
        <v>OPT</v>
      </c>
      <c r="F697" s="106">
        <v>1</v>
      </c>
      <c r="G697" s="106">
        <v>760</v>
      </c>
      <c r="H697" s="106">
        <f>IFERROR(VLOOKUP($C697,MasterProcess!$G:$Z,6,FALSE),0)</f>
        <v>80</v>
      </c>
      <c r="I697" s="113">
        <f t="shared" si="12"/>
        <v>9.5</v>
      </c>
      <c r="J697" s="113">
        <f t="shared" si="13"/>
        <v>1.1875</v>
      </c>
      <c r="K697" s="114">
        <v>4.1666666666666699E-2</v>
      </c>
      <c r="L697" s="114">
        <v>8.3333333333333329E-2</v>
      </c>
      <c r="M697" s="114">
        <v>0.33333333333333331</v>
      </c>
      <c r="S697" s="106">
        <f t="shared" si="17"/>
        <v>760</v>
      </c>
    </row>
    <row r="698" spans="2:19" ht="15" customHeight="1" x14ac:dyDescent="0.15">
      <c r="B698" s="116" t="s">
        <v>4422</v>
      </c>
      <c r="C698" s="106" t="s">
        <v>3378</v>
      </c>
      <c r="D698" s="108" t="str">
        <f>IFERROR(VLOOKUP(C698,MasterProcess!G:O,8,FALSE),0)</f>
        <v>PB</v>
      </c>
      <c r="E698" s="108" t="str">
        <f>IFERROR(VLOOKUP($C698,MasterProcess!$G:$O,9,FALSE),0)</f>
        <v>SW14</v>
      </c>
      <c r="F698" s="106">
        <v>1</v>
      </c>
      <c r="G698" s="106">
        <v>802</v>
      </c>
      <c r="H698" s="106">
        <f>IFERROR(VLOOKUP($C698,MasterProcess!$G:$Z,6,FALSE),0)</f>
        <v>120</v>
      </c>
      <c r="I698" s="113">
        <f t="shared" si="12"/>
        <v>6.6833333333333336</v>
      </c>
      <c r="J698" s="113">
        <f t="shared" si="13"/>
        <v>0.8354166666666667</v>
      </c>
      <c r="K698" s="114">
        <v>4.1666666666666699E-2</v>
      </c>
      <c r="L698" s="114">
        <v>8.3333333333333329E-2</v>
      </c>
      <c r="M698" s="114">
        <v>0.33333333333333331</v>
      </c>
      <c r="S698" s="106">
        <f t="shared" si="17"/>
        <v>802</v>
      </c>
    </row>
    <row r="699" spans="2:19" ht="15" customHeight="1" x14ac:dyDescent="0.15">
      <c r="B699" s="116" t="s">
        <v>4422</v>
      </c>
      <c r="C699" s="106" t="s">
        <v>3380</v>
      </c>
      <c r="D699" s="108" t="str">
        <f>IFERROR(VLOOKUP(C699,MasterProcess!G:O,8,FALSE),0)</f>
        <v>PB</v>
      </c>
      <c r="E699" s="108" t="str">
        <f>IFERROR(VLOOKUP($C699,MasterProcess!$G:$O,9,FALSE),0)</f>
        <v>SW14</v>
      </c>
      <c r="F699" s="106">
        <v>1</v>
      </c>
      <c r="G699" s="106">
        <v>802</v>
      </c>
      <c r="H699" s="106">
        <f>IFERROR(VLOOKUP($C699,MasterProcess!$G:$Z,6,FALSE),0)</f>
        <v>17</v>
      </c>
      <c r="I699" s="113">
        <f t="shared" si="12"/>
        <v>47.176470588235297</v>
      </c>
      <c r="J699" s="113">
        <f t="shared" si="13"/>
        <v>5.8970588235294121</v>
      </c>
      <c r="K699" s="114">
        <v>4.1666666666666699E-2</v>
      </c>
      <c r="L699" s="114">
        <v>8.3333333333333329E-2</v>
      </c>
      <c r="M699" s="114">
        <v>0.33333333333333331</v>
      </c>
      <c r="S699" s="106">
        <f t="shared" si="17"/>
        <v>802</v>
      </c>
    </row>
    <row r="700" spans="2:19" ht="15" customHeight="1" x14ac:dyDescent="0.15">
      <c r="B700" s="116" t="s">
        <v>4422</v>
      </c>
      <c r="C700" s="106" t="s">
        <v>3381</v>
      </c>
      <c r="D700" s="108" t="str">
        <f>IFERROR(VLOOKUP(C700,MasterProcess!G:O,8,FALSE),0)</f>
        <v>OPT</v>
      </c>
      <c r="E700" s="108" t="str">
        <f>IFERROR(VLOOKUP($C700,MasterProcess!$G:$O,9,FALSE),0)</f>
        <v>OPT</v>
      </c>
      <c r="F700" s="106">
        <v>1</v>
      </c>
      <c r="G700" s="106">
        <v>802</v>
      </c>
      <c r="H700" s="106">
        <f>IFERROR(VLOOKUP($C700,MasterProcess!$G:$Z,6,FALSE),0)</f>
        <v>50</v>
      </c>
      <c r="I700" s="113">
        <f t="shared" si="12"/>
        <v>16.04</v>
      </c>
      <c r="J700" s="113">
        <f t="shared" si="13"/>
        <v>2.0049999999999999</v>
      </c>
      <c r="K700" s="114">
        <v>4.1666666666666699E-2</v>
      </c>
      <c r="L700" s="114">
        <v>8.3333333333333329E-2</v>
      </c>
      <c r="M700" s="114">
        <v>0.33333333333333331</v>
      </c>
      <c r="S700" s="106">
        <f t="shared" si="17"/>
        <v>802</v>
      </c>
    </row>
    <row r="701" spans="2:19" ht="15" customHeight="1" x14ac:dyDescent="0.15">
      <c r="B701" s="116" t="s">
        <v>4422</v>
      </c>
      <c r="C701" s="106" t="s">
        <v>3382</v>
      </c>
      <c r="D701" s="108" t="str">
        <f>IFERROR(VLOOKUP(C701,MasterProcess!G:O,8,FALSE),0)</f>
        <v>OPT</v>
      </c>
      <c r="E701" s="108" t="str">
        <f>IFERROR(VLOOKUP($C701,MasterProcess!$G:$O,9,FALSE),0)</f>
        <v>OPT</v>
      </c>
      <c r="F701" s="106">
        <v>1</v>
      </c>
      <c r="G701" s="106">
        <v>802</v>
      </c>
      <c r="H701" s="106">
        <f>IFERROR(VLOOKUP($C701,MasterProcess!$G:$Z,6,FALSE),0)</f>
        <v>60</v>
      </c>
      <c r="I701" s="113">
        <f t="shared" si="12"/>
        <v>13.366666666666667</v>
      </c>
      <c r="J701" s="113">
        <f t="shared" si="13"/>
        <v>1.6708333333333334</v>
      </c>
      <c r="K701" s="114">
        <v>4.1666666666666699E-2</v>
      </c>
      <c r="L701" s="114">
        <v>8.3333333333333329E-2</v>
      </c>
      <c r="M701" s="114">
        <v>0.33333333333333331</v>
      </c>
      <c r="S701" s="106">
        <f t="shared" si="17"/>
        <v>802</v>
      </c>
    </row>
    <row r="702" spans="2:19" ht="15" customHeight="1" x14ac:dyDescent="0.15">
      <c r="B702" s="116" t="s">
        <v>4423</v>
      </c>
      <c r="C702" s="106" t="s">
        <v>2671</v>
      </c>
      <c r="D702" s="108" t="str">
        <f>IFERROR(VLOOKUP(C702,MasterProcess!G:O,8,FALSE),0)</f>
        <v>WN</v>
      </c>
      <c r="E702" s="108" t="str">
        <f>IFERROR(VLOOKUP($C702,MasterProcess!$G:$O,9,FALSE),0)</f>
        <v>WS01</v>
      </c>
      <c r="F702" s="106">
        <v>1</v>
      </c>
      <c r="G702" s="106">
        <v>1000</v>
      </c>
      <c r="H702" s="106">
        <f>IFERROR(VLOOKUP($C702,MasterProcess!$G:$Z,6,FALSE),0)</f>
        <v>900</v>
      </c>
      <c r="I702" s="113">
        <f t="shared" si="12"/>
        <v>1.1111111111111112</v>
      </c>
      <c r="J702" s="113">
        <f t="shared" si="13"/>
        <v>0.1388888888888889</v>
      </c>
      <c r="K702" s="114">
        <v>4.1666666666666699E-2</v>
      </c>
      <c r="L702" s="114">
        <v>8.3333333333333329E-2</v>
      </c>
      <c r="M702" s="114">
        <v>0.33333333333333331</v>
      </c>
      <c r="S702" s="106">
        <f t="shared" si="17"/>
        <v>1000</v>
      </c>
    </row>
    <row r="703" spans="2:19" ht="15" customHeight="1" x14ac:dyDescent="0.15">
      <c r="B703" s="116" t="s">
        <v>4423</v>
      </c>
      <c r="C703" s="106" t="s">
        <v>2672</v>
      </c>
      <c r="D703" s="108" t="str">
        <f>IFERROR(VLOOKUP(C703,MasterProcess!G:O,8,FALSE),0)</f>
        <v>WN</v>
      </c>
      <c r="E703" s="108" t="str">
        <f>IFERROR(VLOOKUP($C703,MasterProcess!$G:$O,9,FALSE),0)</f>
        <v>JIG BENDING</v>
      </c>
      <c r="F703" s="106">
        <v>1</v>
      </c>
      <c r="G703" s="106">
        <v>1000</v>
      </c>
      <c r="H703" s="106">
        <f>IFERROR(VLOOKUP($C703,MasterProcess!$G:$Z,6,FALSE),0)</f>
        <v>240</v>
      </c>
      <c r="I703" s="113">
        <f t="shared" si="12"/>
        <v>4.166666666666667</v>
      </c>
      <c r="J703" s="113">
        <f t="shared" si="13"/>
        <v>0.52083333333333337</v>
      </c>
      <c r="K703" s="114">
        <v>4.1666666666666699E-2</v>
      </c>
      <c r="L703" s="114">
        <v>8.3333333333333329E-2</v>
      </c>
      <c r="M703" s="114">
        <v>0.33333333333333331</v>
      </c>
      <c r="S703" s="106">
        <f t="shared" si="17"/>
        <v>1000</v>
      </c>
    </row>
    <row r="704" spans="2:19" ht="15" customHeight="1" x14ac:dyDescent="0.15">
      <c r="B704" s="116" t="s">
        <v>4423</v>
      </c>
      <c r="C704" s="106" t="s">
        <v>2673</v>
      </c>
      <c r="D704" s="108" t="str">
        <f>IFERROR(VLOOKUP(C704,MasterProcess!G:O,8,FALSE),0)</f>
        <v>WN</v>
      </c>
      <c r="E704" s="108" t="str">
        <f>IFERROR(VLOOKUP($C704,MasterProcess!$G:$O,9,FALSE),0)</f>
        <v>JIG BENDING</v>
      </c>
      <c r="F704" s="106">
        <v>1</v>
      </c>
      <c r="G704" s="106">
        <v>1000</v>
      </c>
      <c r="H704" s="106">
        <f>IFERROR(VLOOKUP($C704,MasterProcess!$G:$Z,6,FALSE),0)</f>
        <v>240</v>
      </c>
      <c r="I704" s="113">
        <f t="shared" si="12"/>
        <v>4.166666666666667</v>
      </c>
      <c r="J704" s="113">
        <f t="shared" si="13"/>
        <v>0.52083333333333337</v>
      </c>
      <c r="K704" s="114">
        <v>4.1666666666666699E-2</v>
      </c>
      <c r="L704" s="114">
        <v>8.3333333333333329E-2</v>
      </c>
      <c r="M704" s="114">
        <v>0.33333333333333331</v>
      </c>
      <c r="S704" s="106">
        <f t="shared" si="17"/>
        <v>1000</v>
      </c>
    </row>
    <row r="705" spans="2:19" ht="15" customHeight="1" x14ac:dyDescent="0.15">
      <c r="B705" s="116" t="s">
        <v>4424</v>
      </c>
      <c r="C705" s="106" t="s">
        <v>2675</v>
      </c>
      <c r="D705" s="108" t="str">
        <f>IFERROR(VLOOKUP(C705,MasterProcess!G:O,8,FALSE),0)</f>
        <v>WN</v>
      </c>
      <c r="E705" s="108" t="str">
        <f>IFERROR(VLOOKUP($C705,MasterProcess!$G:$O,9,FALSE),0)</f>
        <v>WS01</v>
      </c>
      <c r="F705" s="106">
        <v>1</v>
      </c>
      <c r="G705" s="106">
        <v>1000</v>
      </c>
      <c r="H705" s="106">
        <f>IFERROR(VLOOKUP($C705,MasterProcess!$G:$Z,6,FALSE),0)</f>
        <v>5700</v>
      </c>
      <c r="I705" s="113">
        <f t="shared" si="12"/>
        <v>0.17543859649122806</v>
      </c>
      <c r="J705" s="113">
        <f t="shared" si="13"/>
        <v>2.1929824561403508E-2</v>
      </c>
      <c r="K705" s="114">
        <v>4.1666666666666699E-2</v>
      </c>
      <c r="L705" s="114">
        <v>8.3333333333333329E-2</v>
      </c>
      <c r="M705" s="114">
        <v>0.33333333333333331</v>
      </c>
      <c r="S705" s="106">
        <f t="shared" si="17"/>
        <v>1000</v>
      </c>
    </row>
    <row r="706" spans="2:19" ht="15" customHeight="1" x14ac:dyDescent="0.15">
      <c r="B706" s="108" t="s">
        <v>4424</v>
      </c>
      <c r="C706" s="106" t="s">
        <v>2676</v>
      </c>
      <c r="D706" s="108" t="str">
        <f>IFERROR(VLOOKUP(C706,MasterProcess!G:O,8,FALSE),0)</f>
        <v>WN</v>
      </c>
      <c r="E706" s="108" t="str">
        <f>IFERROR(VLOOKUP($C706,MasterProcess!$G:$O,9,FALSE),0)</f>
        <v>JIG BENDING</v>
      </c>
      <c r="F706" s="106">
        <v>1</v>
      </c>
      <c r="G706" s="106">
        <v>1000</v>
      </c>
      <c r="H706" s="106">
        <f>IFERROR(VLOOKUP($C706,MasterProcess!$G:$Z,6,FALSE),0)</f>
        <v>120</v>
      </c>
      <c r="I706" s="113">
        <f t="shared" si="12"/>
        <v>8.3333333333333339</v>
      </c>
      <c r="J706" s="113">
        <f t="shared" si="13"/>
        <v>1.0416666666666667</v>
      </c>
      <c r="K706" s="114">
        <v>4.1666666666666699E-2</v>
      </c>
      <c r="L706" s="114">
        <v>8.3333333333333329E-2</v>
      </c>
      <c r="M706" s="114">
        <v>0.33333333333333331</v>
      </c>
      <c r="S706" s="106">
        <f t="shared" si="17"/>
        <v>1000</v>
      </c>
    </row>
    <row r="707" spans="2:19" ht="15" customHeight="1" x14ac:dyDescent="0.15">
      <c r="B707" s="106" t="s">
        <v>4425</v>
      </c>
      <c r="C707" s="106" t="s">
        <v>2678</v>
      </c>
      <c r="D707" s="108" t="str">
        <f>IFERROR(VLOOKUP(C707,MasterProcess!G:O,8,FALSE),0)</f>
        <v>WN</v>
      </c>
      <c r="E707" s="108" t="str">
        <f>IFERROR(VLOOKUP($C707,MasterProcess!$G:$O,9,FALSE),0)</f>
        <v>WS01</v>
      </c>
      <c r="F707" s="106">
        <v>1</v>
      </c>
      <c r="G707" s="106">
        <v>6000</v>
      </c>
      <c r="H707" s="106">
        <f>IFERROR(VLOOKUP($C707,MasterProcess!$G:$Z,6,FALSE),0)</f>
        <v>4800</v>
      </c>
      <c r="I707" s="113">
        <f t="shared" si="12"/>
        <v>1.25</v>
      </c>
      <c r="J707" s="113">
        <f t="shared" si="13"/>
        <v>0.15625</v>
      </c>
      <c r="K707" s="114">
        <v>4.1666666666666699E-2</v>
      </c>
      <c r="L707" s="114">
        <v>8.3333333333333329E-2</v>
      </c>
      <c r="M707" s="114">
        <v>0.33333333333333331</v>
      </c>
      <c r="S707" s="106">
        <f t="shared" si="17"/>
        <v>6000</v>
      </c>
    </row>
    <row r="708" spans="2:19" ht="15" customHeight="1" x14ac:dyDescent="0.15">
      <c r="B708" s="106" t="s">
        <v>4426</v>
      </c>
      <c r="C708" s="106" t="s">
        <v>2680</v>
      </c>
      <c r="D708" s="108" t="str">
        <f>IFERROR(VLOOKUP(C708,MasterProcess!G:O,8,FALSE),0)</f>
        <v>WN</v>
      </c>
      <c r="E708" s="108" t="str">
        <f>IFERROR(VLOOKUP($C708,MasterProcess!$G:$O,9,FALSE),0)</f>
        <v>WS01</v>
      </c>
      <c r="F708" s="106">
        <v>1</v>
      </c>
      <c r="G708" s="106">
        <v>5000</v>
      </c>
      <c r="H708" s="106">
        <f>IFERROR(VLOOKUP($C708,MasterProcess!$G:$Z,6,FALSE),0)</f>
        <v>900</v>
      </c>
      <c r="I708" s="113">
        <f t="shared" si="12"/>
        <v>5.5555555555555554</v>
      </c>
      <c r="J708" s="113">
        <f t="shared" si="13"/>
        <v>0.69444444444444442</v>
      </c>
      <c r="K708" s="114">
        <v>4.1666666666666699E-2</v>
      </c>
      <c r="L708" s="114">
        <v>8.3333333333333329E-2</v>
      </c>
      <c r="M708" s="114">
        <v>0.33333333333333331</v>
      </c>
      <c r="S708" s="106">
        <f t="shared" si="17"/>
        <v>5000</v>
      </c>
    </row>
    <row r="709" spans="2:19" ht="15" customHeight="1" x14ac:dyDescent="0.15">
      <c r="B709" s="116" t="s">
        <v>4427</v>
      </c>
      <c r="C709" s="106" t="s">
        <v>2656</v>
      </c>
      <c r="D709" s="108" t="str">
        <f>IFERROR(VLOOKUP(C709,MasterProcess!G:O,8,FALSE),0)</f>
        <v>WN</v>
      </c>
      <c r="E709" s="108" t="str">
        <f>IFERROR(VLOOKUP($C709,MasterProcess!$G:$O,9,FALSE),0)</f>
        <v>SW04</v>
      </c>
      <c r="F709" s="106">
        <v>1</v>
      </c>
      <c r="G709" s="106">
        <v>1000</v>
      </c>
      <c r="H709" s="106">
        <f>IFERROR(VLOOKUP($C709,MasterProcess!$G:$Z,6,FALSE),0)</f>
        <v>30</v>
      </c>
      <c r="I709" s="113">
        <f t="shared" si="12"/>
        <v>33.333333333333336</v>
      </c>
      <c r="J709" s="113">
        <f t="shared" si="13"/>
        <v>4.166666666666667</v>
      </c>
      <c r="K709" s="114">
        <v>4.1666666666666699E-2</v>
      </c>
      <c r="L709" s="114">
        <v>8.3333333333333329E-2</v>
      </c>
      <c r="M709" s="114">
        <v>0.33333333333333331</v>
      </c>
      <c r="S709" s="106">
        <f t="shared" si="17"/>
        <v>1000</v>
      </c>
    </row>
    <row r="710" spans="2:19" ht="15" customHeight="1" x14ac:dyDescent="0.15">
      <c r="B710" s="108" t="s">
        <v>4427</v>
      </c>
      <c r="C710" s="106" t="s">
        <v>2658</v>
      </c>
      <c r="D710" s="108" t="str">
        <f>IFERROR(VLOOKUP(C710,MasterProcess!G:O,8,FALSE),0)</f>
        <v>WN</v>
      </c>
      <c r="E710" s="108" t="str">
        <f>IFERROR(VLOOKUP($C710,MasterProcess!$G:$O,9,FALSE),0)</f>
        <v>PP23-060T</v>
      </c>
      <c r="F710" s="106">
        <v>1</v>
      </c>
      <c r="G710" s="106">
        <v>1000</v>
      </c>
      <c r="H710" s="106">
        <f>IFERROR(VLOOKUP($C710,MasterProcess!$G:$Z,6,FALSE),0)</f>
        <v>180</v>
      </c>
      <c r="I710" s="113">
        <f t="shared" si="12"/>
        <v>5.5555555555555554</v>
      </c>
      <c r="J710" s="113">
        <f t="shared" si="13"/>
        <v>0.69444444444444442</v>
      </c>
      <c r="K710" s="114">
        <v>4.1666666666666699E-2</v>
      </c>
      <c r="L710" s="114">
        <v>8.3333333333333329E-2</v>
      </c>
      <c r="M710" s="114">
        <v>0.33333333333333331</v>
      </c>
      <c r="S710" s="106">
        <f t="shared" si="17"/>
        <v>1000</v>
      </c>
    </row>
    <row r="711" spans="2:19" ht="15" customHeight="1" x14ac:dyDescent="0.15">
      <c r="B711" s="116" t="s">
        <v>4427</v>
      </c>
      <c r="C711" s="106" t="s">
        <v>2660</v>
      </c>
      <c r="D711" s="108" t="str">
        <f>IFERROR(VLOOKUP(C711,MasterProcess!G:O,8,FALSE),0)</f>
        <v>TR</v>
      </c>
      <c r="E711" s="108" t="str">
        <f>IFERROR(VLOOKUP($C711,MasterProcess!$G:$O,9,FALSE),0)</f>
        <v>SW06</v>
      </c>
      <c r="F711" s="106">
        <v>1</v>
      </c>
      <c r="G711" s="106">
        <v>1000</v>
      </c>
      <c r="H711" s="106">
        <f>IFERROR(VLOOKUP($C711,MasterProcess!$G:$Z,6,FALSE),0)</f>
        <v>50</v>
      </c>
      <c r="I711" s="113">
        <f t="shared" si="12"/>
        <v>20</v>
      </c>
      <c r="J711" s="113">
        <f t="shared" si="13"/>
        <v>2.5</v>
      </c>
      <c r="K711" s="114">
        <v>4.1666666666666699E-2</v>
      </c>
      <c r="L711" s="114">
        <v>8.3333333333333329E-2</v>
      </c>
      <c r="M711" s="114">
        <v>0.33333333333333331</v>
      </c>
      <c r="S711" s="106">
        <f t="shared" si="17"/>
        <v>1000</v>
      </c>
    </row>
    <row r="712" spans="2:19" ht="15" customHeight="1" x14ac:dyDescent="0.15">
      <c r="B712" s="116" t="s">
        <v>4427</v>
      </c>
      <c r="C712" s="106" t="s">
        <v>2662</v>
      </c>
      <c r="D712" s="108" t="str">
        <f>IFERROR(VLOOKUP(C712,MasterProcess!G:O,8,FALSE),0)</f>
        <v>TR</v>
      </c>
      <c r="E712" s="108" t="str">
        <f>IFERROR(VLOOKUP($C712,MasterProcess!$G:$O,9,FALSE),0)</f>
        <v>SW05</v>
      </c>
      <c r="F712" s="106">
        <v>1</v>
      </c>
      <c r="G712" s="106">
        <v>1000</v>
      </c>
      <c r="H712" s="106">
        <f>IFERROR(VLOOKUP($C712,MasterProcess!$G:$Z,6,FALSE),0)</f>
        <v>120</v>
      </c>
      <c r="I712" s="113">
        <f t="shared" si="12"/>
        <v>8.3333333333333339</v>
      </c>
      <c r="J712" s="113">
        <f t="shared" si="13"/>
        <v>1.0416666666666667</v>
      </c>
      <c r="K712" s="114">
        <v>4.1666666666666699E-2</v>
      </c>
      <c r="L712" s="114">
        <v>8.3333333333333329E-2</v>
      </c>
      <c r="M712" s="114">
        <v>0.33333333333333331</v>
      </c>
      <c r="S712" s="106">
        <f t="shared" si="17"/>
        <v>1000</v>
      </c>
    </row>
    <row r="713" spans="2:19" ht="15" customHeight="1" x14ac:dyDescent="0.15">
      <c r="B713" s="116" t="s">
        <v>4427</v>
      </c>
      <c r="C713" s="106" t="s">
        <v>2664</v>
      </c>
      <c r="D713" s="108" t="str">
        <f>IFERROR(VLOOKUP(C713,MasterProcess!G:O,8,FALSE),0)</f>
        <v>WN</v>
      </c>
      <c r="E713" s="108" t="str">
        <f>IFERROR(VLOOKUP($C713,MasterProcess!$G:$O,9,FALSE),0)</f>
        <v>TW02</v>
      </c>
      <c r="F713" s="106">
        <v>1</v>
      </c>
      <c r="G713" s="106">
        <v>1000</v>
      </c>
      <c r="H713" s="106">
        <f>IFERROR(VLOOKUP($C713,MasterProcess!$G:$Z,6,FALSE),0)</f>
        <v>90</v>
      </c>
      <c r="I713" s="113">
        <f t="shared" si="12"/>
        <v>11.111111111111111</v>
      </c>
      <c r="J713" s="113">
        <f t="shared" si="13"/>
        <v>1.3888888888888888</v>
      </c>
      <c r="K713" s="114">
        <v>4.1666666666666699E-2</v>
      </c>
      <c r="L713" s="114">
        <v>8.3333333333333329E-2</v>
      </c>
      <c r="M713" s="114">
        <v>0.33333333333333331</v>
      </c>
      <c r="S713" s="106">
        <f t="shared" si="17"/>
        <v>1000</v>
      </c>
    </row>
    <row r="714" spans="2:19" ht="15" customHeight="1" x14ac:dyDescent="0.15">
      <c r="B714" s="108" t="s">
        <v>4427</v>
      </c>
      <c r="C714" s="106" t="s">
        <v>3796</v>
      </c>
      <c r="D714" s="108" t="str">
        <f>IFERROR(VLOOKUP(C714,MasterProcess!G:O,8,FALSE),0)</f>
        <v>WN</v>
      </c>
      <c r="E714" s="108" t="str">
        <f>IFERROR(VLOOKUP($C714,MasterProcess!$G:$O,9,FALSE),0)</f>
        <v>OPT</v>
      </c>
      <c r="F714" s="106">
        <v>1</v>
      </c>
      <c r="G714" s="106">
        <v>1000</v>
      </c>
      <c r="H714" s="106">
        <f>IFERROR(VLOOKUP($C714,MasterProcess!$G:$Z,6,FALSE),0)</f>
        <v>90</v>
      </c>
      <c r="I714" s="113">
        <f t="shared" si="12"/>
        <v>11.111111111111111</v>
      </c>
      <c r="J714" s="113">
        <f t="shared" si="13"/>
        <v>1.3888888888888888</v>
      </c>
      <c r="K714" s="114">
        <v>4.1666666666666699E-2</v>
      </c>
      <c r="L714" s="114">
        <v>8.3333333333333329E-2</v>
      </c>
      <c r="M714" s="114">
        <v>0.33333333333333331</v>
      </c>
      <c r="S714" s="106">
        <f t="shared" si="17"/>
        <v>1000</v>
      </c>
    </row>
    <row r="715" spans="2:19" ht="15" customHeight="1" x14ac:dyDescent="0.15">
      <c r="B715" s="108" t="s">
        <v>4427</v>
      </c>
      <c r="C715" s="106" t="s">
        <v>2668</v>
      </c>
      <c r="D715" s="108" t="str">
        <f>IFERROR(VLOOKUP(C715,MasterProcess!G:O,8,FALSE),0)</f>
        <v>AL</v>
      </c>
      <c r="E715" s="108" t="str">
        <f>IFERROR(VLOOKUP($C715,MasterProcess!$G:$O,9,FALSE),0)</f>
        <v>CHECKING</v>
      </c>
      <c r="F715" s="106">
        <v>1</v>
      </c>
      <c r="G715" s="106">
        <v>1000</v>
      </c>
      <c r="H715" s="106">
        <f>IFERROR(VLOOKUP($C715,MasterProcess!$G:$Z,6,FALSE),0)</f>
        <v>15</v>
      </c>
      <c r="I715" s="113">
        <f t="shared" si="12"/>
        <v>66.666666666666671</v>
      </c>
      <c r="J715" s="113">
        <f t="shared" si="13"/>
        <v>8.3333333333333339</v>
      </c>
      <c r="K715" s="114">
        <v>4.1666666666666699E-2</v>
      </c>
      <c r="L715" s="114">
        <v>8.3333333333333329E-2</v>
      </c>
      <c r="M715" s="114">
        <v>0.33333333333333331</v>
      </c>
      <c r="S715" s="106">
        <f t="shared" si="17"/>
        <v>1000</v>
      </c>
    </row>
    <row r="716" spans="2:19" ht="15" customHeight="1" x14ac:dyDescent="0.15">
      <c r="B716" s="108" t="s">
        <v>4428</v>
      </c>
      <c r="C716" s="106" t="s">
        <v>3290</v>
      </c>
      <c r="D716" s="108" t="str">
        <f>IFERROR(VLOOKUP(C716,MasterProcess!G:O,8,FALSE),0)</f>
        <v>TR</v>
      </c>
      <c r="E716" s="108" t="str">
        <f>IFERROR(VLOOKUP($C716,MasterProcess!$G:$O,9,FALSE),0)</f>
        <v>TM05</v>
      </c>
      <c r="F716" s="106">
        <v>1</v>
      </c>
      <c r="G716" s="106">
        <v>500</v>
      </c>
      <c r="H716" s="106">
        <f>IFERROR(VLOOKUP($C716,MasterProcess!$G:$Z,6,FALSE),0)</f>
        <v>60</v>
      </c>
      <c r="I716" s="113">
        <f t="shared" si="12"/>
        <v>8.3333333333333339</v>
      </c>
      <c r="J716" s="113">
        <f t="shared" si="13"/>
        <v>1.0416666666666667</v>
      </c>
      <c r="K716" s="114">
        <v>4.1666666666666699E-2</v>
      </c>
      <c r="L716" s="114">
        <v>8.3333333333333329E-2</v>
      </c>
      <c r="M716" s="114">
        <v>0.33333333333333331</v>
      </c>
      <c r="S716" s="106">
        <f t="shared" si="17"/>
        <v>500</v>
      </c>
    </row>
    <row r="717" spans="2:19" ht="15" customHeight="1" x14ac:dyDescent="0.15">
      <c r="B717" s="116" t="s">
        <v>4428</v>
      </c>
      <c r="C717" s="106" t="s">
        <v>3291</v>
      </c>
      <c r="D717" s="108" t="str">
        <f>IFERROR(VLOOKUP(C717,MasterProcess!G:O,8,FALSE),0)</f>
        <v>TR</v>
      </c>
      <c r="E717" s="108">
        <f>IFERROR(VLOOKUP($C717,MasterProcess!$G:$O,9,FALSE),0)</f>
        <v>1</v>
      </c>
      <c r="F717" s="106">
        <v>1</v>
      </c>
      <c r="G717" s="106">
        <v>500</v>
      </c>
      <c r="H717" s="106">
        <f>IFERROR(VLOOKUP($C717,MasterProcess!$G:$Z,6,FALSE),0)</f>
        <v>20</v>
      </c>
      <c r="I717" s="113">
        <f t="shared" si="12"/>
        <v>25</v>
      </c>
      <c r="J717" s="113">
        <f t="shared" si="13"/>
        <v>3.125</v>
      </c>
      <c r="K717" s="114">
        <v>4.1666666666666699E-2</v>
      </c>
      <c r="L717" s="114">
        <v>8.3333333333333329E-2</v>
      </c>
      <c r="M717" s="114">
        <v>0.33333333333333331</v>
      </c>
      <c r="S717" s="106">
        <f t="shared" si="17"/>
        <v>500</v>
      </c>
    </row>
    <row r="718" spans="2:19" ht="15" customHeight="1" x14ac:dyDescent="0.15">
      <c r="B718" s="116" t="s">
        <v>4428</v>
      </c>
      <c r="C718" s="106" t="s">
        <v>3293</v>
      </c>
      <c r="D718" s="108" t="str">
        <f>IFERROR(VLOOKUP(C718,MasterProcess!G:O,8,FALSE),0)</f>
        <v>TR</v>
      </c>
      <c r="E718" s="108" t="str">
        <f>IFERROR(VLOOKUP($C718,MasterProcess!$G:$O,9,FALSE),0)</f>
        <v>PB02</v>
      </c>
      <c r="F718" s="106">
        <v>1</v>
      </c>
      <c r="G718" s="106">
        <v>500</v>
      </c>
      <c r="H718" s="106">
        <f>IFERROR(VLOOKUP($C718,MasterProcess!$G:$Z,6,FALSE),0)</f>
        <v>30</v>
      </c>
      <c r="I718" s="113">
        <f t="shared" si="12"/>
        <v>16.666666666666668</v>
      </c>
      <c r="J718" s="113">
        <f t="shared" si="13"/>
        <v>2.0833333333333335</v>
      </c>
      <c r="K718" s="114">
        <v>4.1666666666666699E-2</v>
      </c>
      <c r="L718" s="114">
        <v>8.3333333333333329E-2</v>
      </c>
      <c r="M718" s="114">
        <v>0.33333333333333331</v>
      </c>
      <c r="S718" s="106">
        <f t="shared" si="17"/>
        <v>500</v>
      </c>
    </row>
    <row r="719" spans="2:19" ht="15" customHeight="1" x14ac:dyDescent="0.15">
      <c r="B719" s="106" t="s">
        <v>4429</v>
      </c>
      <c r="C719" s="106" t="s">
        <v>3295</v>
      </c>
      <c r="D719" s="108" t="str">
        <f>IFERROR(VLOOKUP(C719,MasterProcess!G:O,8,FALSE),0)</f>
        <v>ST</v>
      </c>
      <c r="E719" s="108" t="str">
        <f>IFERROR(VLOOKUP($C719,MasterProcess!$G:$O,9,FALSE),0)</f>
        <v>PP29</v>
      </c>
      <c r="F719" s="106">
        <v>1</v>
      </c>
      <c r="G719" s="106">
        <v>510</v>
      </c>
      <c r="H719" s="106">
        <f>IFERROR(VLOOKUP($C719,MasterProcess!$G:$Z,6,FALSE),0)</f>
        <v>360</v>
      </c>
      <c r="I719" s="113">
        <f t="shared" si="12"/>
        <v>1.4166666666666667</v>
      </c>
      <c r="J719" s="113">
        <f t="shared" si="13"/>
        <v>0.17708333333333334</v>
      </c>
      <c r="K719" s="114">
        <v>4.1666666666666699E-2</v>
      </c>
      <c r="L719" s="114">
        <v>8.3333333333333329E-2</v>
      </c>
      <c r="M719" s="114">
        <v>0.33333333333333331</v>
      </c>
      <c r="S719" s="106">
        <f t="shared" si="17"/>
        <v>510</v>
      </c>
    </row>
    <row r="720" spans="2:19" ht="15" customHeight="1" x14ac:dyDescent="0.15">
      <c r="B720" s="106" t="s">
        <v>4429</v>
      </c>
      <c r="C720" s="106" t="s">
        <v>3296</v>
      </c>
      <c r="D720" s="108" t="str">
        <f>IFERROR(VLOOKUP(C720,MasterProcess!G:O,8,FALSE),0)</f>
        <v>ST</v>
      </c>
      <c r="E720" s="108" t="str">
        <f>IFERROR(VLOOKUP($C720,MasterProcess!$G:$O,9,FALSE),0)</f>
        <v>PP30-200T</v>
      </c>
      <c r="F720" s="106">
        <v>1</v>
      </c>
      <c r="G720" s="106">
        <v>510</v>
      </c>
      <c r="H720" s="106">
        <f>IFERROR(VLOOKUP($C720,MasterProcess!$G:$Z,6,FALSE),0)</f>
        <v>360</v>
      </c>
      <c r="I720" s="113">
        <f t="shared" si="12"/>
        <v>1.4166666666666667</v>
      </c>
      <c r="J720" s="113">
        <f t="shared" si="13"/>
        <v>0.17708333333333334</v>
      </c>
      <c r="K720" s="114">
        <v>4.1666666666666699E-2</v>
      </c>
      <c r="L720" s="114">
        <v>8.3333333333333329E-2</v>
      </c>
      <c r="M720" s="114">
        <v>0.33333333333333331</v>
      </c>
      <c r="S720" s="106">
        <f t="shared" si="17"/>
        <v>510</v>
      </c>
    </row>
    <row r="721" spans="2:19" ht="15" customHeight="1" x14ac:dyDescent="0.15">
      <c r="B721" s="106" t="s">
        <v>4429</v>
      </c>
      <c r="C721" s="106" t="s">
        <v>3298</v>
      </c>
      <c r="D721" s="108" t="str">
        <f>IFERROR(VLOOKUP(C721,MasterProcess!G:O,8,FALSE),0)</f>
        <v>ST</v>
      </c>
      <c r="E721" s="108" t="str">
        <f>IFERROR(VLOOKUP($C721,MasterProcess!$G:$O,9,FALSE),0)</f>
        <v>PP21</v>
      </c>
      <c r="F721" s="106">
        <v>1</v>
      </c>
      <c r="G721" s="106">
        <v>510</v>
      </c>
      <c r="H721" s="106">
        <f>IFERROR(VLOOKUP($C721,MasterProcess!$G:$Z,6,FALSE),0)</f>
        <v>240</v>
      </c>
      <c r="I721" s="113">
        <f t="shared" si="12"/>
        <v>2.125</v>
      </c>
      <c r="J721" s="113">
        <f t="shared" si="13"/>
        <v>0.265625</v>
      </c>
      <c r="K721" s="114">
        <v>4.1666666666666699E-2</v>
      </c>
      <c r="L721" s="114">
        <v>8.3333333333333329E-2</v>
      </c>
      <c r="M721" s="114">
        <v>0.33333333333333331</v>
      </c>
      <c r="S721" s="106">
        <f t="shared" si="17"/>
        <v>510</v>
      </c>
    </row>
    <row r="722" spans="2:19" ht="15" customHeight="1" x14ac:dyDescent="0.15">
      <c r="B722" s="108" t="s">
        <v>4430</v>
      </c>
      <c r="C722" s="106" t="s">
        <v>3162</v>
      </c>
      <c r="D722" s="108" t="str">
        <f>IFERROR(VLOOKUP(C722,MasterProcess!G:O,8,FALSE),0)</f>
        <v>TR</v>
      </c>
      <c r="E722" s="108" t="str">
        <f>IFERROR(VLOOKUP($C722,MasterProcess!$G:$O,9,FALSE),0)</f>
        <v>TM06</v>
      </c>
      <c r="F722" s="106">
        <v>1</v>
      </c>
      <c r="G722" s="106">
        <v>480</v>
      </c>
      <c r="H722" s="106">
        <f>IFERROR(VLOOKUP($C722,MasterProcess!$G:$Z,6,FALSE),0)</f>
        <v>100</v>
      </c>
      <c r="I722" s="113">
        <f t="shared" si="12"/>
        <v>4.8</v>
      </c>
      <c r="J722" s="113">
        <f t="shared" si="13"/>
        <v>0.6</v>
      </c>
      <c r="K722" s="114">
        <v>4.1666666666666699E-2</v>
      </c>
      <c r="L722" s="114">
        <v>8.3333333333333329E-2</v>
      </c>
      <c r="M722" s="114">
        <v>0.33333333333333331</v>
      </c>
      <c r="S722" s="106">
        <f t="shared" si="17"/>
        <v>480</v>
      </c>
    </row>
    <row r="723" spans="2:19" ht="15" customHeight="1" x14ac:dyDescent="0.15">
      <c r="B723" s="108" t="s">
        <v>4430</v>
      </c>
      <c r="C723" s="106" t="s">
        <v>3164</v>
      </c>
      <c r="D723" s="108" t="str">
        <f>IFERROR(VLOOKUP(C723,MasterProcess!G:O,8,FALSE),0)</f>
        <v>TR</v>
      </c>
      <c r="E723" s="108" t="str">
        <f>IFERROR(VLOOKUP($C723,MasterProcess!$G:$O,9,FALSE),0)</f>
        <v>PB01</v>
      </c>
      <c r="F723" s="106">
        <v>1</v>
      </c>
      <c r="G723" s="106">
        <v>480</v>
      </c>
      <c r="H723" s="106">
        <f>IFERROR(VLOOKUP($C723,MasterProcess!$G:$Z,6,FALSE),0)</f>
        <v>240</v>
      </c>
      <c r="I723" s="113">
        <f t="shared" si="12"/>
        <v>2</v>
      </c>
      <c r="J723" s="113">
        <f t="shared" si="13"/>
        <v>0.25</v>
      </c>
      <c r="K723" s="114">
        <v>4.1666666666666699E-2</v>
      </c>
      <c r="L723" s="114">
        <v>8.3333333333333329E-2</v>
      </c>
      <c r="M723" s="114">
        <v>0.33333333333333331</v>
      </c>
      <c r="S723" s="106">
        <f t="shared" si="17"/>
        <v>480</v>
      </c>
    </row>
    <row r="724" spans="2:19" ht="15" customHeight="1" x14ac:dyDescent="0.15">
      <c r="B724" s="108" t="s">
        <v>4431</v>
      </c>
      <c r="C724" s="106" t="s">
        <v>3158</v>
      </c>
      <c r="D724" s="108" t="str">
        <f>IFERROR(VLOOKUP(C724,MasterProcess!G:O,8,FALSE),0)</f>
        <v>TR</v>
      </c>
      <c r="E724" s="108" t="str">
        <f>IFERROR(VLOOKUP($C724,MasterProcess!$G:$O,9,FALSE),0)</f>
        <v>TM06</v>
      </c>
      <c r="F724" s="106">
        <v>1</v>
      </c>
      <c r="G724" s="106">
        <v>480</v>
      </c>
      <c r="H724" s="106">
        <f>IFERROR(VLOOKUP($C724,MasterProcess!$G:$Z,6,FALSE),0)</f>
        <v>200</v>
      </c>
      <c r="I724" s="113">
        <f t="shared" si="12"/>
        <v>2.4</v>
      </c>
      <c r="J724" s="113">
        <f t="shared" si="13"/>
        <v>0.3</v>
      </c>
      <c r="K724" s="114">
        <v>4.1666666666666699E-2</v>
      </c>
      <c r="L724" s="114">
        <v>8.3333333333333329E-2</v>
      </c>
      <c r="M724" s="114">
        <v>0.33333333333333331</v>
      </c>
      <c r="S724" s="106">
        <f t="shared" si="17"/>
        <v>480</v>
      </c>
    </row>
    <row r="725" spans="2:19" ht="15" customHeight="1" x14ac:dyDescent="0.15">
      <c r="B725" s="116" t="s">
        <v>4431</v>
      </c>
      <c r="C725" s="106" t="s">
        <v>3160</v>
      </c>
      <c r="D725" s="108" t="str">
        <f>IFERROR(VLOOKUP(C725,MasterProcess!G:O,8,FALSE),0)</f>
        <v>TR</v>
      </c>
      <c r="E725" s="108" t="str">
        <f>IFERROR(VLOOKUP($C725,MasterProcess!$G:$O,9,FALSE),0)</f>
        <v>PB01</v>
      </c>
      <c r="F725" s="106">
        <v>1</v>
      </c>
      <c r="G725" s="106">
        <v>480</v>
      </c>
      <c r="H725" s="106">
        <f>IFERROR(VLOOKUP($C725,MasterProcess!$G:$Z,6,FALSE),0)</f>
        <v>240</v>
      </c>
      <c r="I725" s="113">
        <f t="shared" si="12"/>
        <v>2</v>
      </c>
      <c r="J725" s="113">
        <f t="shared" si="13"/>
        <v>0.25</v>
      </c>
      <c r="K725" s="114">
        <v>4.1666666666666699E-2</v>
      </c>
      <c r="L725" s="114">
        <v>8.3333333333333329E-2</v>
      </c>
      <c r="M725" s="114">
        <v>0.33333333333333331</v>
      </c>
      <c r="S725" s="106">
        <f t="shared" si="17"/>
        <v>480</v>
      </c>
    </row>
    <row r="726" spans="2:19" ht="15" customHeight="1" x14ac:dyDescent="0.15">
      <c r="B726" s="116" t="s">
        <v>4432</v>
      </c>
      <c r="C726" s="106" t="s">
        <v>3166</v>
      </c>
      <c r="D726" s="108" t="str">
        <f>IFERROR(VLOOKUP(C726,MasterProcess!G:O,8,FALSE),0)</f>
        <v>TR</v>
      </c>
      <c r="E726" s="108" t="str">
        <f>IFERROR(VLOOKUP($C726,MasterProcess!$G:$O,9,FALSE),0)</f>
        <v>TM06</v>
      </c>
      <c r="F726" s="106">
        <v>1</v>
      </c>
      <c r="G726" s="106">
        <v>684</v>
      </c>
      <c r="H726" s="106">
        <f>IFERROR(VLOOKUP($C726,MasterProcess!$G:$Z,6,FALSE),0)</f>
        <v>120</v>
      </c>
      <c r="I726" s="113">
        <f t="shared" si="12"/>
        <v>5.7</v>
      </c>
      <c r="J726" s="113">
        <f t="shared" si="13"/>
        <v>0.71250000000000002</v>
      </c>
      <c r="K726" s="114">
        <v>4.1666666666666699E-2</v>
      </c>
      <c r="L726" s="114">
        <v>8.3333333333333329E-2</v>
      </c>
      <c r="M726" s="114">
        <v>0.33333333333333331</v>
      </c>
      <c r="S726" s="106">
        <f t="shared" si="17"/>
        <v>684</v>
      </c>
    </row>
    <row r="727" spans="2:19" ht="15" customHeight="1" x14ac:dyDescent="0.15">
      <c r="B727" s="116" t="s">
        <v>4432</v>
      </c>
      <c r="C727" s="106" t="s">
        <v>3169</v>
      </c>
      <c r="D727" s="108" t="str">
        <f>IFERROR(VLOOKUP(C727,MasterProcess!G:O,8,FALSE),0)</f>
        <v>TR</v>
      </c>
      <c r="E727" s="108" t="str">
        <f>IFERROR(VLOOKUP($C727,MasterProcess!$G:$O,9,FALSE),0)</f>
        <v>RL1</v>
      </c>
      <c r="F727" s="106">
        <v>1</v>
      </c>
      <c r="G727" s="106">
        <v>684</v>
      </c>
      <c r="H727" s="106">
        <f>IFERROR(VLOOKUP($C727,MasterProcess!$G:$Z,6,FALSE),0)</f>
        <v>30</v>
      </c>
      <c r="I727" s="113">
        <f t="shared" si="12"/>
        <v>22.8</v>
      </c>
      <c r="J727" s="113">
        <f t="shared" si="13"/>
        <v>2.85</v>
      </c>
      <c r="K727" s="114">
        <v>4.1666666666666699E-2</v>
      </c>
      <c r="L727" s="114">
        <v>8.3333333333333329E-2</v>
      </c>
      <c r="M727" s="114">
        <v>0.33333333333333331</v>
      </c>
      <c r="S727" s="106">
        <f t="shared" si="17"/>
        <v>684</v>
      </c>
    </row>
    <row r="728" spans="2:19" ht="15" customHeight="1" x14ac:dyDescent="0.15">
      <c r="B728" s="108" t="s">
        <v>4432</v>
      </c>
      <c r="C728" s="106" t="s">
        <v>3172</v>
      </c>
      <c r="D728" s="108" t="str">
        <f>IFERROR(VLOOKUP(C728,MasterProcess!G:O,8,FALSE),0)</f>
        <v>TR</v>
      </c>
      <c r="E728" s="108" t="str">
        <f>IFERROR(VLOOKUP($C728,MasterProcess!$G:$O,9,FALSE),0)</f>
        <v>PB02</v>
      </c>
      <c r="F728" s="106">
        <v>1</v>
      </c>
      <c r="G728" s="106">
        <v>684</v>
      </c>
      <c r="H728" s="106">
        <f>IFERROR(VLOOKUP($C728,MasterProcess!$G:$Z,6,FALSE),0)</f>
        <v>30</v>
      </c>
      <c r="I728" s="113">
        <f t="shared" si="12"/>
        <v>22.8</v>
      </c>
      <c r="J728" s="113">
        <f t="shared" si="13"/>
        <v>2.85</v>
      </c>
      <c r="K728" s="114">
        <v>4.1666666666666699E-2</v>
      </c>
      <c r="L728" s="114">
        <v>8.3333333333333329E-2</v>
      </c>
      <c r="M728" s="114">
        <v>0.33333333333333331</v>
      </c>
      <c r="S728" s="106">
        <f t="shared" si="17"/>
        <v>684</v>
      </c>
    </row>
    <row r="729" spans="2:19" ht="15" customHeight="1" x14ac:dyDescent="0.15">
      <c r="B729" s="106" t="s">
        <v>4433</v>
      </c>
      <c r="C729" s="106" t="s">
        <v>3174</v>
      </c>
      <c r="D729" s="108" t="str">
        <f>IFERROR(VLOOKUP(C729,MasterProcess!G:O,8,FALSE),0)</f>
        <v>ST</v>
      </c>
      <c r="E729" s="108" t="str">
        <f>IFERROR(VLOOKUP($C729,MasterProcess!$G:$O,9,FALSE),0)</f>
        <v>PP30-200T</v>
      </c>
      <c r="F729" s="106">
        <v>1</v>
      </c>
      <c r="G729" s="106">
        <v>561</v>
      </c>
      <c r="H729" s="106">
        <f>IFERROR(VLOOKUP($C729,MasterProcess!$G:$Z,6,FALSE),0)</f>
        <v>240</v>
      </c>
      <c r="I729" s="113">
        <f t="shared" si="12"/>
        <v>2.3374999999999999</v>
      </c>
      <c r="J729" s="113">
        <f t="shared" si="13"/>
        <v>0.29218749999999999</v>
      </c>
      <c r="K729" s="114">
        <v>4.1666666666666699E-2</v>
      </c>
      <c r="L729" s="114">
        <v>8.3333333333333329E-2</v>
      </c>
      <c r="M729" s="114">
        <v>0.33333333333333331</v>
      </c>
      <c r="S729" s="106">
        <f t="shared" si="17"/>
        <v>561</v>
      </c>
    </row>
    <row r="730" spans="2:19" ht="15" customHeight="1" x14ac:dyDescent="0.15">
      <c r="B730" s="106" t="s">
        <v>4433</v>
      </c>
      <c r="C730" s="106" t="s">
        <v>3177</v>
      </c>
      <c r="D730" s="108" t="str">
        <f>IFERROR(VLOOKUP(C730,MasterProcess!G:O,8,FALSE),0)</f>
        <v>ST</v>
      </c>
      <c r="E730" s="108" t="str">
        <f>IFERROR(VLOOKUP($C730,MasterProcess!$G:$O,9,FALSE),0)</f>
        <v>PP29</v>
      </c>
      <c r="F730" s="106">
        <v>1</v>
      </c>
      <c r="G730" s="106">
        <v>561</v>
      </c>
      <c r="H730" s="106">
        <f>IFERROR(VLOOKUP($C730,MasterProcess!$G:$Z,6,FALSE),0)</f>
        <v>120</v>
      </c>
      <c r="I730" s="113">
        <f t="shared" si="12"/>
        <v>4.6749999999999998</v>
      </c>
      <c r="J730" s="113">
        <f t="shared" si="13"/>
        <v>0.58437499999999998</v>
      </c>
      <c r="K730" s="114">
        <v>4.1666666666666699E-2</v>
      </c>
      <c r="L730" s="114">
        <v>8.3333333333333329E-2</v>
      </c>
      <c r="M730" s="114">
        <v>0.33333333333333331</v>
      </c>
      <c r="S730" s="106">
        <f t="shared" si="17"/>
        <v>561</v>
      </c>
    </row>
    <row r="731" spans="2:19" ht="15" customHeight="1" x14ac:dyDescent="0.15">
      <c r="B731" s="106" t="s">
        <v>4433</v>
      </c>
      <c r="C731" s="106" t="s">
        <v>3179</v>
      </c>
      <c r="D731" s="108" t="str">
        <f>IFERROR(VLOOKUP(C731,MasterProcess!G:O,8,FALSE),0)</f>
        <v>ST</v>
      </c>
      <c r="E731" s="108" t="str">
        <f>IFERROR(VLOOKUP($C731,MasterProcess!$G:$O,9,FALSE),0)</f>
        <v>PP21</v>
      </c>
      <c r="F731" s="106">
        <v>1</v>
      </c>
      <c r="G731" s="106">
        <v>561</v>
      </c>
      <c r="H731" s="106">
        <f>IFERROR(VLOOKUP($C731,MasterProcess!$G:$Z,6,FALSE),0)</f>
        <v>240</v>
      </c>
      <c r="I731" s="113">
        <f t="shared" ref="I731:I863" si="18">G731/H731</f>
        <v>2.3374999999999999</v>
      </c>
      <c r="J731" s="113">
        <f t="shared" si="13"/>
        <v>0.29218749999999999</v>
      </c>
      <c r="K731" s="114">
        <v>4.1666666666666699E-2</v>
      </c>
      <c r="L731" s="114">
        <v>8.3333333333333329E-2</v>
      </c>
      <c r="M731" s="114">
        <v>0.33333333333333331</v>
      </c>
      <c r="S731" s="106">
        <f t="shared" si="17"/>
        <v>561</v>
      </c>
    </row>
    <row r="732" spans="2:19" ht="15" customHeight="1" x14ac:dyDescent="0.15">
      <c r="B732" s="116" t="s">
        <v>4434</v>
      </c>
      <c r="C732" s="106" t="s">
        <v>3142</v>
      </c>
      <c r="D732" s="108" t="str">
        <f>IFERROR(VLOOKUP(C732,MasterProcess!G:O,8,FALSE),0)</f>
        <v>TR</v>
      </c>
      <c r="E732" s="108" t="str">
        <f>IFERROR(VLOOKUP($C732,MasterProcess!$G:$O,9,FALSE),0)</f>
        <v>SW14</v>
      </c>
      <c r="F732" s="106">
        <v>1</v>
      </c>
      <c r="G732" s="106">
        <v>162</v>
      </c>
      <c r="H732" s="106">
        <f>IFERROR(VLOOKUP($C732,MasterProcess!$G:$Z,6,FALSE),0)</f>
        <v>60</v>
      </c>
      <c r="I732" s="113">
        <f t="shared" si="18"/>
        <v>2.7</v>
      </c>
      <c r="J732" s="113">
        <f t="shared" ref="J732:J863" si="19">I732/8</f>
        <v>0.33750000000000002</v>
      </c>
      <c r="K732" s="114">
        <v>4.1666666666666699E-2</v>
      </c>
      <c r="L732" s="114">
        <v>8.3333333333333329E-2</v>
      </c>
      <c r="M732" s="114">
        <v>0.33333333333333331</v>
      </c>
      <c r="S732" s="106">
        <f t="shared" si="17"/>
        <v>162</v>
      </c>
    </row>
    <row r="733" spans="2:19" ht="15" customHeight="1" x14ac:dyDescent="0.15">
      <c r="B733" s="116" t="s">
        <v>4434</v>
      </c>
      <c r="C733" s="106" t="s">
        <v>3143</v>
      </c>
      <c r="D733" s="108" t="str">
        <f>IFERROR(VLOOKUP(C733,MasterProcess!G:O,8,FALSE),0)</f>
        <v>TR</v>
      </c>
      <c r="E733" s="108" t="str">
        <f>IFERROR(VLOOKUP($C733,MasterProcess!$G:$O,9,FALSE),0)</f>
        <v>SW14</v>
      </c>
      <c r="F733" s="106">
        <v>1</v>
      </c>
      <c r="G733" s="106">
        <v>162</v>
      </c>
      <c r="H733" s="106">
        <f>IFERROR(VLOOKUP($C733,MasterProcess!$G:$Z,6,FALSE),0)</f>
        <v>60</v>
      </c>
      <c r="I733" s="113">
        <f t="shared" si="18"/>
        <v>2.7</v>
      </c>
      <c r="J733" s="113">
        <f t="shared" si="19"/>
        <v>0.33750000000000002</v>
      </c>
      <c r="K733" s="114">
        <v>4.1666666666666699E-2</v>
      </c>
      <c r="L733" s="114">
        <v>8.3333333333333329E-2</v>
      </c>
      <c r="M733" s="114">
        <v>0.33333333333333331</v>
      </c>
      <c r="S733" s="106">
        <f t="shared" si="17"/>
        <v>162</v>
      </c>
    </row>
    <row r="734" spans="2:19" ht="15" customHeight="1" x14ac:dyDescent="0.15">
      <c r="B734" s="116" t="s">
        <v>4434</v>
      </c>
      <c r="C734" s="106" t="s">
        <v>3144</v>
      </c>
      <c r="D734" s="108" t="str">
        <f>IFERROR(VLOOKUP(C734,MasterProcess!G:O,8,FALSE),0)</f>
        <v>TR</v>
      </c>
      <c r="E734" s="108" t="str">
        <f>IFERROR(VLOOKUP($C734,MasterProcess!$G:$O,9,FALSE),0)</f>
        <v>SW14</v>
      </c>
      <c r="F734" s="106">
        <v>1</v>
      </c>
      <c r="G734" s="106">
        <v>162</v>
      </c>
      <c r="H734" s="106">
        <f>IFERROR(VLOOKUP($C734,MasterProcess!$G:$Z,6,FALSE),0)</f>
        <v>60</v>
      </c>
      <c r="I734" s="113">
        <f t="shared" si="18"/>
        <v>2.7</v>
      </c>
      <c r="J734" s="113">
        <f t="shared" si="19"/>
        <v>0.33750000000000002</v>
      </c>
      <c r="K734" s="114">
        <v>4.1666666666666699E-2</v>
      </c>
      <c r="L734" s="114">
        <v>8.3333333333333329E-2</v>
      </c>
      <c r="M734" s="114">
        <v>0.33333333333333331</v>
      </c>
      <c r="S734" s="106">
        <f t="shared" si="17"/>
        <v>162</v>
      </c>
    </row>
    <row r="735" spans="2:19" ht="15" customHeight="1" x14ac:dyDescent="0.15">
      <c r="B735" s="116" t="s">
        <v>4434</v>
      </c>
      <c r="C735" s="106" t="s">
        <v>3145</v>
      </c>
      <c r="D735" s="108" t="str">
        <f>IFERROR(VLOOKUP(C735,MasterProcess!G:O,8,FALSE),0)</f>
        <v>TR</v>
      </c>
      <c r="E735" s="108" t="str">
        <f>IFERROR(VLOOKUP($C735,MasterProcess!$G:$O,9,FALSE),0)</f>
        <v>SW14</v>
      </c>
      <c r="F735" s="106">
        <v>1</v>
      </c>
      <c r="G735" s="106">
        <v>162</v>
      </c>
      <c r="H735" s="106">
        <f>IFERROR(VLOOKUP($C735,MasterProcess!$G:$Z,6,FALSE),0)</f>
        <v>12</v>
      </c>
      <c r="I735" s="113">
        <f t="shared" si="18"/>
        <v>13.5</v>
      </c>
      <c r="J735" s="113">
        <f t="shared" si="19"/>
        <v>1.6875</v>
      </c>
      <c r="K735" s="114">
        <v>4.1666666666666699E-2</v>
      </c>
      <c r="L735" s="114">
        <v>8.3333333333333329E-2</v>
      </c>
      <c r="M735" s="114">
        <v>0.33333333333333331</v>
      </c>
      <c r="S735" s="106">
        <f t="shared" si="17"/>
        <v>162</v>
      </c>
    </row>
    <row r="736" spans="2:19" ht="15" customHeight="1" x14ac:dyDescent="0.15">
      <c r="B736" s="116" t="s">
        <v>4434</v>
      </c>
      <c r="C736" s="106" t="s">
        <v>3146</v>
      </c>
      <c r="D736" s="108" t="str">
        <f>IFERROR(VLOOKUP(C736,MasterProcess!G:O,8,FALSE),0)</f>
        <v>TR</v>
      </c>
      <c r="E736" s="108" t="str">
        <f>IFERROR(VLOOKUP($C736,MasterProcess!$G:$O,9,FALSE),0)</f>
        <v>PAINTING</v>
      </c>
      <c r="F736" s="106">
        <v>1</v>
      </c>
      <c r="G736" s="106">
        <v>162</v>
      </c>
      <c r="H736" s="106">
        <f>IFERROR(VLOOKUP($C736,MasterProcess!$G:$Z,6,FALSE),0)</f>
        <v>12</v>
      </c>
      <c r="I736" s="113">
        <f t="shared" si="18"/>
        <v>13.5</v>
      </c>
      <c r="J736" s="113">
        <f t="shared" si="19"/>
        <v>1.6875</v>
      </c>
      <c r="K736" s="114">
        <v>4.1666666666666699E-2</v>
      </c>
      <c r="L736" s="114">
        <v>8.3333333333333329E-2</v>
      </c>
      <c r="M736" s="114">
        <v>0.33333333333333331</v>
      </c>
      <c r="S736" s="106">
        <f t="shared" si="17"/>
        <v>162</v>
      </c>
    </row>
    <row r="737" spans="2:19" ht="15" customHeight="1" x14ac:dyDescent="0.15">
      <c r="B737" s="116" t="s">
        <v>4434</v>
      </c>
      <c r="C737" s="106" t="s">
        <v>3147</v>
      </c>
      <c r="D737" s="108" t="str">
        <f>IFERROR(VLOOKUP(C737,MasterProcess!G:O,8,FALSE),0)</f>
        <v>TR</v>
      </c>
      <c r="E737" s="108" t="str">
        <f>IFERROR(VLOOKUP($C737,MasterProcess!$G:$O,9,FALSE),0)</f>
        <v>PACK &amp; LABEL</v>
      </c>
      <c r="F737" s="106">
        <v>1</v>
      </c>
      <c r="G737" s="106">
        <v>162</v>
      </c>
      <c r="H737" s="106">
        <f>IFERROR(VLOOKUP($C737,MasterProcess!$G:$Z,6,FALSE),0)</f>
        <v>12</v>
      </c>
      <c r="I737" s="113">
        <f t="shared" si="18"/>
        <v>13.5</v>
      </c>
      <c r="J737" s="113">
        <f t="shared" si="19"/>
        <v>1.6875</v>
      </c>
      <c r="K737" s="114">
        <v>4.1666666666666699E-2</v>
      </c>
      <c r="L737" s="114">
        <v>8.3333333333333329E-2</v>
      </c>
      <c r="M737" s="114">
        <v>0.33333333333333331</v>
      </c>
      <c r="S737" s="106">
        <f t="shared" si="17"/>
        <v>162</v>
      </c>
    </row>
    <row r="738" spans="2:19" ht="15" customHeight="1" x14ac:dyDescent="0.15">
      <c r="B738" s="116" t="s">
        <v>4435</v>
      </c>
      <c r="C738" s="106" t="s">
        <v>3150</v>
      </c>
      <c r="D738" s="108" t="str">
        <f>IFERROR(VLOOKUP(C738,MasterProcess!G:O,8,FALSE),0)</f>
        <v>TR</v>
      </c>
      <c r="E738" s="108" t="str">
        <f>IFERROR(VLOOKUP($C738,MasterProcess!$G:$O,9,FALSE),0)</f>
        <v>SW14</v>
      </c>
      <c r="F738" s="106">
        <v>1</v>
      </c>
      <c r="G738" s="106">
        <v>162</v>
      </c>
      <c r="H738" s="106">
        <f>IFERROR(VLOOKUP($C738,MasterProcess!$G:$Z,6,FALSE),0)</f>
        <v>60</v>
      </c>
      <c r="I738" s="113">
        <f t="shared" si="18"/>
        <v>2.7</v>
      </c>
      <c r="J738" s="113">
        <f t="shared" si="19"/>
        <v>0.33750000000000002</v>
      </c>
      <c r="K738" s="114">
        <v>4.1666666666666699E-2</v>
      </c>
      <c r="L738" s="114">
        <v>8.3333333333333329E-2</v>
      </c>
      <c r="M738" s="114">
        <v>0.33333333333333331</v>
      </c>
      <c r="S738" s="106">
        <f t="shared" si="17"/>
        <v>162</v>
      </c>
    </row>
    <row r="739" spans="2:19" ht="15" customHeight="1" x14ac:dyDescent="0.15">
      <c r="B739" s="116" t="s">
        <v>4435</v>
      </c>
      <c r="C739" s="106" t="s">
        <v>3152</v>
      </c>
      <c r="D739" s="108" t="str">
        <f>IFERROR(VLOOKUP(C739,MasterProcess!G:O,8,FALSE),0)</f>
        <v>TR</v>
      </c>
      <c r="E739" s="108" t="str">
        <f>IFERROR(VLOOKUP($C739,MasterProcess!$G:$O,9,FALSE),0)</f>
        <v>SW14</v>
      </c>
      <c r="F739" s="106">
        <v>1</v>
      </c>
      <c r="G739" s="106">
        <v>162</v>
      </c>
      <c r="H739" s="106">
        <f>IFERROR(VLOOKUP($C739,MasterProcess!$G:$Z,6,FALSE),0)</f>
        <v>60</v>
      </c>
      <c r="I739" s="113">
        <f t="shared" si="18"/>
        <v>2.7</v>
      </c>
      <c r="J739" s="113">
        <f t="shared" si="19"/>
        <v>0.33750000000000002</v>
      </c>
      <c r="K739" s="114">
        <v>4.1666666666666699E-2</v>
      </c>
      <c r="L739" s="114">
        <v>8.3333333333333329E-2</v>
      </c>
      <c r="M739" s="114">
        <v>0.33333333333333331</v>
      </c>
      <c r="S739" s="106">
        <f t="shared" si="17"/>
        <v>162</v>
      </c>
    </row>
    <row r="740" spans="2:19" ht="15" customHeight="1" x14ac:dyDescent="0.15">
      <c r="B740" s="116" t="s">
        <v>4435</v>
      </c>
      <c r="C740" s="106" t="s">
        <v>3153</v>
      </c>
      <c r="D740" s="108" t="str">
        <f>IFERROR(VLOOKUP(C740,MasterProcess!G:O,8,FALSE),0)</f>
        <v>TR</v>
      </c>
      <c r="E740" s="108" t="str">
        <f>IFERROR(VLOOKUP($C740,MasterProcess!$G:$O,9,FALSE),0)</f>
        <v>SW14</v>
      </c>
      <c r="F740" s="106">
        <v>1</v>
      </c>
      <c r="G740" s="106">
        <v>162</v>
      </c>
      <c r="H740" s="106">
        <f>IFERROR(VLOOKUP($C740,MasterProcess!$G:$Z,6,FALSE),0)</f>
        <v>60</v>
      </c>
      <c r="I740" s="113">
        <f t="shared" si="18"/>
        <v>2.7</v>
      </c>
      <c r="J740" s="113">
        <f t="shared" si="19"/>
        <v>0.33750000000000002</v>
      </c>
      <c r="K740" s="114">
        <v>4.1666666666666699E-2</v>
      </c>
      <c r="L740" s="114">
        <v>8.3333333333333329E-2</v>
      </c>
      <c r="M740" s="114">
        <v>0.33333333333333331</v>
      </c>
      <c r="S740" s="106">
        <f t="shared" si="17"/>
        <v>162</v>
      </c>
    </row>
    <row r="741" spans="2:19" ht="15" customHeight="1" x14ac:dyDescent="0.15">
      <c r="B741" s="116" t="s">
        <v>4435</v>
      </c>
      <c r="C741" s="106" t="s">
        <v>3154</v>
      </c>
      <c r="D741" s="108" t="str">
        <f>IFERROR(VLOOKUP(C741,MasterProcess!G:O,8,FALSE),0)</f>
        <v>TR</v>
      </c>
      <c r="E741" s="108" t="str">
        <f>IFERROR(VLOOKUP($C741,MasterProcess!$G:$O,9,FALSE),0)</f>
        <v>SW14</v>
      </c>
      <c r="F741" s="106">
        <v>1</v>
      </c>
      <c r="G741" s="106">
        <v>162</v>
      </c>
      <c r="H741" s="106">
        <f>IFERROR(VLOOKUP($C741,MasterProcess!$G:$Z,6,FALSE),0)</f>
        <v>12</v>
      </c>
      <c r="I741" s="113">
        <f t="shared" si="18"/>
        <v>13.5</v>
      </c>
      <c r="J741" s="113">
        <f t="shared" si="19"/>
        <v>1.6875</v>
      </c>
      <c r="K741" s="114">
        <v>4.1666666666666699E-2</v>
      </c>
      <c r="L741" s="114">
        <v>8.3333333333333329E-2</v>
      </c>
      <c r="M741" s="114">
        <v>0.33333333333333331</v>
      </c>
      <c r="S741" s="106">
        <f t="shared" si="17"/>
        <v>162</v>
      </c>
    </row>
    <row r="742" spans="2:19" ht="15" customHeight="1" x14ac:dyDescent="0.15">
      <c r="B742" s="116" t="s">
        <v>4435</v>
      </c>
      <c r="C742" s="106" t="s">
        <v>3155</v>
      </c>
      <c r="D742" s="108" t="str">
        <f>IFERROR(VLOOKUP(C742,MasterProcess!G:O,8,FALSE),0)</f>
        <v>TR</v>
      </c>
      <c r="E742" s="108" t="str">
        <f>IFERROR(VLOOKUP($C742,MasterProcess!$G:$O,9,FALSE),0)</f>
        <v>PAINTING</v>
      </c>
      <c r="F742" s="106">
        <v>1</v>
      </c>
      <c r="G742" s="106">
        <v>162</v>
      </c>
      <c r="H742" s="106">
        <f>IFERROR(VLOOKUP($C742,MasterProcess!$G:$Z,6,FALSE),0)</f>
        <v>12</v>
      </c>
      <c r="I742" s="113">
        <f t="shared" si="18"/>
        <v>13.5</v>
      </c>
      <c r="J742" s="113">
        <f t="shared" si="19"/>
        <v>1.6875</v>
      </c>
      <c r="K742" s="114">
        <v>4.1666666666666699E-2</v>
      </c>
      <c r="L742" s="114">
        <v>8.3333333333333329E-2</v>
      </c>
      <c r="M742" s="114">
        <v>0.33333333333333331</v>
      </c>
      <c r="S742" s="106">
        <f t="shared" si="17"/>
        <v>162</v>
      </c>
    </row>
    <row r="743" spans="2:19" ht="15" customHeight="1" x14ac:dyDescent="0.15">
      <c r="B743" s="116" t="s">
        <v>4435</v>
      </c>
      <c r="C743" s="106" t="s">
        <v>3156</v>
      </c>
      <c r="D743" s="108" t="str">
        <f>IFERROR(VLOOKUP(C743,MasterProcess!G:O,8,FALSE),0)</f>
        <v>TR</v>
      </c>
      <c r="E743" s="108" t="str">
        <f>IFERROR(VLOOKUP($C743,MasterProcess!$G:$O,9,FALSE),0)</f>
        <v>PACK &amp; LABEL</v>
      </c>
      <c r="F743" s="106">
        <v>1</v>
      </c>
      <c r="G743" s="106">
        <v>162</v>
      </c>
      <c r="H743" s="106">
        <f>IFERROR(VLOOKUP($C743,MasterProcess!$G:$Z,6,FALSE),0)</f>
        <v>12</v>
      </c>
      <c r="I743" s="113">
        <f t="shared" si="18"/>
        <v>13.5</v>
      </c>
      <c r="J743" s="113">
        <f t="shared" si="19"/>
        <v>1.6875</v>
      </c>
      <c r="K743" s="114">
        <v>4.1666666666666699E-2</v>
      </c>
      <c r="L743" s="114">
        <v>8.3333333333333329E-2</v>
      </c>
      <c r="M743" s="114">
        <v>0.33333333333333331</v>
      </c>
      <c r="S743" s="106">
        <f t="shared" si="17"/>
        <v>162</v>
      </c>
    </row>
    <row r="744" spans="2:19" ht="15" customHeight="1" x14ac:dyDescent="0.15">
      <c r="B744" s="116" t="s">
        <v>4436</v>
      </c>
      <c r="C744" s="106" t="s">
        <v>1743</v>
      </c>
      <c r="D744" s="108" t="str">
        <f>IFERROR(VLOOKUP(C744,MasterProcess!G:O,8,FALSE),0)</f>
        <v>SM</v>
      </c>
      <c r="E744" s="108" t="str">
        <f>IFERROR(VLOOKUP($C744,MasterProcess!$G:$O,9,FALSE),0)</f>
        <v>SM01</v>
      </c>
      <c r="F744" s="106">
        <v>1</v>
      </c>
      <c r="G744" s="106">
        <v>45</v>
      </c>
      <c r="H744" s="106">
        <f>IFERROR(VLOOKUP($C744,MasterProcess!$G:$Z,6,FALSE),0)</f>
        <v>240</v>
      </c>
      <c r="I744" s="113">
        <f t="shared" si="18"/>
        <v>0.1875</v>
      </c>
      <c r="J744" s="113">
        <f t="shared" si="19"/>
        <v>2.34375E-2</v>
      </c>
      <c r="K744" s="114">
        <v>4.1666666666666699E-2</v>
      </c>
      <c r="L744" s="114">
        <v>8.3333333333333329E-2</v>
      </c>
      <c r="M744" s="114">
        <v>0.33333333333333331</v>
      </c>
      <c r="S744" s="106">
        <f t="shared" si="17"/>
        <v>45</v>
      </c>
    </row>
    <row r="745" spans="2:19" ht="15" customHeight="1" x14ac:dyDescent="0.15">
      <c r="B745" s="116" t="s">
        <v>4436</v>
      </c>
      <c r="C745" s="106" t="s">
        <v>1744</v>
      </c>
      <c r="D745" s="108" t="str">
        <f>IFERROR(VLOOKUP(C745,MasterProcess!G:O,8,FALSE),0)</f>
        <v>TR</v>
      </c>
      <c r="E745" s="108" t="str">
        <f>IFERROR(VLOOKUP($C745,MasterProcess!$G:$O,9,FALSE),0)</f>
        <v>TM03</v>
      </c>
      <c r="F745" s="106">
        <v>1</v>
      </c>
      <c r="G745" s="106">
        <v>45</v>
      </c>
      <c r="H745" s="106">
        <f>IFERROR(VLOOKUP($C745,MasterProcess!$G:$Z,6,FALSE),0)</f>
        <v>82</v>
      </c>
      <c r="I745" s="113">
        <f t="shared" si="18"/>
        <v>0.54878048780487809</v>
      </c>
      <c r="J745" s="113">
        <f t="shared" si="19"/>
        <v>6.8597560975609762E-2</v>
      </c>
      <c r="K745" s="114">
        <v>4.1666666666666699E-2</v>
      </c>
      <c r="L745" s="114">
        <v>8.3333333333333329E-2</v>
      </c>
      <c r="M745" s="114">
        <v>0.33333333333333331</v>
      </c>
      <c r="S745" s="106">
        <f t="shared" si="17"/>
        <v>45</v>
      </c>
    </row>
    <row r="746" spans="2:19" ht="15" customHeight="1" x14ac:dyDescent="0.15">
      <c r="B746" s="116" t="s">
        <v>4436</v>
      </c>
      <c r="C746" s="106" t="s">
        <v>1745</v>
      </c>
      <c r="D746" s="108" t="str">
        <f>IFERROR(VLOOKUP(C746,MasterProcess!G:O,8,FALSE),0)</f>
        <v>TR</v>
      </c>
      <c r="E746" s="108" t="str">
        <f>IFERROR(VLOOKUP($C746,MasterProcess!$G:$O,9,FALSE),0)</f>
        <v>PB05</v>
      </c>
      <c r="F746" s="106">
        <v>1</v>
      </c>
      <c r="G746" s="106">
        <v>45</v>
      </c>
      <c r="H746" s="106">
        <f>IFERROR(VLOOKUP($C746,MasterProcess!$G:$Z,6,FALSE),0)</f>
        <v>25</v>
      </c>
      <c r="I746" s="113">
        <f t="shared" si="18"/>
        <v>1.8</v>
      </c>
      <c r="J746" s="113">
        <f t="shared" si="19"/>
        <v>0.22500000000000001</v>
      </c>
      <c r="K746" s="114">
        <v>4.1666666666666699E-2</v>
      </c>
      <c r="L746" s="114">
        <v>8.3333333333333329E-2</v>
      </c>
      <c r="M746" s="114">
        <v>0.33333333333333331</v>
      </c>
      <c r="S746" s="106">
        <f t="shared" si="17"/>
        <v>45</v>
      </c>
    </row>
    <row r="747" spans="2:19" ht="15" customHeight="1" x14ac:dyDescent="0.15">
      <c r="B747" s="108" t="s">
        <v>4437</v>
      </c>
      <c r="C747" s="106" t="s">
        <v>1741</v>
      </c>
      <c r="D747" s="108" t="str">
        <f>IFERROR(VLOOKUP(C747,MasterProcess!G:O,8,FALSE),0)</f>
        <v>ST-3</v>
      </c>
      <c r="E747" s="108" t="str">
        <f>IFERROR(VLOOKUP($C747,MasterProcess!$G:$O,9,FALSE),0)</f>
        <v>PP09-160T</v>
      </c>
      <c r="F747" s="106">
        <v>1</v>
      </c>
      <c r="G747" s="106">
        <v>45</v>
      </c>
      <c r="H747" s="106">
        <f>IFERROR(VLOOKUP($C747,MasterProcess!$G:$Z,6,FALSE),0)</f>
        <v>120</v>
      </c>
      <c r="I747" s="113">
        <f t="shared" si="18"/>
        <v>0.375</v>
      </c>
      <c r="J747" s="113">
        <f t="shared" si="19"/>
        <v>4.6875E-2</v>
      </c>
      <c r="K747" s="114">
        <v>4.1666666666666699E-2</v>
      </c>
      <c r="L747" s="114">
        <v>8.3333333333333329E-2</v>
      </c>
      <c r="M747" s="114">
        <v>0.33333333333333331</v>
      </c>
      <c r="S747" s="106">
        <f t="shared" si="17"/>
        <v>45</v>
      </c>
    </row>
    <row r="748" spans="2:19" ht="15" customHeight="1" x14ac:dyDescent="0.15">
      <c r="B748" s="116" t="s">
        <v>4438</v>
      </c>
      <c r="C748" s="106" t="s">
        <v>1646</v>
      </c>
      <c r="D748" s="108" t="str">
        <f>IFERROR(VLOOKUP(C748,MasterProcess!G:O,8,FALSE),0)</f>
        <v>FM</v>
      </c>
      <c r="E748" s="108" t="str">
        <f>IFERROR(VLOOKUP($C748,MasterProcess!$G:$O,9,FALSE),0)</f>
        <v>FM03</v>
      </c>
      <c r="F748" s="106">
        <v>1</v>
      </c>
      <c r="G748" s="106">
        <v>17241</v>
      </c>
      <c r="H748" s="106">
        <f>IFERROR(VLOOKUP($C748,MasterProcess!$G:$Z,6,FALSE),0)</f>
        <v>1800</v>
      </c>
      <c r="I748" s="113">
        <f t="shared" si="18"/>
        <v>9.5783333333333331</v>
      </c>
      <c r="J748" s="113">
        <f t="shared" si="19"/>
        <v>1.1972916666666666</v>
      </c>
      <c r="K748" s="114">
        <v>4.1666666666666699E-2</v>
      </c>
      <c r="L748" s="114">
        <v>8.3333333333333329E-2</v>
      </c>
      <c r="M748" s="114">
        <v>0.33333333333333331</v>
      </c>
      <c r="S748" s="106">
        <f t="shared" si="17"/>
        <v>17241</v>
      </c>
    </row>
    <row r="749" spans="2:19" ht="15" customHeight="1" x14ac:dyDescent="0.15">
      <c r="B749" s="116" t="s">
        <v>4438</v>
      </c>
      <c r="C749" s="106" t="s">
        <v>3792</v>
      </c>
      <c r="D749" s="108" t="str">
        <f>IFERROR(VLOOKUP(C749,MasterProcess!G:O,8,FALSE),0)</f>
        <v>FM</v>
      </c>
      <c r="E749" s="108" t="str">
        <f>IFERROR(VLOOKUP($C749,MasterProcess!$G:$O,9,FALSE),0)</f>
        <v>VM01</v>
      </c>
      <c r="F749" s="106">
        <v>1</v>
      </c>
      <c r="G749" s="106">
        <v>17241</v>
      </c>
      <c r="H749" s="106">
        <f>IFERROR(VLOOKUP($C749,MasterProcess!$G:$Z,6,FALSE),0)</f>
        <v>1000</v>
      </c>
      <c r="I749" s="113">
        <f t="shared" si="18"/>
        <v>17.241</v>
      </c>
      <c r="J749" s="113">
        <f t="shared" si="19"/>
        <v>2.155125</v>
      </c>
      <c r="K749" s="114">
        <v>4.1666666666666699E-2</v>
      </c>
      <c r="L749" s="114">
        <v>8.3333333333333329E-2</v>
      </c>
      <c r="M749" s="114">
        <v>0.33333333333333331</v>
      </c>
      <c r="S749" s="106">
        <f t="shared" ref="S749:S812" si="20">+G749-R749</f>
        <v>17241</v>
      </c>
    </row>
    <row r="750" spans="2:19" ht="15" customHeight="1" x14ac:dyDescent="0.15">
      <c r="B750" s="108" t="s">
        <v>4439</v>
      </c>
      <c r="C750" s="106" t="s">
        <v>2197</v>
      </c>
      <c r="D750" s="108" t="str">
        <f>IFERROR(VLOOKUP(C750,MasterProcess!G:O,8,FALSE),0)</f>
        <v>SM</v>
      </c>
      <c r="E750" s="108" t="str">
        <f>IFERROR(VLOOKUP($C750,MasterProcess!$G:$O,9,FALSE),0)</f>
        <v>SM01</v>
      </c>
      <c r="F750" s="106">
        <v>1</v>
      </c>
      <c r="G750" s="106">
        <v>2050</v>
      </c>
      <c r="H750" s="106">
        <f>IFERROR(VLOOKUP($C750,MasterProcess!$G:$Z,6,FALSE),0)</f>
        <v>205</v>
      </c>
      <c r="I750" s="113">
        <f t="shared" si="18"/>
        <v>10</v>
      </c>
      <c r="J750" s="113">
        <f t="shared" si="19"/>
        <v>1.25</v>
      </c>
      <c r="K750" s="114">
        <v>4.1666666666666699E-2</v>
      </c>
      <c r="L750" s="114">
        <v>8.3333333333333329E-2</v>
      </c>
      <c r="M750" s="114">
        <v>0.33333333333333331</v>
      </c>
      <c r="S750" s="106">
        <f t="shared" si="20"/>
        <v>2050</v>
      </c>
    </row>
    <row r="751" spans="2:19" ht="15" customHeight="1" x14ac:dyDescent="0.15">
      <c r="B751" s="108" t="s">
        <v>4439</v>
      </c>
      <c r="C751" s="106" t="s">
        <v>2198</v>
      </c>
      <c r="D751" s="108" t="str">
        <f>IFERROR(VLOOKUP(C751,MasterProcess!G:O,8,FALSE),0)</f>
        <v>ST-2</v>
      </c>
      <c r="E751" s="108" t="str">
        <f>IFERROR(VLOOKUP($C751,MasterProcess!$G:$O,9,FALSE),0)</f>
        <v>PP10-080T</v>
      </c>
      <c r="F751" s="106">
        <v>1</v>
      </c>
      <c r="G751" s="106">
        <v>2050</v>
      </c>
      <c r="H751" s="106">
        <f>IFERROR(VLOOKUP($C751,MasterProcess!$G:$Z,6,FALSE),0)</f>
        <v>360</v>
      </c>
      <c r="I751" s="113">
        <f t="shared" si="18"/>
        <v>5.6944444444444446</v>
      </c>
      <c r="J751" s="113">
        <f t="shared" si="19"/>
        <v>0.71180555555555558</v>
      </c>
      <c r="K751" s="114">
        <v>4.1666666666666699E-2</v>
      </c>
      <c r="L751" s="114">
        <v>8.3333333333333329E-2</v>
      </c>
      <c r="M751" s="114">
        <v>0.33333333333333331</v>
      </c>
      <c r="S751" s="106">
        <f t="shared" si="20"/>
        <v>2050</v>
      </c>
    </row>
    <row r="752" spans="2:19" ht="15" customHeight="1" x14ac:dyDescent="0.15">
      <c r="B752" s="108" t="s">
        <v>4439</v>
      </c>
      <c r="C752" s="106" t="s">
        <v>2200</v>
      </c>
      <c r="D752" s="108" t="str">
        <f>IFERROR(VLOOKUP(C752,MasterProcess!G:O,8,FALSE),0)</f>
        <v>ST-3</v>
      </c>
      <c r="E752" s="108" t="str">
        <f>IFERROR(VLOOKUP($C752,MasterProcess!$G:$O,9,FALSE),0)</f>
        <v>PP21-110T</v>
      </c>
      <c r="F752" s="106">
        <v>1</v>
      </c>
      <c r="G752" s="106">
        <v>2050</v>
      </c>
      <c r="H752" s="106">
        <f>IFERROR(VLOOKUP($C752,MasterProcess!$G:$Z,6,FALSE),0)</f>
        <v>240</v>
      </c>
      <c r="I752" s="113">
        <f t="shared" si="18"/>
        <v>8.5416666666666661</v>
      </c>
      <c r="J752" s="113">
        <f t="shared" si="19"/>
        <v>1.0677083333333333</v>
      </c>
      <c r="K752" s="114">
        <v>4.1666666666666699E-2</v>
      </c>
      <c r="L752" s="114">
        <v>8.3333333333333329E-2</v>
      </c>
      <c r="M752" s="114">
        <v>0.33333333333333331</v>
      </c>
      <c r="S752" s="106">
        <f t="shared" si="20"/>
        <v>2050</v>
      </c>
    </row>
    <row r="753" spans="2:19" ht="15" customHeight="1" x14ac:dyDescent="0.15">
      <c r="B753" s="116" t="s">
        <v>4440</v>
      </c>
      <c r="C753" s="106" t="s">
        <v>1964</v>
      </c>
      <c r="D753" s="108" t="str">
        <f>IFERROR(VLOOKUP(C753,MasterProcess!G:O,8,FALSE),0)</f>
        <v>TR</v>
      </c>
      <c r="E753" s="108" t="str">
        <f>IFERROR(VLOOKUP($C753,MasterProcess!$G:$O,9,FALSE),0)</f>
        <v>TM05</v>
      </c>
      <c r="F753" s="106">
        <v>1</v>
      </c>
      <c r="G753" s="106">
        <v>900</v>
      </c>
      <c r="H753" s="106">
        <f>IFERROR(VLOOKUP($C753,MasterProcess!$G:$Z,6,FALSE),0)</f>
        <v>90</v>
      </c>
      <c r="I753" s="113">
        <f t="shared" si="18"/>
        <v>10</v>
      </c>
      <c r="J753" s="113">
        <f t="shared" si="19"/>
        <v>1.25</v>
      </c>
      <c r="K753" s="114">
        <v>4.1666666666666699E-2</v>
      </c>
      <c r="L753" s="114">
        <v>8.3333333333333329E-2</v>
      </c>
      <c r="M753" s="114">
        <v>0.33333333333333331</v>
      </c>
      <c r="S753" s="106">
        <f t="shared" si="20"/>
        <v>900</v>
      </c>
    </row>
    <row r="754" spans="2:19" ht="15" customHeight="1" x14ac:dyDescent="0.15">
      <c r="B754" s="116" t="s">
        <v>4440</v>
      </c>
      <c r="C754" s="106" t="s">
        <v>1965</v>
      </c>
      <c r="D754" s="108" t="str">
        <f>IFERROR(VLOOKUP(C754,MasterProcess!G:O,8,FALSE),0)</f>
        <v>TR</v>
      </c>
      <c r="E754" s="108" t="str">
        <f>IFERROR(VLOOKUP($C754,MasterProcess!$G:$O,9,FALSE),0)</f>
        <v>PB08</v>
      </c>
      <c r="F754" s="106">
        <v>1</v>
      </c>
      <c r="G754" s="106">
        <v>900</v>
      </c>
      <c r="H754" s="106">
        <f>IFERROR(VLOOKUP($C754,MasterProcess!$G:$Z,6,FALSE),0)</f>
        <v>120</v>
      </c>
      <c r="I754" s="113">
        <f t="shared" si="18"/>
        <v>7.5</v>
      </c>
      <c r="J754" s="113">
        <f t="shared" si="19"/>
        <v>0.9375</v>
      </c>
      <c r="K754" s="114">
        <v>4.1666666666666699E-2</v>
      </c>
      <c r="L754" s="114">
        <v>8.3333333333333329E-2</v>
      </c>
      <c r="M754" s="114">
        <v>0.33333333333333331</v>
      </c>
      <c r="S754" s="106">
        <f t="shared" si="20"/>
        <v>900</v>
      </c>
    </row>
    <row r="755" spans="2:19" ht="15" customHeight="1" x14ac:dyDescent="0.15">
      <c r="B755" s="116" t="s">
        <v>4441</v>
      </c>
      <c r="C755" s="106" t="s">
        <v>1968</v>
      </c>
      <c r="D755" s="108" t="str">
        <f>IFERROR(VLOOKUP(C755,MasterProcess!G:O,8,FALSE),0)</f>
        <v>TR</v>
      </c>
      <c r="E755" s="108" t="str">
        <f>IFERROR(VLOOKUP($C755,MasterProcess!$G:$O,9,FALSE),0)</f>
        <v>TM05</v>
      </c>
      <c r="F755" s="106">
        <v>1</v>
      </c>
      <c r="G755" s="106">
        <v>900</v>
      </c>
      <c r="H755" s="106">
        <f>IFERROR(VLOOKUP($C755,MasterProcess!$G:$Z,6,FALSE),0)</f>
        <v>50</v>
      </c>
      <c r="I755" s="113">
        <f t="shared" si="18"/>
        <v>18</v>
      </c>
      <c r="J755" s="113">
        <f t="shared" si="19"/>
        <v>2.25</v>
      </c>
      <c r="K755" s="114">
        <v>4.1666666666666699E-2</v>
      </c>
      <c r="L755" s="114">
        <v>8.3333333333333329E-2</v>
      </c>
      <c r="M755" s="114">
        <v>0.33333333333333331</v>
      </c>
      <c r="S755" s="106">
        <f t="shared" si="20"/>
        <v>900</v>
      </c>
    </row>
    <row r="756" spans="2:19" ht="15" customHeight="1" x14ac:dyDescent="0.15">
      <c r="B756" s="116" t="s">
        <v>4441</v>
      </c>
      <c r="C756" s="106" t="s">
        <v>1969</v>
      </c>
      <c r="D756" s="108" t="str">
        <f>IFERROR(VLOOKUP(C756,MasterProcess!G:O,8,FALSE),0)</f>
        <v>TR</v>
      </c>
      <c r="E756" s="108" t="str">
        <f>IFERROR(VLOOKUP($C756,MasterProcess!$G:$O,9,FALSE),0)</f>
        <v>PB08</v>
      </c>
      <c r="F756" s="106">
        <v>1</v>
      </c>
      <c r="G756" s="106">
        <v>900</v>
      </c>
      <c r="H756" s="106">
        <f>IFERROR(VLOOKUP($C756,MasterProcess!$G:$Z,6,FALSE),0)</f>
        <v>72</v>
      </c>
      <c r="I756" s="113">
        <f t="shared" si="18"/>
        <v>12.5</v>
      </c>
      <c r="J756" s="113">
        <f t="shared" si="19"/>
        <v>1.5625</v>
      </c>
      <c r="K756" s="114">
        <v>4.1666666666666699E-2</v>
      </c>
      <c r="L756" s="114">
        <v>8.3333333333333329E-2</v>
      </c>
      <c r="M756" s="114">
        <v>0.33333333333333331</v>
      </c>
      <c r="S756" s="106">
        <f t="shared" si="20"/>
        <v>900</v>
      </c>
    </row>
    <row r="757" spans="2:19" ht="15" customHeight="1" x14ac:dyDescent="0.15">
      <c r="B757" s="116" t="s">
        <v>4442</v>
      </c>
      <c r="C757" s="106" t="s">
        <v>1825</v>
      </c>
      <c r="D757" s="108" t="str">
        <f>IFERROR(VLOOKUP(C757,MasterProcess!G:O,8,FALSE),0)</f>
        <v>SM</v>
      </c>
      <c r="E757" s="108" t="str">
        <f>IFERROR(VLOOKUP($C757,MasterProcess!$G:$O,9,FALSE),0)</f>
        <v>SM01</v>
      </c>
      <c r="F757" s="106">
        <v>1</v>
      </c>
      <c r="G757" s="106">
        <v>2800</v>
      </c>
      <c r="H757" s="106">
        <f>IFERROR(VLOOKUP($C757,MasterProcess!$G:$Z,6,FALSE),0)</f>
        <v>360</v>
      </c>
      <c r="I757" s="113">
        <f t="shared" si="18"/>
        <v>7.7777777777777777</v>
      </c>
      <c r="J757" s="113">
        <f t="shared" si="19"/>
        <v>0.97222222222222221</v>
      </c>
      <c r="K757" s="114">
        <v>4.1666666666666699E-2</v>
      </c>
      <c r="L757" s="114">
        <v>8.3333333333333329E-2</v>
      </c>
      <c r="M757" s="114">
        <v>0.33333333333333331</v>
      </c>
      <c r="S757" s="106">
        <f t="shared" si="20"/>
        <v>2800</v>
      </c>
    </row>
    <row r="758" spans="2:19" ht="15" customHeight="1" x14ac:dyDescent="0.15">
      <c r="B758" s="116" t="s">
        <v>4442</v>
      </c>
      <c r="C758" s="106" t="s">
        <v>1826</v>
      </c>
      <c r="D758" s="108" t="str">
        <f>IFERROR(VLOOKUP(C758,MasterProcess!G:O,8,FALSE),0)</f>
        <v>ST-3</v>
      </c>
      <c r="E758" s="108" t="str">
        <f>IFERROR(VLOOKUP($C758,MasterProcess!$G:$O,9,FALSE),0)</f>
        <v>PP25-160T</v>
      </c>
      <c r="F758" s="106">
        <v>1</v>
      </c>
      <c r="G758" s="106">
        <v>2800</v>
      </c>
      <c r="H758" s="106">
        <f>IFERROR(VLOOKUP($C758,MasterProcess!$G:$Z,6,FALSE),0)</f>
        <v>300</v>
      </c>
      <c r="I758" s="113">
        <f t="shared" si="18"/>
        <v>9.3333333333333339</v>
      </c>
      <c r="J758" s="113">
        <f t="shared" si="19"/>
        <v>1.1666666666666667</v>
      </c>
      <c r="K758" s="114">
        <v>4.1666666666666699E-2</v>
      </c>
      <c r="L758" s="114">
        <v>8.3333333333333329E-2</v>
      </c>
      <c r="M758" s="114">
        <v>0.33333333333333331</v>
      </c>
      <c r="S758" s="106">
        <f t="shared" si="20"/>
        <v>2800</v>
      </c>
    </row>
    <row r="759" spans="2:19" ht="15" customHeight="1" x14ac:dyDescent="0.15">
      <c r="B759" s="116" t="s">
        <v>4442</v>
      </c>
      <c r="C759" s="106" t="s">
        <v>1828</v>
      </c>
      <c r="D759" s="108" t="str">
        <f>IFERROR(VLOOKUP(C759,MasterProcess!G:O,8,FALSE),0)</f>
        <v>ST-4</v>
      </c>
      <c r="E759" s="108" t="str">
        <f>IFERROR(VLOOKUP($C759,MasterProcess!$G:$O,9,FALSE),0)</f>
        <v>PP20-110T</v>
      </c>
      <c r="F759" s="106">
        <v>1</v>
      </c>
      <c r="G759" s="106">
        <v>2800</v>
      </c>
      <c r="H759" s="106">
        <f>IFERROR(VLOOKUP($C759,MasterProcess!$G:$Z,6,FALSE),0)</f>
        <v>300</v>
      </c>
      <c r="I759" s="113">
        <f t="shared" si="18"/>
        <v>9.3333333333333339</v>
      </c>
      <c r="J759" s="113">
        <f t="shared" si="19"/>
        <v>1.1666666666666667</v>
      </c>
      <c r="K759" s="114">
        <v>4.1666666666666699E-2</v>
      </c>
      <c r="L759" s="114">
        <v>8.3333333333333329E-2</v>
      </c>
      <c r="M759" s="114">
        <v>0.33333333333333331</v>
      </c>
      <c r="S759" s="106">
        <f t="shared" si="20"/>
        <v>2800</v>
      </c>
    </row>
    <row r="760" spans="2:19" ht="15" customHeight="1" x14ac:dyDescent="0.15">
      <c r="B760" s="116" t="s">
        <v>4442</v>
      </c>
      <c r="C760" s="106" t="s">
        <v>1829</v>
      </c>
      <c r="D760" s="108" t="str">
        <f>IFERROR(VLOOKUP(C760,MasterProcess!G:O,8,FALSE),0)</f>
        <v>ST-3</v>
      </c>
      <c r="E760" s="108" t="str">
        <f>IFERROR(VLOOKUP($C760,MasterProcess!$G:$O,9,FALSE),0)</f>
        <v>PP28-110T</v>
      </c>
      <c r="F760" s="106">
        <v>1</v>
      </c>
      <c r="G760" s="106">
        <v>2800</v>
      </c>
      <c r="H760" s="106">
        <f>IFERROR(VLOOKUP($C760,MasterProcess!$G:$Z,6,FALSE),0)</f>
        <v>300</v>
      </c>
      <c r="I760" s="113">
        <f t="shared" si="18"/>
        <v>9.3333333333333339</v>
      </c>
      <c r="J760" s="113">
        <f t="shared" si="19"/>
        <v>1.1666666666666667</v>
      </c>
      <c r="K760" s="114">
        <v>4.1666666666666699E-2</v>
      </c>
      <c r="L760" s="114">
        <v>8.3333333333333329E-2</v>
      </c>
      <c r="M760" s="114">
        <v>0.33333333333333331</v>
      </c>
      <c r="S760" s="106">
        <f t="shared" si="20"/>
        <v>2800</v>
      </c>
    </row>
    <row r="761" spans="2:19" ht="15" customHeight="1" x14ac:dyDescent="0.15">
      <c r="B761" s="106" t="s">
        <v>4393</v>
      </c>
      <c r="C761" s="106" t="s">
        <v>984</v>
      </c>
      <c r="D761" s="108" t="str">
        <f>IFERROR(VLOOKUP(C761,MasterProcess!G:O,8,FALSE),0)</f>
        <v>ST-2</v>
      </c>
      <c r="E761" s="108" t="str">
        <f>IFERROR(VLOOKUP($C761,MasterProcess!$G:$O,9,FALSE),0)</f>
        <v>PP19-110T</v>
      </c>
      <c r="F761" s="106">
        <v>1</v>
      </c>
      <c r="G761" s="106">
        <v>32258</v>
      </c>
      <c r="H761" s="106">
        <f>IFERROR(VLOOKUP($C761,MasterProcess!$G:$Z,6,FALSE),0)</f>
        <v>1500</v>
      </c>
      <c r="I761" s="113">
        <f t="shared" si="18"/>
        <v>21.505333333333333</v>
      </c>
      <c r="J761" s="113">
        <f t="shared" si="19"/>
        <v>2.6881666666666666</v>
      </c>
      <c r="K761" s="114">
        <v>4.1666666666666699E-2</v>
      </c>
      <c r="L761" s="114">
        <v>8.3333333333333329E-2</v>
      </c>
      <c r="M761" s="114">
        <v>0.33333333333333331</v>
      </c>
      <c r="S761" s="106">
        <f t="shared" si="20"/>
        <v>32258</v>
      </c>
    </row>
    <row r="762" spans="2:19" ht="15" customHeight="1" x14ac:dyDescent="0.15">
      <c r="B762" s="106" t="s">
        <v>4393</v>
      </c>
      <c r="C762" s="106" t="s">
        <v>985</v>
      </c>
      <c r="D762" s="108" t="str">
        <f>IFERROR(VLOOKUP(C762,MasterProcess!G:O,8,FALSE),0)</f>
        <v>AL</v>
      </c>
      <c r="E762" s="108" t="str">
        <f>IFERROR(VLOOKUP($C762,MasterProcess!$G:$O,9,FALSE),0)</f>
        <v>TP09</v>
      </c>
      <c r="F762" s="106">
        <v>1</v>
      </c>
      <c r="G762" s="106">
        <v>32258</v>
      </c>
      <c r="H762" s="106">
        <f>IFERROR(VLOOKUP($C762,MasterProcess!$G:$Z,6,FALSE),0)</f>
        <v>420</v>
      </c>
      <c r="I762" s="113">
        <f t="shared" si="18"/>
        <v>76.804761904761904</v>
      </c>
      <c r="J762" s="113">
        <f t="shared" si="19"/>
        <v>9.600595238095238</v>
      </c>
      <c r="K762" s="114">
        <v>4.1666666666666699E-2</v>
      </c>
      <c r="L762" s="114">
        <v>8.3333333333333329E-2</v>
      </c>
      <c r="M762" s="114">
        <v>0.33333333333333331</v>
      </c>
      <c r="S762" s="106">
        <f t="shared" si="20"/>
        <v>32258</v>
      </c>
    </row>
    <row r="763" spans="2:19" ht="15" customHeight="1" x14ac:dyDescent="0.15">
      <c r="B763" s="106" t="s">
        <v>4393</v>
      </c>
      <c r="C763" s="106" t="s">
        <v>987</v>
      </c>
      <c r="D763" s="108" t="str">
        <f>IFERROR(VLOOKUP(C763,MasterProcess!G:O,8,FALSE),0)</f>
        <v>AL</v>
      </c>
      <c r="E763" s="108" t="str">
        <f>IFERROR(VLOOKUP($C763,MasterProcess!$G:$O,9,FALSE),0)</f>
        <v>CHECKING</v>
      </c>
      <c r="F763" s="106">
        <v>1</v>
      </c>
      <c r="G763" s="106">
        <v>32258</v>
      </c>
      <c r="H763" s="106">
        <f>IFERROR(VLOOKUP($C763,MasterProcess!$G:$Z,6,FALSE),0)</f>
        <v>1200</v>
      </c>
      <c r="I763" s="113">
        <f t="shared" si="18"/>
        <v>26.881666666666668</v>
      </c>
      <c r="J763" s="113">
        <f t="shared" si="19"/>
        <v>3.3602083333333335</v>
      </c>
      <c r="K763" s="114">
        <v>4.1666666666666699E-2</v>
      </c>
      <c r="L763" s="114">
        <v>8.3333333333333329E-2</v>
      </c>
      <c r="M763" s="114">
        <v>0.33333333333333331</v>
      </c>
      <c r="S763" s="106">
        <f t="shared" si="20"/>
        <v>32258</v>
      </c>
    </row>
    <row r="764" spans="2:19" ht="15" customHeight="1" x14ac:dyDescent="0.15">
      <c r="B764" s="108" t="s">
        <v>4443</v>
      </c>
      <c r="C764" s="106" t="s">
        <v>3300</v>
      </c>
      <c r="D764" s="108" t="str">
        <f>IFERROR(VLOOKUP(C764,MasterProcess!G:O,8,FALSE),0)</f>
        <v>TR</v>
      </c>
      <c r="E764" s="108" t="str">
        <f>IFERROR(VLOOKUP($C764,MasterProcess!$G:$O,9,FALSE),0)</f>
        <v>SW14</v>
      </c>
      <c r="F764" s="106">
        <v>1</v>
      </c>
      <c r="G764" s="106">
        <v>500</v>
      </c>
      <c r="H764" s="106">
        <f>IFERROR(VLOOKUP($C764,MasterProcess!$G:$Z,6,FALSE),0)</f>
        <v>93</v>
      </c>
      <c r="I764" s="113">
        <f t="shared" si="18"/>
        <v>5.376344086021505</v>
      </c>
      <c r="J764" s="113">
        <f t="shared" si="19"/>
        <v>0.67204301075268813</v>
      </c>
      <c r="K764" s="114">
        <v>4.1666666666666699E-2</v>
      </c>
      <c r="L764" s="114">
        <v>8.3333333333333329E-2</v>
      </c>
      <c r="M764" s="114">
        <v>0.33333333333333331</v>
      </c>
      <c r="S764" s="106">
        <f t="shared" si="20"/>
        <v>500</v>
      </c>
    </row>
    <row r="765" spans="2:19" ht="15" customHeight="1" x14ac:dyDescent="0.15">
      <c r="B765" s="108" t="s">
        <v>4443</v>
      </c>
      <c r="C765" s="106" t="s">
        <v>3301</v>
      </c>
      <c r="D765" s="108" t="str">
        <f>IFERROR(VLOOKUP(C765,MasterProcess!G:O,8,FALSE),0)</f>
        <v>TR</v>
      </c>
      <c r="E765" s="108" t="str">
        <f>IFERROR(VLOOKUP($C765,MasterProcess!$G:$O,9,FALSE),0)</f>
        <v>SW14</v>
      </c>
      <c r="F765" s="106">
        <v>1</v>
      </c>
      <c r="G765" s="106">
        <v>500</v>
      </c>
      <c r="H765" s="106">
        <f>IFERROR(VLOOKUP($C765,MasterProcess!$G:$Z,6,FALSE),0)</f>
        <v>129</v>
      </c>
      <c r="I765" s="113">
        <f t="shared" si="18"/>
        <v>3.8759689922480618</v>
      </c>
      <c r="J765" s="113">
        <f t="shared" si="19"/>
        <v>0.48449612403100772</v>
      </c>
      <c r="K765" s="114">
        <v>4.1666666666666699E-2</v>
      </c>
      <c r="L765" s="114">
        <v>8.3333333333333329E-2</v>
      </c>
      <c r="M765" s="114">
        <v>0.33333333333333331</v>
      </c>
      <c r="S765" s="106">
        <f t="shared" si="20"/>
        <v>500</v>
      </c>
    </row>
    <row r="766" spans="2:19" ht="15" customHeight="1" x14ac:dyDescent="0.15">
      <c r="B766" s="108" t="s">
        <v>4443</v>
      </c>
      <c r="C766" s="106" t="s">
        <v>3302</v>
      </c>
      <c r="D766" s="108" t="str">
        <f>IFERROR(VLOOKUP(C766,MasterProcess!G:O,8,FALSE),0)</f>
        <v>TR</v>
      </c>
      <c r="E766" s="108" t="str">
        <f>IFERROR(VLOOKUP($C766,MasterProcess!$G:$O,9,FALSE),0)</f>
        <v>SW14</v>
      </c>
      <c r="F766" s="106">
        <v>1</v>
      </c>
      <c r="G766" s="106">
        <v>500</v>
      </c>
      <c r="H766" s="106">
        <f>IFERROR(VLOOKUP($C766,MasterProcess!$G:$Z,6,FALSE),0)</f>
        <v>12</v>
      </c>
      <c r="I766" s="113">
        <f t="shared" si="18"/>
        <v>41.666666666666664</v>
      </c>
      <c r="J766" s="113">
        <f t="shared" si="19"/>
        <v>5.208333333333333</v>
      </c>
      <c r="K766" s="114">
        <v>4.1666666666666699E-2</v>
      </c>
      <c r="L766" s="114">
        <v>8.3333333333333329E-2</v>
      </c>
      <c r="M766" s="114">
        <v>0.33333333333333331</v>
      </c>
      <c r="S766" s="106">
        <f t="shared" si="20"/>
        <v>500</v>
      </c>
    </row>
    <row r="767" spans="2:19" ht="15" customHeight="1" x14ac:dyDescent="0.15">
      <c r="B767" s="108" t="s">
        <v>4443</v>
      </c>
      <c r="C767" s="106" t="s">
        <v>3303</v>
      </c>
      <c r="D767" s="108" t="str">
        <f>IFERROR(VLOOKUP(C767,MasterProcess!G:O,8,FALSE),0)</f>
        <v>TR</v>
      </c>
      <c r="E767" s="108" t="str">
        <f>IFERROR(VLOOKUP($C767,MasterProcess!$G:$O,9,FALSE),0)</f>
        <v>PAINTING</v>
      </c>
      <c r="F767" s="106">
        <v>1</v>
      </c>
      <c r="G767" s="106">
        <v>500</v>
      </c>
      <c r="H767" s="106">
        <f>IFERROR(VLOOKUP($C767,MasterProcess!$G:$Z,6,FALSE),0)</f>
        <v>12</v>
      </c>
      <c r="I767" s="113">
        <f t="shared" si="18"/>
        <v>41.666666666666664</v>
      </c>
      <c r="J767" s="113">
        <f t="shared" si="19"/>
        <v>5.208333333333333</v>
      </c>
      <c r="K767" s="114">
        <v>4.1666666666666699E-2</v>
      </c>
      <c r="L767" s="114">
        <v>8.3333333333333329E-2</v>
      </c>
      <c r="M767" s="114">
        <v>0.33333333333333331</v>
      </c>
      <c r="S767" s="106">
        <f t="shared" si="20"/>
        <v>500</v>
      </c>
    </row>
    <row r="768" spans="2:19" ht="15" customHeight="1" x14ac:dyDescent="0.15">
      <c r="B768" s="108" t="s">
        <v>4443</v>
      </c>
      <c r="C768" s="106" t="s">
        <v>3304</v>
      </c>
      <c r="D768" s="108" t="str">
        <f>IFERROR(VLOOKUP(C768,MasterProcess!G:O,8,FALSE),0)</f>
        <v>TR</v>
      </c>
      <c r="E768" s="108" t="str">
        <f>IFERROR(VLOOKUP($C768,MasterProcess!$G:$O,9,FALSE),0)</f>
        <v>PACK &amp; LABEL</v>
      </c>
      <c r="F768" s="106">
        <v>1</v>
      </c>
      <c r="G768" s="106">
        <v>500</v>
      </c>
      <c r="H768" s="106">
        <f>IFERROR(VLOOKUP($C768,MasterProcess!$G:$Z,6,FALSE),0)</f>
        <v>12</v>
      </c>
      <c r="I768" s="113">
        <f t="shared" si="18"/>
        <v>41.666666666666664</v>
      </c>
      <c r="J768" s="113">
        <f t="shared" si="19"/>
        <v>5.208333333333333</v>
      </c>
      <c r="K768" s="114">
        <v>4.1666666666666699E-2</v>
      </c>
      <c r="L768" s="114">
        <v>8.3333333333333329E-2</v>
      </c>
      <c r="M768" s="114">
        <v>0.33333333333333331</v>
      </c>
      <c r="S768" s="106">
        <f t="shared" si="20"/>
        <v>500</v>
      </c>
    </row>
    <row r="769" spans="2:19" ht="15" customHeight="1" x14ac:dyDescent="0.15">
      <c r="B769" s="108" t="s">
        <v>4444</v>
      </c>
      <c r="C769" s="106" t="s">
        <v>3208</v>
      </c>
      <c r="D769" s="108" t="str">
        <f>IFERROR(VLOOKUP(C769,MasterProcess!G:O,8,FALSE),0)</f>
        <v>TR</v>
      </c>
      <c r="E769" s="108" t="str">
        <f>IFERROR(VLOOKUP($C769,MasterProcess!$G:$O,9,FALSE),0)</f>
        <v>PP17-110T</v>
      </c>
      <c r="F769" s="106">
        <v>1</v>
      </c>
      <c r="G769" s="106">
        <v>2600</v>
      </c>
      <c r="H769" s="106">
        <f>IFERROR(VLOOKUP($C769,MasterProcess!$G:$Z,6,FALSE),0)</f>
        <v>240</v>
      </c>
      <c r="I769" s="113">
        <f t="shared" si="18"/>
        <v>10.833333333333334</v>
      </c>
      <c r="J769" s="113">
        <f t="shared" si="19"/>
        <v>1.3541666666666667</v>
      </c>
      <c r="K769" s="114">
        <v>4.1666666666666699E-2</v>
      </c>
      <c r="L769" s="114">
        <v>8.3333333333333329E-2</v>
      </c>
      <c r="M769" s="114">
        <v>0.33333333333333331</v>
      </c>
      <c r="S769" s="106">
        <f t="shared" si="20"/>
        <v>2600</v>
      </c>
    </row>
    <row r="770" spans="2:19" ht="15" customHeight="1" x14ac:dyDescent="0.15">
      <c r="B770" s="108" t="s">
        <v>4444</v>
      </c>
      <c r="C770" s="106" t="s">
        <v>3209</v>
      </c>
      <c r="D770" s="108" t="str">
        <f>IFERROR(VLOOKUP(C770,MasterProcess!G:O,8,FALSE),0)</f>
        <v>ST</v>
      </c>
      <c r="E770" s="108" t="str">
        <f>IFERROR(VLOOKUP($C770,MasterProcess!$G:$O,9,FALSE),0)</f>
        <v>PP16-110T</v>
      </c>
      <c r="F770" s="106">
        <v>1</v>
      </c>
      <c r="G770" s="106">
        <v>2600</v>
      </c>
      <c r="H770" s="106">
        <f>IFERROR(VLOOKUP($C770,MasterProcess!$G:$Z,6,FALSE),0)</f>
        <v>240</v>
      </c>
      <c r="I770" s="113">
        <f t="shared" si="18"/>
        <v>10.833333333333334</v>
      </c>
      <c r="J770" s="113">
        <f t="shared" si="19"/>
        <v>1.3541666666666667</v>
      </c>
      <c r="K770" s="114">
        <v>4.1666666666666699E-2</v>
      </c>
      <c r="L770" s="114">
        <v>8.3333333333333329E-2</v>
      </c>
      <c r="M770" s="114">
        <v>0.33333333333333331</v>
      </c>
      <c r="S770" s="106">
        <f t="shared" si="20"/>
        <v>2600</v>
      </c>
    </row>
    <row r="771" spans="2:19" ht="15" customHeight="1" x14ac:dyDescent="0.15">
      <c r="B771" s="108" t="s">
        <v>4444</v>
      </c>
      <c r="C771" s="106" t="s">
        <v>3210</v>
      </c>
      <c r="D771" s="108" t="str">
        <f>IFERROR(VLOOKUP(C771,MasterProcess!G:O,8,FALSE),0)</f>
        <v>ST</v>
      </c>
      <c r="E771" s="108" t="str">
        <f>IFERROR(VLOOKUP($C771,MasterProcess!$G:$O,9,FALSE),0)</f>
        <v>PP27-110T</v>
      </c>
      <c r="F771" s="106">
        <v>1</v>
      </c>
      <c r="G771" s="106">
        <v>2600</v>
      </c>
      <c r="H771" s="106">
        <f>IFERROR(VLOOKUP($C771,MasterProcess!$G:$Z,6,FALSE),0)</f>
        <v>240</v>
      </c>
      <c r="I771" s="113">
        <f t="shared" si="18"/>
        <v>10.833333333333334</v>
      </c>
      <c r="J771" s="113">
        <f t="shared" si="19"/>
        <v>1.3541666666666667</v>
      </c>
      <c r="K771" s="114">
        <v>4.1666666666666699E-2</v>
      </c>
      <c r="L771" s="114">
        <v>8.3333333333333329E-2</v>
      </c>
      <c r="M771" s="114">
        <v>0.33333333333333331</v>
      </c>
      <c r="S771" s="106">
        <f t="shared" si="20"/>
        <v>2600</v>
      </c>
    </row>
    <row r="772" spans="2:19" ht="15" customHeight="1" x14ac:dyDescent="0.15">
      <c r="B772" s="116" t="s">
        <v>4445</v>
      </c>
      <c r="C772" s="106" t="s">
        <v>3384</v>
      </c>
      <c r="D772" s="108" t="str">
        <f>IFERROR(VLOOKUP(C772,MasterProcess!G:O,8,FALSE),0)</f>
        <v>ST</v>
      </c>
      <c r="E772" s="108" t="str">
        <f>IFERROR(VLOOKUP($C772,MasterProcess!$G:$O,9,FALSE),0)</f>
        <v>PP09</v>
      </c>
      <c r="F772" s="106">
        <v>1</v>
      </c>
      <c r="G772" s="106">
        <v>405</v>
      </c>
      <c r="H772" s="106">
        <f>IFERROR(VLOOKUP($C772,MasterProcess!$G:$Z,6,FALSE),0)</f>
        <v>360</v>
      </c>
      <c r="I772" s="113">
        <f t="shared" si="18"/>
        <v>1.125</v>
      </c>
      <c r="J772" s="113">
        <f t="shared" si="19"/>
        <v>0.140625</v>
      </c>
      <c r="K772" s="114">
        <v>4.1666666666666699E-2</v>
      </c>
      <c r="L772" s="114">
        <v>8.3333333333333329E-2</v>
      </c>
      <c r="M772" s="114">
        <v>0.33333333333333331</v>
      </c>
      <c r="S772" s="106">
        <f t="shared" si="20"/>
        <v>405</v>
      </c>
    </row>
    <row r="773" spans="2:19" ht="15" customHeight="1" x14ac:dyDescent="0.15">
      <c r="B773" s="116" t="s">
        <v>4445</v>
      </c>
      <c r="C773" s="106" t="s">
        <v>3385</v>
      </c>
      <c r="D773" s="108" t="str">
        <f>IFERROR(VLOOKUP(C773,MasterProcess!G:O,8,FALSE),0)</f>
        <v>ST</v>
      </c>
      <c r="E773" s="108" t="str">
        <f>IFERROR(VLOOKUP($C773,MasterProcess!$G:$O,9,FALSE),0)</f>
        <v>PP18</v>
      </c>
      <c r="F773" s="106">
        <v>1</v>
      </c>
      <c r="G773" s="106">
        <v>405</v>
      </c>
      <c r="H773" s="106">
        <f>IFERROR(VLOOKUP($C773,MasterProcess!$G:$Z,6,FALSE),0)</f>
        <v>300</v>
      </c>
      <c r="I773" s="113">
        <f t="shared" si="18"/>
        <v>1.35</v>
      </c>
      <c r="J773" s="113">
        <f t="shared" si="19"/>
        <v>0.16875000000000001</v>
      </c>
      <c r="K773" s="114">
        <v>4.1666666666666699E-2</v>
      </c>
      <c r="L773" s="114">
        <v>8.3333333333333329E-2</v>
      </c>
      <c r="M773" s="114">
        <v>0.33333333333333331</v>
      </c>
      <c r="S773" s="106">
        <f t="shared" si="20"/>
        <v>405</v>
      </c>
    </row>
    <row r="774" spans="2:19" ht="15" customHeight="1" x14ac:dyDescent="0.15">
      <c r="B774" s="116" t="s">
        <v>4445</v>
      </c>
      <c r="C774" s="106" t="s">
        <v>3386</v>
      </c>
      <c r="D774" s="108" t="str">
        <f>IFERROR(VLOOKUP(C774,MasterProcess!G:O,8,FALSE),0)</f>
        <v>ST</v>
      </c>
      <c r="E774" s="108" t="str">
        <f>IFERROR(VLOOKUP($C774,MasterProcess!$G:$O,9,FALSE),0)</f>
        <v>PP27-110T</v>
      </c>
      <c r="F774" s="106">
        <v>1</v>
      </c>
      <c r="G774" s="106">
        <v>405</v>
      </c>
      <c r="H774" s="106">
        <f>IFERROR(VLOOKUP($C774,MasterProcess!$G:$Z,6,FALSE),0)</f>
        <v>300</v>
      </c>
      <c r="I774" s="113">
        <f t="shared" si="18"/>
        <v>1.35</v>
      </c>
      <c r="J774" s="113">
        <f t="shared" si="19"/>
        <v>0.16875000000000001</v>
      </c>
      <c r="K774" s="114">
        <v>4.1666666666666699E-2</v>
      </c>
      <c r="L774" s="114">
        <v>8.3333333333333329E-2</v>
      </c>
      <c r="M774" s="114">
        <v>0.33333333333333331</v>
      </c>
      <c r="S774" s="106">
        <f t="shared" si="20"/>
        <v>405</v>
      </c>
    </row>
    <row r="775" spans="2:19" ht="15" customHeight="1" x14ac:dyDescent="0.15">
      <c r="B775" s="116" t="s">
        <v>4446</v>
      </c>
      <c r="C775" s="106" t="s">
        <v>2879</v>
      </c>
      <c r="D775" s="108" t="str">
        <f>IFERROR(VLOOKUP(C775,MasterProcess!G:O,8,FALSE),0)</f>
        <v>ST-1</v>
      </c>
      <c r="E775" s="108" t="str">
        <f>IFERROR(VLOOKUP($C775,MasterProcess!$G:$O,9,FALSE),0)</f>
        <v>PP19-110T</v>
      </c>
      <c r="F775" s="106">
        <v>1</v>
      </c>
      <c r="G775" s="106">
        <v>10204</v>
      </c>
      <c r="H775" s="106">
        <f>IFERROR(VLOOKUP($C775,MasterProcess!$G:$Z,6,FALSE),0)</f>
        <v>1800</v>
      </c>
      <c r="I775" s="113">
        <f t="shared" si="18"/>
        <v>5.6688888888888886</v>
      </c>
      <c r="J775" s="113">
        <f t="shared" si="19"/>
        <v>0.70861111111111108</v>
      </c>
      <c r="K775" s="114">
        <v>4.1666666666666699E-2</v>
      </c>
      <c r="L775" s="114">
        <v>8.3333333333333329E-2</v>
      </c>
      <c r="M775" s="114">
        <v>0.33333333333333331</v>
      </c>
      <c r="S775" s="106">
        <f t="shared" si="20"/>
        <v>10204</v>
      </c>
    </row>
    <row r="776" spans="2:19" ht="15" customHeight="1" x14ac:dyDescent="0.15">
      <c r="B776" s="116" t="s">
        <v>4447</v>
      </c>
      <c r="C776" s="106" t="s">
        <v>4084</v>
      </c>
      <c r="D776" s="108" t="str">
        <f>IFERROR(VLOOKUP(C776,MasterProcess!G:O,8,FALSE),0)</f>
        <v>PB</v>
      </c>
      <c r="E776" s="108" t="str">
        <f>IFERROR(VLOOKUP($C776,MasterProcess!$G:$O,9,FALSE),0)</f>
        <v>TM03</v>
      </c>
      <c r="F776" s="106">
        <v>1</v>
      </c>
      <c r="G776" s="106">
        <v>200</v>
      </c>
      <c r="H776" s="106">
        <f>IFERROR(VLOOKUP($C776,MasterProcess!$G:$Z,6,FALSE),0)</f>
        <v>85</v>
      </c>
      <c r="I776" s="113">
        <f t="shared" si="18"/>
        <v>2.3529411764705883</v>
      </c>
      <c r="J776" s="113">
        <f t="shared" si="19"/>
        <v>0.29411764705882354</v>
      </c>
      <c r="K776" s="114">
        <v>4.1666666666666699E-2</v>
      </c>
      <c r="L776" s="114">
        <v>8.3333333333333329E-2</v>
      </c>
      <c r="M776" s="114">
        <v>0.33333333333333331</v>
      </c>
      <c r="S776" s="106">
        <f t="shared" si="20"/>
        <v>200</v>
      </c>
    </row>
    <row r="777" spans="2:19" ht="15" customHeight="1" x14ac:dyDescent="0.15">
      <c r="B777" s="116" t="s">
        <v>4447</v>
      </c>
      <c r="C777" s="106" t="s">
        <v>4085</v>
      </c>
      <c r="D777" s="108" t="str">
        <f>IFERROR(VLOOKUP(C777,MasterProcess!G:O,8,FALSE),0)</f>
        <v>PB</v>
      </c>
      <c r="E777" s="108" t="str">
        <f>IFERROR(VLOOKUP($C777,MasterProcess!$G:$O,9,FALSE),0)</f>
        <v>PB01</v>
      </c>
      <c r="F777" s="106">
        <v>1</v>
      </c>
      <c r="G777" s="106">
        <v>200</v>
      </c>
      <c r="H777" s="106">
        <f>IFERROR(VLOOKUP($C777,MasterProcess!$G:$Z,6,FALSE),0)</f>
        <v>180</v>
      </c>
      <c r="I777" s="113">
        <f t="shared" si="18"/>
        <v>1.1111111111111112</v>
      </c>
      <c r="J777" s="113">
        <f t="shared" si="19"/>
        <v>0.1388888888888889</v>
      </c>
      <c r="K777" s="114">
        <v>4.1666666666666699E-2</v>
      </c>
      <c r="L777" s="114">
        <v>8.3333333333333329E-2</v>
      </c>
      <c r="M777" s="114">
        <v>0.33333333333333331</v>
      </c>
      <c r="S777" s="106">
        <f t="shared" si="20"/>
        <v>200</v>
      </c>
    </row>
    <row r="778" spans="2:19" ht="15" customHeight="1" x14ac:dyDescent="0.15">
      <c r="B778" s="108" t="s">
        <v>4448</v>
      </c>
      <c r="C778" s="106" t="s">
        <v>3408</v>
      </c>
      <c r="D778" s="108" t="str">
        <f>IFERROR(VLOOKUP(C778,MasterProcess!G:O,8,FALSE),0)</f>
        <v>ST</v>
      </c>
      <c r="E778" s="108" t="str">
        <f>IFERROR(VLOOKUP($C778,MasterProcess!$G:$O,9,FALSE),0)</f>
        <v>PP30-200T</v>
      </c>
      <c r="F778" s="106">
        <v>1</v>
      </c>
      <c r="G778" s="106">
        <v>55555</v>
      </c>
      <c r="H778" s="106">
        <f>IFERROR(VLOOKUP($C778,MasterProcess!$G:$Z,6,FALSE),0)</f>
        <v>1500</v>
      </c>
      <c r="I778" s="113">
        <f t="shared" si="18"/>
        <v>37.036666666666669</v>
      </c>
      <c r="J778" s="113">
        <f t="shared" si="19"/>
        <v>4.6295833333333336</v>
      </c>
      <c r="K778" s="114">
        <v>4.1666666666666699E-2</v>
      </c>
      <c r="L778" s="114">
        <v>8.3333333333333329E-2</v>
      </c>
      <c r="M778" s="114">
        <v>0.33333333333333331</v>
      </c>
      <c r="S778" s="106">
        <f t="shared" si="20"/>
        <v>55555</v>
      </c>
    </row>
    <row r="779" spans="2:19" ht="15" customHeight="1" x14ac:dyDescent="0.15">
      <c r="B779" s="116" t="s">
        <v>4449</v>
      </c>
      <c r="C779" s="106" t="s">
        <v>4080</v>
      </c>
      <c r="D779" s="108" t="str">
        <f>IFERROR(VLOOKUP(C779,MasterProcess!G:O,8,FALSE),0)</f>
        <v>PB</v>
      </c>
      <c r="E779" s="108" t="str">
        <f>IFERROR(VLOOKUP($C779,MasterProcess!$G:$O,9,FALSE),0)</f>
        <v>SW09</v>
      </c>
      <c r="F779" s="106">
        <v>1</v>
      </c>
      <c r="G779" s="106">
        <v>152</v>
      </c>
      <c r="H779" s="106">
        <f>IFERROR(VLOOKUP($C779,MasterProcess!$G:$Z,6,FALSE),0)</f>
        <v>90</v>
      </c>
      <c r="I779" s="113">
        <f t="shared" si="18"/>
        <v>1.6888888888888889</v>
      </c>
      <c r="J779" s="113">
        <f t="shared" si="19"/>
        <v>0.21111111111111111</v>
      </c>
      <c r="K779" s="114">
        <v>4.1666666666666699E-2</v>
      </c>
      <c r="L779" s="114">
        <v>8.3333333333333329E-2</v>
      </c>
      <c r="M779" s="114">
        <v>0.33333333333333331</v>
      </c>
      <c r="S779" s="106">
        <f t="shared" si="20"/>
        <v>152</v>
      </c>
    </row>
    <row r="780" spans="2:19" ht="15" customHeight="1" x14ac:dyDescent="0.15">
      <c r="B780" s="116" t="s">
        <v>4449</v>
      </c>
      <c r="C780" s="106" t="s">
        <v>4081</v>
      </c>
      <c r="D780" s="108" t="str">
        <f>IFERROR(VLOOKUP(C780,MasterProcess!G:O,8,FALSE),0)</f>
        <v>PB</v>
      </c>
      <c r="E780" s="108" t="str">
        <f>IFERROR(VLOOKUP($C780,MasterProcess!$G:$O,9,FALSE),0)</f>
        <v>OPT</v>
      </c>
      <c r="F780" s="106">
        <v>1</v>
      </c>
      <c r="G780" s="106">
        <v>152</v>
      </c>
      <c r="H780" s="106">
        <f>IFERROR(VLOOKUP($C780,MasterProcess!$G:$Z,6,FALSE),0)</f>
        <v>60</v>
      </c>
      <c r="I780" s="113">
        <f t="shared" si="18"/>
        <v>2.5333333333333332</v>
      </c>
      <c r="J780" s="113">
        <f t="shared" si="19"/>
        <v>0.31666666666666665</v>
      </c>
      <c r="K780" s="114">
        <v>4.1666666666666699E-2</v>
      </c>
      <c r="L780" s="114">
        <v>8.3333333333333329E-2</v>
      </c>
      <c r="M780" s="114">
        <v>0.33333333333333331</v>
      </c>
      <c r="S780" s="106">
        <f t="shared" si="20"/>
        <v>152</v>
      </c>
    </row>
    <row r="781" spans="2:19" ht="15" customHeight="1" x14ac:dyDescent="0.15">
      <c r="B781" s="116" t="s">
        <v>4449</v>
      </c>
      <c r="C781" s="106" t="s">
        <v>4082</v>
      </c>
      <c r="D781" s="108" t="str">
        <f>IFERROR(VLOOKUP(C781,MasterProcess!G:O,8,FALSE),0)</f>
        <v>PB</v>
      </c>
      <c r="E781" s="108" t="str">
        <f>IFERROR(VLOOKUP($C781,MasterProcess!$G:$O,9,FALSE),0)</f>
        <v>OPT</v>
      </c>
      <c r="F781" s="106">
        <v>1</v>
      </c>
      <c r="G781" s="106">
        <v>152</v>
      </c>
      <c r="H781" s="106">
        <f>IFERROR(VLOOKUP($C781,MasterProcess!$G:$Z,6,FALSE),0)</f>
        <v>60</v>
      </c>
      <c r="I781" s="113">
        <f t="shared" si="18"/>
        <v>2.5333333333333332</v>
      </c>
      <c r="J781" s="113">
        <f t="shared" si="19"/>
        <v>0.31666666666666665</v>
      </c>
      <c r="K781" s="114">
        <v>4.1666666666666699E-2</v>
      </c>
      <c r="L781" s="114">
        <v>8.3333333333333329E-2</v>
      </c>
      <c r="M781" s="114">
        <v>0.33333333333333331</v>
      </c>
      <c r="S781" s="106">
        <f t="shared" si="20"/>
        <v>152</v>
      </c>
    </row>
    <row r="782" spans="2:19" ht="15" customHeight="1" x14ac:dyDescent="0.15">
      <c r="B782" s="108" t="s">
        <v>4450</v>
      </c>
      <c r="C782" s="106" t="s">
        <v>2171</v>
      </c>
      <c r="D782" s="108" t="str">
        <f>IFERROR(VLOOKUP(C782,MasterProcess!G:O,8,FALSE),0)</f>
        <v>ST-3</v>
      </c>
      <c r="E782" s="108" t="str">
        <f>IFERROR(VLOOKUP($C782,MasterProcess!$G:$O,9,FALSE),0)</f>
        <v>PP25-160T</v>
      </c>
      <c r="F782" s="106">
        <v>1</v>
      </c>
      <c r="G782" s="106">
        <v>1200</v>
      </c>
      <c r="H782" s="106">
        <f>IFERROR(VLOOKUP($C782,MasterProcess!$G:$Z,6,FALSE),0)</f>
        <v>360</v>
      </c>
      <c r="I782" s="113">
        <f t="shared" si="18"/>
        <v>3.3333333333333335</v>
      </c>
      <c r="J782" s="113">
        <f t="shared" si="19"/>
        <v>0.41666666666666669</v>
      </c>
      <c r="K782" s="114">
        <v>4.1666666666666699E-2</v>
      </c>
      <c r="L782" s="114">
        <v>8.3333333333333329E-2</v>
      </c>
      <c r="M782" s="114">
        <v>0.33333333333333331</v>
      </c>
      <c r="S782" s="106">
        <f t="shared" si="20"/>
        <v>1200</v>
      </c>
    </row>
    <row r="783" spans="2:19" ht="15" customHeight="1" x14ac:dyDescent="0.15">
      <c r="B783" s="108" t="s">
        <v>4450</v>
      </c>
      <c r="C783" s="106" t="s">
        <v>2172</v>
      </c>
      <c r="D783" s="108" t="str">
        <f>IFERROR(VLOOKUP(C783,MasterProcess!G:O,8,FALSE),0)</f>
        <v>ST-3</v>
      </c>
      <c r="E783" s="108" t="str">
        <f>IFERROR(VLOOKUP($C783,MasterProcess!$G:$O,9,FALSE),0)</f>
        <v>PP20-110T</v>
      </c>
      <c r="F783" s="106">
        <v>1</v>
      </c>
      <c r="G783" s="106">
        <v>1200</v>
      </c>
      <c r="H783" s="106">
        <f>IFERROR(VLOOKUP($C783,MasterProcess!$G:$Z,6,FALSE),0)</f>
        <v>360</v>
      </c>
      <c r="I783" s="113">
        <f t="shared" si="18"/>
        <v>3.3333333333333335</v>
      </c>
      <c r="J783" s="113">
        <f t="shared" si="19"/>
        <v>0.41666666666666669</v>
      </c>
      <c r="K783" s="114">
        <v>4.1666666666666699E-2</v>
      </c>
      <c r="L783" s="114">
        <v>8.3333333333333329E-2</v>
      </c>
      <c r="M783" s="114">
        <v>0.33333333333333331</v>
      </c>
      <c r="S783" s="106">
        <f t="shared" si="20"/>
        <v>1200</v>
      </c>
    </row>
    <row r="784" spans="2:19" ht="15" customHeight="1" x14ac:dyDescent="0.15">
      <c r="B784" s="108" t="s">
        <v>4450</v>
      </c>
      <c r="C784" s="106" t="s">
        <v>2174</v>
      </c>
      <c r="D784" s="108" t="str">
        <f>IFERROR(VLOOKUP(C784,MasterProcess!G:O,8,FALSE),0)</f>
        <v>ST-3</v>
      </c>
      <c r="E784" s="108" t="str">
        <f>IFERROR(VLOOKUP($C784,MasterProcess!$G:$O,9,FALSE),0)</f>
        <v>PP28-110T</v>
      </c>
      <c r="F784" s="106">
        <v>1</v>
      </c>
      <c r="G784" s="106">
        <v>1200</v>
      </c>
      <c r="H784" s="106">
        <f>IFERROR(VLOOKUP($C784,MasterProcess!$G:$Z,6,FALSE),0)</f>
        <v>360</v>
      </c>
      <c r="I784" s="113">
        <f t="shared" si="18"/>
        <v>3.3333333333333335</v>
      </c>
      <c r="J784" s="113">
        <f t="shared" si="19"/>
        <v>0.41666666666666669</v>
      </c>
      <c r="K784" s="114">
        <v>4.1666666666666699E-2</v>
      </c>
      <c r="L784" s="114">
        <v>8.3333333333333329E-2</v>
      </c>
      <c r="M784" s="114">
        <v>0.33333333333333331</v>
      </c>
      <c r="S784" s="106">
        <f t="shared" si="20"/>
        <v>1200</v>
      </c>
    </row>
    <row r="785" spans="2:19" ht="15" customHeight="1" x14ac:dyDescent="0.15">
      <c r="B785" s="108" t="s">
        <v>4451</v>
      </c>
      <c r="C785" s="106" t="s">
        <v>2223</v>
      </c>
      <c r="D785" s="108">
        <f>IFERROR(VLOOKUP(C785,MasterProcess!G:O,8,FALSE),0)</f>
        <v>0</v>
      </c>
      <c r="E785" s="108" t="str">
        <f>IFERROR(VLOOKUP($C785,MasterProcess!$G:$O,9,FALSE),0)</f>
        <v>STICK LABEL</v>
      </c>
      <c r="F785" s="106">
        <v>1</v>
      </c>
      <c r="G785" s="106">
        <v>700</v>
      </c>
      <c r="H785" s="106">
        <f>IFERROR(VLOOKUP($C785,MasterProcess!$G:$Z,6,FALSE),0)</f>
        <v>15</v>
      </c>
      <c r="I785" s="113">
        <f t="shared" si="18"/>
        <v>46.666666666666664</v>
      </c>
      <c r="J785" s="113">
        <f t="shared" si="19"/>
        <v>5.833333333333333</v>
      </c>
      <c r="K785" s="114">
        <v>4.1666666666666699E-2</v>
      </c>
      <c r="L785" s="114">
        <v>8.3333333333333329E-2</v>
      </c>
      <c r="M785" s="114">
        <v>0.33333333333333331</v>
      </c>
      <c r="S785" s="106">
        <f t="shared" si="20"/>
        <v>700</v>
      </c>
    </row>
    <row r="786" spans="2:19" ht="15" customHeight="1" x14ac:dyDescent="0.15">
      <c r="B786" s="108" t="s">
        <v>4451</v>
      </c>
      <c r="C786" s="106" t="s">
        <v>2224</v>
      </c>
      <c r="D786" s="108">
        <f>IFERROR(VLOOKUP(C786,MasterProcess!G:O,8,FALSE),0)</f>
        <v>0</v>
      </c>
      <c r="E786" s="108" t="str">
        <f>IFERROR(VLOOKUP($C786,MasterProcess!$G:$O,9,FALSE),0)</f>
        <v>STICK LABEL</v>
      </c>
      <c r="F786" s="106">
        <v>1</v>
      </c>
      <c r="G786" s="106">
        <v>700</v>
      </c>
      <c r="H786" s="106">
        <f>IFERROR(VLOOKUP($C786,MasterProcess!$G:$Z,6,FALSE),0)</f>
        <v>15</v>
      </c>
      <c r="I786" s="113">
        <f t="shared" si="18"/>
        <v>46.666666666666664</v>
      </c>
      <c r="J786" s="113">
        <f t="shared" si="19"/>
        <v>5.833333333333333</v>
      </c>
      <c r="K786" s="114">
        <v>4.1666666666666699E-2</v>
      </c>
      <c r="L786" s="114">
        <v>8.3333333333333329E-2</v>
      </c>
      <c r="M786" s="114">
        <v>0.33333333333333331</v>
      </c>
      <c r="S786" s="106">
        <f t="shared" si="20"/>
        <v>700</v>
      </c>
    </row>
    <row r="787" spans="2:19" ht="15" customHeight="1" x14ac:dyDescent="0.15">
      <c r="B787" s="106" t="s">
        <v>4452</v>
      </c>
      <c r="C787" s="106" t="s">
        <v>1575</v>
      </c>
      <c r="D787" s="108" t="str">
        <f>IFERROR(VLOOKUP(C787,MasterProcess!G:O,8,FALSE),0)</f>
        <v>ST-1</v>
      </c>
      <c r="E787" s="108" t="str">
        <f>IFERROR(VLOOKUP($C787,MasterProcess!$G:$O,9,FALSE),0)</f>
        <v>PP29</v>
      </c>
      <c r="F787" s="106">
        <v>1</v>
      </c>
      <c r="G787" s="106">
        <v>4200</v>
      </c>
      <c r="H787" s="106">
        <f>IFERROR(VLOOKUP($C787,MasterProcess!$G:$Z,6,FALSE),0)</f>
        <v>240</v>
      </c>
      <c r="I787" s="113">
        <f t="shared" si="18"/>
        <v>17.5</v>
      </c>
      <c r="J787" s="113">
        <f t="shared" si="19"/>
        <v>2.1875</v>
      </c>
      <c r="K787" s="114">
        <v>4.1666666666666699E-2</v>
      </c>
      <c r="L787" s="114">
        <v>8.3333333333333329E-2</v>
      </c>
      <c r="M787" s="114">
        <v>0.33333333333333331</v>
      </c>
      <c r="S787" s="106">
        <f t="shared" si="20"/>
        <v>4200</v>
      </c>
    </row>
    <row r="788" spans="2:19" ht="15" customHeight="1" x14ac:dyDescent="0.15">
      <c r="B788" s="116" t="s">
        <v>4453</v>
      </c>
      <c r="C788" s="106" t="s">
        <v>1607</v>
      </c>
      <c r="D788" s="108" t="str">
        <f>IFERROR(VLOOKUP(C788,MasterProcess!G:O,8,FALSE),0)</f>
        <v>ST-2</v>
      </c>
      <c r="E788" s="108" t="str">
        <f>IFERROR(VLOOKUP($C788,MasterProcess!$G:$O,9,FALSE),0)</f>
        <v>PP01-110T</v>
      </c>
      <c r="F788" s="106">
        <v>1</v>
      </c>
      <c r="G788" s="106">
        <v>25806</v>
      </c>
      <c r="H788" s="106">
        <f>IFERROR(VLOOKUP($C788,MasterProcess!$G:$Z,6,FALSE),0)</f>
        <v>450</v>
      </c>
      <c r="I788" s="113">
        <f t="shared" si="18"/>
        <v>57.346666666666664</v>
      </c>
      <c r="J788" s="113">
        <f t="shared" si="19"/>
        <v>7.168333333333333</v>
      </c>
      <c r="K788" s="114">
        <v>4.1666666666666699E-2</v>
      </c>
      <c r="L788" s="114">
        <v>8.3333333333333329E-2</v>
      </c>
      <c r="M788" s="114">
        <v>0.33333333333333331</v>
      </c>
      <c r="S788" s="106">
        <f t="shared" si="20"/>
        <v>25806</v>
      </c>
    </row>
    <row r="789" spans="2:19" ht="15" customHeight="1" x14ac:dyDescent="0.15">
      <c r="B789" s="116" t="s">
        <v>4453</v>
      </c>
      <c r="C789" s="106" t="s">
        <v>1608</v>
      </c>
      <c r="D789" s="108" t="str">
        <f>IFERROR(VLOOKUP(C789,MasterProcess!G:O,8,FALSE),0)</f>
        <v>ST-2</v>
      </c>
      <c r="E789" s="108" t="str">
        <f>IFERROR(VLOOKUP($C789,MasterProcess!$G:$O,9,FALSE),0)</f>
        <v>PP15-080T</v>
      </c>
      <c r="F789" s="106">
        <v>1</v>
      </c>
      <c r="G789" s="106">
        <v>25806</v>
      </c>
      <c r="H789" s="106">
        <f>IFERROR(VLOOKUP($C789,MasterProcess!$G:$Z,6,FALSE),0)</f>
        <v>450</v>
      </c>
      <c r="I789" s="113">
        <f t="shared" si="18"/>
        <v>57.346666666666664</v>
      </c>
      <c r="J789" s="113">
        <f t="shared" si="19"/>
        <v>7.168333333333333</v>
      </c>
      <c r="K789" s="114">
        <v>4.1666666666666699E-2</v>
      </c>
      <c r="L789" s="114">
        <v>8.3333333333333329E-2</v>
      </c>
      <c r="M789" s="114">
        <v>0.33333333333333331</v>
      </c>
      <c r="S789" s="106">
        <f t="shared" si="20"/>
        <v>25806</v>
      </c>
    </row>
    <row r="790" spans="2:19" ht="15" customHeight="1" x14ac:dyDescent="0.15">
      <c r="B790" s="116" t="s">
        <v>4453</v>
      </c>
      <c r="C790" s="106" t="s">
        <v>1610</v>
      </c>
      <c r="D790" s="108" t="str">
        <f>IFERROR(VLOOKUP(C790,MasterProcess!G:O,8,FALSE),0)</f>
        <v>ST-4</v>
      </c>
      <c r="E790" s="108" t="str">
        <f>IFERROR(VLOOKUP($C790,MasterProcess!$G:$O,9,FALSE),0)</f>
        <v>TP08</v>
      </c>
      <c r="F790" s="106">
        <v>1</v>
      </c>
      <c r="G790" s="106">
        <v>25806</v>
      </c>
      <c r="H790" s="106">
        <f>IFERROR(VLOOKUP($C790,MasterProcess!$G:$Z,6,FALSE),0)</f>
        <v>360</v>
      </c>
      <c r="I790" s="113">
        <f t="shared" si="18"/>
        <v>71.683333333333337</v>
      </c>
      <c r="J790" s="113">
        <f t="shared" si="19"/>
        <v>8.9604166666666671</v>
      </c>
      <c r="K790" s="114">
        <v>4.1666666666666699E-2</v>
      </c>
      <c r="L790" s="114">
        <v>8.3333333333333329E-2</v>
      </c>
      <c r="M790" s="114">
        <v>0.33333333333333331</v>
      </c>
      <c r="S790" s="106">
        <f t="shared" si="20"/>
        <v>25806</v>
      </c>
    </row>
    <row r="791" spans="2:19" ht="15" customHeight="1" x14ac:dyDescent="0.15">
      <c r="B791" s="108" t="s">
        <v>4453</v>
      </c>
      <c r="C791" s="106" t="s">
        <v>1611</v>
      </c>
      <c r="D791" s="108" t="str">
        <f>IFERROR(VLOOKUP(C791,MasterProcess!G:O,8,FALSE),0)</f>
        <v>AL</v>
      </c>
      <c r="E791" s="108" t="str">
        <f>IFERROR(VLOOKUP($C791,MasterProcess!$G:$O,9,FALSE),0)</f>
        <v>CHECKING</v>
      </c>
      <c r="F791" s="106">
        <v>1</v>
      </c>
      <c r="G791" s="106">
        <v>25806</v>
      </c>
      <c r="H791" s="106">
        <f>IFERROR(VLOOKUP($C791,MasterProcess!$G:$Z,6,FALSE),0)</f>
        <v>360</v>
      </c>
      <c r="I791" s="113">
        <f t="shared" si="18"/>
        <v>71.683333333333337</v>
      </c>
      <c r="J791" s="113">
        <f t="shared" si="19"/>
        <v>8.9604166666666671</v>
      </c>
      <c r="K791" s="114">
        <v>4.1666666666666699E-2</v>
      </c>
      <c r="L791" s="114">
        <v>8.3333333333333329E-2</v>
      </c>
      <c r="M791" s="114">
        <v>0.33333333333333331</v>
      </c>
      <c r="S791" s="106">
        <f t="shared" si="20"/>
        <v>25806</v>
      </c>
    </row>
    <row r="792" spans="2:19" ht="15" customHeight="1" x14ac:dyDescent="0.15">
      <c r="B792" s="116" t="s">
        <v>4454</v>
      </c>
      <c r="C792" s="106" t="s">
        <v>3441</v>
      </c>
      <c r="D792" s="108">
        <f>IFERROR(VLOOKUP(C792,MasterProcess!G:O,8,FALSE),0)</f>
        <v>0</v>
      </c>
      <c r="E792" s="108" t="str">
        <f>IFERROR(VLOOKUP($C792,MasterProcess!$G:$O,9,FALSE),0)</f>
        <v>SW08</v>
      </c>
      <c r="F792" s="106">
        <v>1</v>
      </c>
      <c r="G792" s="106">
        <v>3000</v>
      </c>
      <c r="H792" s="106">
        <f>IFERROR(VLOOKUP($C792,MasterProcess!$G:$Z,6,FALSE),0)</f>
        <v>34.799999999999997</v>
      </c>
      <c r="I792" s="113">
        <f t="shared" si="18"/>
        <v>86.206896551724142</v>
      </c>
      <c r="J792" s="113">
        <f t="shared" si="19"/>
        <v>10.775862068965518</v>
      </c>
      <c r="K792" s="114">
        <v>4.1666666666666699E-2</v>
      </c>
      <c r="L792" s="114">
        <v>8.3333333333333329E-2</v>
      </c>
      <c r="M792" s="114">
        <v>0.33333333333333331</v>
      </c>
      <c r="S792" s="106">
        <f t="shared" si="20"/>
        <v>3000</v>
      </c>
    </row>
    <row r="793" spans="2:19" ht="15" customHeight="1" x14ac:dyDescent="0.15">
      <c r="B793" s="116" t="s">
        <v>4454</v>
      </c>
      <c r="C793" s="106" t="s">
        <v>3442</v>
      </c>
      <c r="D793" s="108">
        <f>IFERROR(VLOOKUP(C793,MasterProcess!G:O,8,FALSE),0)</f>
        <v>0</v>
      </c>
      <c r="E793" s="108" t="str">
        <f>IFERROR(VLOOKUP($C793,MasterProcess!$G:$O,9,FALSE),0)</f>
        <v>LV01</v>
      </c>
      <c r="F793" s="106">
        <v>1</v>
      </c>
      <c r="G793" s="106">
        <v>3000</v>
      </c>
      <c r="H793" s="106">
        <f>IFERROR(VLOOKUP($C793,MasterProcess!$G:$Z,6,FALSE),0)</f>
        <v>420</v>
      </c>
      <c r="I793" s="113">
        <f t="shared" si="18"/>
        <v>7.1428571428571432</v>
      </c>
      <c r="J793" s="113">
        <f t="shared" si="19"/>
        <v>0.8928571428571429</v>
      </c>
      <c r="K793" s="114">
        <v>4.1666666666666699E-2</v>
      </c>
      <c r="L793" s="114">
        <v>8.3333333333333329E-2</v>
      </c>
      <c r="M793" s="114">
        <v>0.33333333333333331</v>
      </c>
      <c r="S793" s="106">
        <f t="shared" si="20"/>
        <v>3000</v>
      </c>
    </row>
    <row r="794" spans="2:19" ht="15" customHeight="1" x14ac:dyDescent="0.15">
      <c r="B794" s="116" t="s">
        <v>4454</v>
      </c>
      <c r="C794" s="106" t="s">
        <v>3445</v>
      </c>
      <c r="D794" s="108">
        <f>IFERROR(VLOOKUP(C794,MasterProcess!G:O,8,FALSE),0)</f>
        <v>0</v>
      </c>
      <c r="E794" s="108" t="str">
        <f>IFERROR(VLOOKUP($C794,MasterProcess!$G:$O,9,FALSE),0)</f>
        <v>PP05-060T</v>
      </c>
      <c r="F794" s="106">
        <v>1</v>
      </c>
      <c r="G794" s="106">
        <v>3000</v>
      </c>
      <c r="H794" s="106">
        <f>IFERROR(VLOOKUP($C794,MasterProcess!$G:$Z,6,FALSE),0)</f>
        <v>180</v>
      </c>
      <c r="I794" s="113">
        <f t="shared" si="18"/>
        <v>16.666666666666668</v>
      </c>
      <c r="J794" s="113">
        <f t="shared" si="19"/>
        <v>2.0833333333333335</v>
      </c>
      <c r="K794" s="114">
        <v>4.1666666666666699E-2</v>
      </c>
      <c r="L794" s="114">
        <v>8.3333333333333329E-2</v>
      </c>
      <c r="M794" s="114">
        <v>0.33333333333333331</v>
      </c>
      <c r="S794" s="106">
        <f t="shared" si="20"/>
        <v>3000</v>
      </c>
    </row>
    <row r="795" spans="2:19" ht="15" customHeight="1" x14ac:dyDescent="0.15">
      <c r="B795" s="116" t="s">
        <v>4454</v>
      </c>
      <c r="C795" s="106" t="s">
        <v>3447</v>
      </c>
      <c r="D795" s="108">
        <f>IFERROR(VLOOKUP(C795,MasterProcess!G:O,8,FALSE),0)</f>
        <v>0</v>
      </c>
      <c r="E795" s="108" t="str">
        <f>IFERROR(VLOOKUP($C795,MasterProcess!$G:$O,9,FALSE),0)</f>
        <v>OPT</v>
      </c>
      <c r="F795" s="106">
        <v>1</v>
      </c>
      <c r="G795" s="106">
        <v>3000</v>
      </c>
      <c r="H795" s="106">
        <f>IFERROR(VLOOKUP($C795,MasterProcess!$G:$Z,6,FALSE),0)</f>
        <v>120</v>
      </c>
      <c r="I795" s="113">
        <f t="shared" si="18"/>
        <v>25</v>
      </c>
      <c r="J795" s="113">
        <f t="shared" si="19"/>
        <v>3.125</v>
      </c>
      <c r="K795" s="114">
        <v>4.1666666666666699E-2</v>
      </c>
      <c r="L795" s="114">
        <v>8.3333333333333329E-2</v>
      </c>
      <c r="M795" s="114">
        <v>0.33333333333333331</v>
      </c>
      <c r="S795" s="106">
        <f t="shared" si="20"/>
        <v>3000</v>
      </c>
    </row>
    <row r="796" spans="2:19" ht="15" customHeight="1" x14ac:dyDescent="0.15">
      <c r="B796" s="116" t="s">
        <v>4454</v>
      </c>
      <c r="C796" s="106" t="s">
        <v>3432</v>
      </c>
      <c r="D796" s="108">
        <f>IFERROR(VLOOKUP(C796,MasterProcess!G:O,8,FALSE),0)</f>
        <v>0</v>
      </c>
      <c r="E796" s="108" t="str">
        <f>IFERROR(VLOOKUP($C796,MasterProcess!$G:$O,9,FALSE),0)</f>
        <v>WS02</v>
      </c>
      <c r="F796" s="106">
        <v>1</v>
      </c>
      <c r="G796" s="106">
        <v>39000</v>
      </c>
      <c r="H796" s="106">
        <f>IFERROR(VLOOKUP($C796,MasterProcess!$G:$Z,6,FALSE),0)</f>
        <v>2700</v>
      </c>
      <c r="I796" s="113">
        <f t="shared" si="18"/>
        <v>14.444444444444445</v>
      </c>
      <c r="J796" s="113">
        <f t="shared" si="19"/>
        <v>1.8055555555555556</v>
      </c>
      <c r="K796" s="114">
        <v>4.1666666666666699E-2</v>
      </c>
      <c r="L796" s="114">
        <v>8.3333333333333329E-2</v>
      </c>
      <c r="M796" s="114">
        <v>0.33333333333333331</v>
      </c>
      <c r="S796" s="106">
        <f t="shared" si="20"/>
        <v>39000</v>
      </c>
    </row>
    <row r="797" spans="2:19" ht="15" customHeight="1" x14ac:dyDescent="0.15">
      <c r="B797" s="116" t="s">
        <v>4454</v>
      </c>
      <c r="C797" s="106" t="s">
        <v>3436</v>
      </c>
      <c r="D797" s="108">
        <f>IFERROR(VLOOKUP(C797,MasterProcess!G:O,8,FALSE),0)</f>
        <v>0</v>
      </c>
      <c r="E797" s="108" t="str">
        <f>IFERROR(VLOOKUP($C797,MasterProcess!$G:$O,9,FALSE),0)</f>
        <v>WS02</v>
      </c>
      <c r="F797" s="106">
        <v>1</v>
      </c>
      <c r="G797" s="106">
        <v>81000</v>
      </c>
      <c r="H797" s="106">
        <f>IFERROR(VLOOKUP($C797,MasterProcess!$G:$Z,6,FALSE),0)</f>
        <v>2700</v>
      </c>
      <c r="I797" s="113">
        <f t="shared" si="18"/>
        <v>30</v>
      </c>
      <c r="J797" s="113">
        <f t="shared" si="19"/>
        <v>3.75</v>
      </c>
      <c r="K797" s="114">
        <v>4.1666666666666699E-2</v>
      </c>
      <c r="L797" s="114">
        <v>8.3333333333333329E-2</v>
      </c>
      <c r="M797" s="114">
        <v>0.33333333333333331</v>
      </c>
      <c r="S797" s="106">
        <f t="shared" si="20"/>
        <v>81000</v>
      </c>
    </row>
    <row r="798" spans="2:19" ht="15" customHeight="1" x14ac:dyDescent="0.15">
      <c r="B798" s="108" t="s">
        <v>4455</v>
      </c>
      <c r="C798" s="106" t="s">
        <v>1801</v>
      </c>
      <c r="D798" s="108" t="str">
        <f>IFERROR(VLOOKUP(C798,MasterProcess!G:O,8,FALSE),0)</f>
        <v>SM</v>
      </c>
      <c r="E798" s="108" t="str">
        <f>IFERROR(VLOOKUP($C798,MasterProcess!$G:$O,9,FALSE),0)</f>
        <v>SM01</v>
      </c>
      <c r="F798" s="106">
        <v>1</v>
      </c>
      <c r="G798" s="106">
        <v>2800</v>
      </c>
      <c r="H798" s="106">
        <f>IFERROR(VLOOKUP($C798,MasterProcess!$G:$Z,6,FALSE),0)</f>
        <v>480</v>
      </c>
      <c r="I798" s="113">
        <f t="shared" si="18"/>
        <v>5.833333333333333</v>
      </c>
      <c r="J798" s="113">
        <f t="shared" si="19"/>
        <v>0.72916666666666663</v>
      </c>
      <c r="K798" s="114">
        <v>4.1666666666666699E-2</v>
      </c>
      <c r="L798" s="114">
        <v>8.3333333333333329E-2</v>
      </c>
      <c r="M798" s="114">
        <v>0.33333333333333331</v>
      </c>
      <c r="S798" s="106">
        <f t="shared" si="20"/>
        <v>2800</v>
      </c>
    </row>
    <row r="799" spans="2:19" ht="15" customHeight="1" x14ac:dyDescent="0.15">
      <c r="B799" s="116" t="s">
        <v>4455</v>
      </c>
      <c r="C799" s="106" t="s">
        <v>1803</v>
      </c>
      <c r="D799" s="108" t="str">
        <f>IFERROR(VLOOKUP(C799,MasterProcess!G:O,8,FALSE),0)</f>
        <v>ST-4</v>
      </c>
      <c r="E799" s="108" t="str">
        <f>IFERROR(VLOOKUP($C799,MasterProcess!$G:$O,9,FALSE),0)</f>
        <v>PP25-160T</v>
      </c>
      <c r="F799" s="106">
        <v>1</v>
      </c>
      <c r="G799" s="106">
        <v>2800</v>
      </c>
      <c r="H799" s="106">
        <f>IFERROR(VLOOKUP($C799,MasterProcess!$G:$Z,6,FALSE),0)</f>
        <v>300</v>
      </c>
      <c r="I799" s="113">
        <f t="shared" si="18"/>
        <v>9.3333333333333339</v>
      </c>
      <c r="J799" s="113">
        <f t="shared" si="19"/>
        <v>1.1666666666666667</v>
      </c>
      <c r="K799" s="114">
        <v>4.1666666666666699E-2</v>
      </c>
      <c r="L799" s="114">
        <v>8.3333333333333329E-2</v>
      </c>
      <c r="M799" s="114">
        <v>0.33333333333333331</v>
      </c>
      <c r="S799" s="106">
        <f t="shared" si="20"/>
        <v>2800</v>
      </c>
    </row>
    <row r="800" spans="2:19" ht="15" customHeight="1" x14ac:dyDescent="0.15">
      <c r="B800" s="116" t="s">
        <v>4455</v>
      </c>
      <c r="C800" s="106" t="s">
        <v>1806</v>
      </c>
      <c r="D800" s="108" t="str">
        <f>IFERROR(VLOOKUP(C800,MasterProcess!G:O,8,FALSE),0)</f>
        <v>ST-4</v>
      </c>
      <c r="E800" s="108" t="str">
        <f>IFERROR(VLOOKUP($C800,MasterProcess!$G:$O,9,FALSE),0)</f>
        <v>PP20-110T</v>
      </c>
      <c r="F800" s="106">
        <v>1</v>
      </c>
      <c r="G800" s="106">
        <v>2800</v>
      </c>
      <c r="H800" s="106">
        <f>IFERROR(VLOOKUP($C800,MasterProcess!$G:$Z,6,FALSE),0)</f>
        <v>300</v>
      </c>
      <c r="I800" s="113">
        <f t="shared" si="18"/>
        <v>9.3333333333333339</v>
      </c>
      <c r="J800" s="113">
        <f t="shared" si="19"/>
        <v>1.1666666666666667</v>
      </c>
      <c r="K800" s="114">
        <v>4.1666666666666699E-2</v>
      </c>
      <c r="L800" s="114">
        <v>8.3333333333333329E-2</v>
      </c>
      <c r="M800" s="114">
        <v>0.33333333333333331</v>
      </c>
      <c r="S800" s="106">
        <f t="shared" si="20"/>
        <v>2800</v>
      </c>
    </row>
    <row r="801" spans="2:19" ht="15" customHeight="1" x14ac:dyDescent="0.15">
      <c r="B801" s="116" t="s">
        <v>4455</v>
      </c>
      <c r="C801" s="106" t="s">
        <v>1807</v>
      </c>
      <c r="D801" s="108" t="str">
        <f>IFERROR(VLOOKUP(C801,MasterProcess!G:O,8,FALSE),0)</f>
        <v>ST-4</v>
      </c>
      <c r="E801" s="108" t="str">
        <f>IFERROR(VLOOKUP($C801,MasterProcess!$G:$O,9,FALSE),0)</f>
        <v>PP28-110T</v>
      </c>
      <c r="F801" s="106">
        <v>1</v>
      </c>
      <c r="G801" s="106">
        <v>2800</v>
      </c>
      <c r="H801" s="106">
        <f>IFERROR(VLOOKUP($C801,MasterProcess!$G:$Z,6,FALSE),0)</f>
        <v>300</v>
      </c>
      <c r="I801" s="113">
        <f t="shared" si="18"/>
        <v>9.3333333333333339</v>
      </c>
      <c r="J801" s="113">
        <f t="shared" si="19"/>
        <v>1.1666666666666667</v>
      </c>
      <c r="K801" s="114">
        <v>4.1666666666666699E-2</v>
      </c>
      <c r="L801" s="114">
        <v>8.3333333333333329E-2</v>
      </c>
      <c r="M801" s="114">
        <v>0.33333333333333331</v>
      </c>
      <c r="S801" s="106">
        <f t="shared" si="20"/>
        <v>2800</v>
      </c>
    </row>
    <row r="802" spans="2:19" ht="15" customHeight="1" x14ac:dyDescent="0.15">
      <c r="B802" s="116" t="s">
        <v>4456</v>
      </c>
      <c r="C802" s="106" t="s">
        <v>4147</v>
      </c>
      <c r="D802" s="108" t="str">
        <f>IFERROR(VLOOKUP(C802,MasterProcess!G:O,8,FALSE),0)</f>
        <v>TR</v>
      </c>
      <c r="E802" s="108" t="str">
        <f>IFERROR(VLOOKUP($C802,MasterProcess!$G:$O,9,FALSE),0)</f>
        <v>TM03</v>
      </c>
      <c r="F802" s="106">
        <v>1</v>
      </c>
      <c r="G802" s="106">
        <v>108</v>
      </c>
      <c r="H802" s="106">
        <f>IFERROR(VLOOKUP($C802,MasterProcess!$G:$Z,6,FALSE),0)</f>
        <v>30</v>
      </c>
      <c r="I802" s="113">
        <f t="shared" si="18"/>
        <v>3.6</v>
      </c>
      <c r="J802" s="113">
        <f t="shared" si="19"/>
        <v>0.45</v>
      </c>
      <c r="K802" s="114">
        <v>4.1666666666666699E-2</v>
      </c>
      <c r="L802" s="114">
        <v>8.3333333333333329E-2</v>
      </c>
      <c r="M802" s="114">
        <v>0.33333333333333331</v>
      </c>
      <c r="S802" s="106">
        <f t="shared" si="20"/>
        <v>108</v>
      </c>
    </row>
    <row r="803" spans="2:19" ht="15" customHeight="1" x14ac:dyDescent="0.15">
      <c r="B803" s="116" t="s">
        <v>4456</v>
      </c>
      <c r="C803" s="106" t="s">
        <v>4148</v>
      </c>
      <c r="D803" s="108" t="str">
        <f>IFERROR(VLOOKUP(C803,MasterProcess!G:O,8,FALSE),0)</f>
        <v>ST</v>
      </c>
      <c r="E803" s="108" t="str">
        <f>IFERROR(VLOOKUP($C803,MasterProcess!$G:$O,9,FALSE),0)</f>
        <v>PP31</v>
      </c>
      <c r="F803" s="106">
        <v>1</v>
      </c>
      <c r="G803" s="106">
        <v>108</v>
      </c>
      <c r="H803" s="106">
        <f>IFERROR(VLOOKUP($C803,MasterProcess!$G:$Z,6,FALSE),0)</f>
        <v>120</v>
      </c>
      <c r="I803" s="113">
        <f t="shared" si="18"/>
        <v>0.9</v>
      </c>
      <c r="J803" s="113">
        <f t="shared" si="19"/>
        <v>0.1125</v>
      </c>
      <c r="K803" s="114">
        <v>4.1666666666666699E-2</v>
      </c>
      <c r="L803" s="114">
        <v>8.3333333333333329E-2</v>
      </c>
      <c r="M803" s="114">
        <v>0.33333333333333331</v>
      </c>
      <c r="S803" s="106">
        <f t="shared" si="20"/>
        <v>108</v>
      </c>
    </row>
    <row r="804" spans="2:19" ht="15" customHeight="1" x14ac:dyDescent="0.15">
      <c r="B804" s="116" t="s">
        <v>4456</v>
      </c>
      <c r="C804" s="106" t="s">
        <v>4150</v>
      </c>
      <c r="D804" s="108" t="str">
        <f>IFERROR(VLOOKUP(C804,MasterProcess!G:O,8,FALSE),0)</f>
        <v>ST</v>
      </c>
      <c r="E804" s="108" t="str">
        <f>IFERROR(VLOOKUP($C804,MasterProcess!$G:$O,9,FALSE),0)</f>
        <v>PP31</v>
      </c>
      <c r="F804" s="106">
        <v>1</v>
      </c>
      <c r="G804" s="106">
        <v>108</v>
      </c>
      <c r="H804" s="106">
        <f>IFERROR(VLOOKUP($C804,MasterProcess!$G:$Z,6,FALSE),0)</f>
        <v>120</v>
      </c>
      <c r="I804" s="113">
        <f t="shared" si="18"/>
        <v>0.9</v>
      </c>
      <c r="J804" s="113">
        <f t="shared" si="19"/>
        <v>0.1125</v>
      </c>
      <c r="K804" s="114">
        <v>4.1666666666666699E-2</v>
      </c>
      <c r="L804" s="114">
        <v>8.3333333333333329E-2</v>
      </c>
      <c r="M804" s="114">
        <v>0.33333333333333331</v>
      </c>
      <c r="S804" s="106">
        <f t="shared" si="20"/>
        <v>108</v>
      </c>
    </row>
    <row r="805" spans="2:19" ht="15" customHeight="1" x14ac:dyDescent="0.15">
      <c r="B805" s="116" t="s">
        <v>4456</v>
      </c>
      <c r="C805" s="106" t="s">
        <v>4152</v>
      </c>
      <c r="D805" s="108" t="str">
        <f>IFERROR(VLOOKUP(C805,MasterProcess!G:O,8,FALSE),0)</f>
        <v>PB</v>
      </c>
      <c r="E805" s="108" t="str">
        <f>IFERROR(VLOOKUP($C805,MasterProcess!$G:$O,9,FALSE),0)</f>
        <v>PB07</v>
      </c>
      <c r="F805" s="106">
        <v>1</v>
      </c>
      <c r="G805" s="106">
        <v>108</v>
      </c>
      <c r="H805" s="106">
        <f>IFERROR(VLOOKUP($C805,MasterProcess!$G:$Z,6,FALSE),0)</f>
        <v>60</v>
      </c>
      <c r="I805" s="113">
        <f t="shared" si="18"/>
        <v>1.8</v>
      </c>
      <c r="J805" s="113">
        <f t="shared" si="19"/>
        <v>0.22500000000000001</v>
      </c>
      <c r="K805" s="114">
        <v>4.1666666666666699E-2</v>
      </c>
      <c r="L805" s="114">
        <v>8.3333333333333329E-2</v>
      </c>
      <c r="M805" s="114">
        <v>0.33333333333333331</v>
      </c>
      <c r="S805" s="106">
        <f t="shared" si="20"/>
        <v>108</v>
      </c>
    </row>
    <row r="806" spans="2:19" ht="15" customHeight="1" x14ac:dyDescent="0.15">
      <c r="B806" s="116" t="s">
        <v>4457</v>
      </c>
      <c r="C806" s="106" t="s">
        <v>1934</v>
      </c>
      <c r="D806" s="108" t="str">
        <f>IFERROR(VLOOKUP(C806,MasterProcess!G:O,8,FALSE),0)</f>
        <v>ST-3</v>
      </c>
      <c r="E806" s="108" t="str">
        <f>IFERROR(VLOOKUP($C806,MasterProcess!$G:$O,9,FALSE),0)</f>
        <v>SW09</v>
      </c>
      <c r="F806" s="106">
        <v>1</v>
      </c>
      <c r="G806" s="106">
        <v>640</v>
      </c>
      <c r="H806" s="106">
        <f>IFERROR(VLOOKUP($C806,MasterProcess!$G:$Z,6,FALSE),0)</f>
        <v>60</v>
      </c>
      <c r="I806" s="113">
        <f t="shared" si="18"/>
        <v>10.666666666666666</v>
      </c>
      <c r="J806" s="113">
        <f t="shared" si="19"/>
        <v>1.3333333333333333</v>
      </c>
      <c r="K806" s="114">
        <v>4.1666666666666699E-2</v>
      </c>
      <c r="L806" s="114">
        <v>8.3333333333333329E-2</v>
      </c>
      <c r="M806" s="114">
        <v>0.33333333333333331</v>
      </c>
      <c r="S806" s="106">
        <f t="shared" si="20"/>
        <v>640</v>
      </c>
    </row>
    <row r="807" spans="2:19" ht="15" customHeight="1" x14ac:dyDescent="0.15">
      <c r="B807" s="116" t="s">
        <v>4457</v>
      </c>
      <c r="C807" s="106" t="s">
        <v>1935</v>
      </c>
      <c r="D807" s="108" t="str">
        <f>IFERROR(VLOOKUP(C807,MasterProcess!G:O,8,FALSE),0)</f>
        <v>ST-1</v>
      </c>
      <c r="E807" s="108" t="str">
        <f>IFERROR(VLOOKUP($C807,MasterProcess!$G:$O,9,FALSE),0)</f>
        <v>PAINTING</v>
      </c>
      <c r="F807" s="106">
        <v>1</v>
      </c>
      <c r="G807" s="106">
        <v>640</v>
      </c>
      <c r="H807" s="106">
        <f>IFERROR(VLOOKUP($C807,MasterProcess!$G:$Z,6,FALSE),0)</f>
        <v>30</v>
      </c>
      <c r="I807" s="113">
        <f t="shared" si="18"/>
        <v>21.333333333333332</v>
      </c>
      <c r="J807" s="113">
        <f t="shared" si="19"/>
        <v>2.6666666666666665</v>
      </c>
      <c r="K807" s="114">
        <v>4.1666666666666699E-2</v>
      </c>
      <c r="L807" s="114">
        <v>8.3333333333333329E-2</v>
      </c>
      <c r="M807" s="114">
        <v>0.33333333333333331</v>
      </c>
      <c r="S807" s="106">
        <f t="shared" si="20"/>
        <v>640</v>
      </c>
    </row>
    <row r="808" spans="2:19" ht="15" customHeight="1" x14ac:dyDescent="0.15">
      <c r="B808" s="116" t="s">
        <v>4457</v>
      </c>
      <c r="C808" s="106" t="s">
        <v>1936</v>
      </c>
      <c r="D808" s="108" t="str">
        <f>IFERROR(VLOOKUP(C808,MasterProcess!G:O,8,FALSE),0)</f>
        <v>ST-3</v>
      </c>
      <c r="E808" s="108" t="str">
        <f>IFERROR(VLOOKUP($C808,MasterProcess!$G:$O,9,FALSE),0)</f>
        <v>CLEAN</v>
      </c>
      <c r="F808" s="106">
        <v>1</v>
      </c>
      <c r="G808" s="106">
        <v>640</v>
      </c>
      <c r="H808" s="106">
        <f>IFERROR(VLOOKUP($C808,MasterProcess!$G:$Z,6,FALSE),0)</f>
        <v>30</v>
      </c>
      <c r="I808" s="113">
        <f t="shared" si="18"/>
        <v>21.333333333333332</v>
      </c>
      <c r="J808" s="113">
        <f t="shared" si="19"/>
        <v>2.6666666666666665</v>
      </c>
      <c r="K808" s="114">
        <v>4.1666666666666699E-2</v>
      </c>
      <c r="L808" s="114">
        <v>8.3333333333333329E-2</v>
      </c>
      <c r="M808" s="114">
        <v>0.33333333333333331</v>
      </c>
      <c r="S808" s="106">
        <f t="shared" si="20"/>
        <v>640</v>
      </c>
    </row>
    <row r="809" spans="2:19" ht="15" customHeight="1" x14ac:dyDescent="0.15">
      <c r="B809" s="116" t="s">
        <v>4458</v>
      </c>
      <c r="C809" s="106" t="s">
        <v>573</v>
      </c>
      <c r="D809" s="108" t="str">
        <f>IFERROR(VLOOKUP(C809,MasterProcess!G:O,8,FALSE),0)</f>
        <v>FM</v>
      </c>
      <c r="E809" s="108" t="str">
        <f>IFERROR(VLOOKUP($C809,MasterProcess!$G:$O,9,FALSE),0)</f>
        <v>FM02</v>
      </c>
      <c r="F809" s="106">
        <v>1</v>
      </c>
      <c r="G809" s="106">
        <v>12500</v>
      </c>
      <c r="H809" s="106">
        <f>IFERROR(VLOOKUP($C809,MasterProcess!$G:$Z,6,FALSE),0)</f>
        <v>2400</v>
      </c>
      <c r="I809" s="113">
        <f t="shared" si="18"/>
        <v>5.208333333333333</v>
      </c>
      <c r="J809" s="113">
        <f t="shared" si="19"/>
        <v>0.65104166666666663</v>
      </c>
      <c r="K809" s="114">
        <v>4.1666666666666699E-2</v>
      </c>
      <c r="L809" s="114">
        <v>8.3333333333333329E-2</v>
      </c>
      <c r="M809" s="114">
        <v>0.33333333333333331</v>
      </c>
      <c r="S809" s="106">
        <f t="shared" si="20"/>
        <v>12500</v>
      </c>
    </row>
    <row r="810" spans="2:19" ht="15" customHeight="1" x14ac:dyDescent="0.15">
      <c r="B810" s="116" t="s">
        <v>4459</v>
      </c>
      <c r="C810" s="106" t="s">
        <v>3919</v>
      </c>
      <c r="D810" s="108" t="str">
        <f>IFERROR(VLOOKUP(C810,MasterProcess!G:O,8,FALSE),0)</f>
        <v>TP</v>
      </c>
      <c r="E810" s="108" t="str">
        <f>IFERROR(VLOOKUP($C810,MasterProcess!$G:$O,9,FALSE),0)</f>
        <v>SW09</v>
      </c>
      <c r="F810" s="106">
        <v>1</v>
      </c>
      <c r="G810" s="106">
        <v>120</v>
      </c>
      <c r="H810" s="106">
        <f>IFERROR(VLOOKUP($C810,MasterProcess!$G:$Z,6,FALSE),0)</f>
        <v>12</v>
      </c>
      <c r="I810" s="113">
        <f t="shared" si="18"/>
        <v>10</v>
      </c>
      <c r="J810" s="113">
        <f t="shared" si="19"/>
        <v>1.25</v>
      </c>
      <c r="K810" s="114">
        <v>4.1666666666666699E-2</v>
      </c>
      <c r="L810" s="114">
        <v>8.3333333333333329E-2</v>
      </c>
      <c r="M810" s="114">
        <v>0.33333333333333331</v>
      </c>
      <c r="S810" s="106">
        <f t="shared" si="20"/>
        <v>120</v>
      </c>
    </row>
    <row r="811" spans="2:19" ht="15" customHeight="1" x14ac:dyDescent="0.15">
      <c r="B811" s="116" t="s">
        <v>4459</v>
      </c>
      <c r="C811" s="106" t="s">
        <v>3921</v>
      </c>
      <c r="D811" s="108" t="str">
        <f>IFERROR(VLOOKUP(C811,MasterProcess!G:O,8,FALSE),0)</f>
        <v>TP</v>
      </c>
      <c r="E811" s="108" t="str">
        <f>IFERROR(VLOOKUP($C811,MasterProcess!$G:$O,9,FALSE),0)</f>
        <v>OPT</v>
      </c>
      <c r="F811" s="106">
        <v>1</v>
      </c>
      <c r="G811" s="106">
        <v>120</v>
      </c>
      <c r="H811" s="106">
        <f>IFERROR(VLOOKUP($C811,MasterProcess!$G:$Z,6,FALSE),0)</f>
        <v>6</v>
      </c>
      <c r="I811" s="113">
        <f t="shared" si="18"/>
        <v>20</v>
      </c>
      <c r="J811" s="113">
        <f t="shared" si="19"/>
        <v>2.5</v>
      </c>
      <c r="K811" s="114">
        <v>4.1666666666666699E-2</v>
      </c>
      <c r="L811" s="114">
        <v>8.3333333333333329E-2</v>
      </c>
      <c r="M811" s="114">
        <v>0.33333333333333331</v>
      </c>
      <c r="S811" s="106">
        <f t="shared" si="20"/>
        <v>120</v>
      </c>
    </row>
    <row r="812" spans="2:19" ht="15" customHeight="1" x14ac:dyDescent="0.15">
      <c r="B812" s="116" t="s">
        <v>4459</v>
      </c>
      <c r="C812" s="106" t="s">
        <v>3923</v>
      </c>
      <c r="D812" s="108" t="str">
        <f>IFERROR(VLOOKUP(C812,MasterProcess!G:O,8,FALSE),0)</f>
        <v>TP</v>
      </c>
      <c r="E812" s="108" t="str">
        <f>IFERROR(VLOOKUP($C812,MasterProcess!$G:$O,9,FALSE),0)</f>
        <v>OPT</v>
      </c>
      <c r="F812" s="106">
        <v>1</v>
      </c>
      <c r="G812" s="106">
        <v>120</v>
      </c>
      <c r="H812" s="106">
        <f>IFERROR(VLOOKUP($C812,MasterProcess!$G:$Z,6,FALSE),0)</f>
        <v>30</v>
      </c>
      <c r="I812" s="113">
        <f t="shared" si="18"/>
        <v>4</v>
      </c>
      <c r="J812" s="113">
        <f t="shared" si="19"/>
        <v>0.5</v>
      </c>
      <c r="K812" s="114">
        <v>4.1666666666666699E-2</v>
      </c>
      <c r="L812" s="114">
        <v>8.3333333333333329E-2</v>
      </c>
      <c r="M812" s="114">
        <v>0.33333333333333331</v>
      </c>
      <c r="S812" s="106">
        <f t="shared" si="20"/>
        <v>120</v>
      </c>
    </row>
    <row r="813" spans="2:19" ht="15" customHeight="1" x14ac:dyDescent="0.15">
      <c r="B813" s="116" t="s">
        <v>4460</v>
      </c>
      <c r="C813" s="106" t="s">
        <v>2010</v>
      </c>
      <c r="D813" s="108" t="str">
        <f>IFERROR(VLOOKUP(C813,MasterProcess!G:O,8,FALSE),0)</f>
        <v>ST-3</v>
      </c>
      <c r="E813" s="108" t="str">
        <f>IFERROR(VLOOKUP($C813,MasterProcess!$G:$O,9,FALSE),0)</f>
        <v>SW01</v>
      </c>
      <c r="F813" s="106">
        <v>1</v>
      </c>
      <c r="G813" s="106">
        <v>280</v>
      </c>
      <c r="H813" s="106">
        <f>IFERROR(VLOOKUP($C813,MasterProcess!$G:$Z,6,FALSE),0)</f>
        <v>90</v>
      </c>
      <c r="I813" s="113">
        <f t="shared" si="18"/>
        <v>3.1111111111111112</v>
      </c>
      <c r="J813" s="113">
        <f t="shared" si="19"/>
        <v>0.3888888888888889</v>
      </c>
      <c r="K813" s="114">
        <v>4.1666666666666699E-2</v>
      </c>
      <c r="L813" s="114">
        <v>8.3333333333333329E-2</v>
      </c>
      <c r="M813" s="114">
        <v>0.33333333333333331</v>
      </c>
      <c r="S813" s="106">
        <f t="shared" ref="S813:S828" si="21">+G813-R813</f>
        <v>280</v>
      </c>
    </row>
    <row r="814" spans="2:19" ht="15" customHeight="1" x14ac:dyDescent="0.15">
      <c r="B814" s="116" t="s">
        <v>4460</v>
      </c>
      <c r="C814" s="106" t="s">
        <v>2013</v>
      </c>
      <c r="D814" s="108" t="str">
        <f>IFERROR(VLOOKUP(C814,MasterProcess!G:O,8,FALSE),0)</f>
        <v>ST-3</v>
      </c>
      <c r="E814" s="108" t="str">
        <f>IFERROR(VLOOKUP($C814,MasterProcess!$G:$O,9,FALSE),0)</f>
        <v>SW01</v>
      </c>
      <c r="F814" s="106">
        <v>1</v>
      </c>
      <c r="G814" s="106">
        <v>280</v>
      </c>
      <c r="H814" s="106">
        <f>IFERROR(VLOOKUP($C814,MasterProcess!$G:$Z,6,FALSE),0)</f>
        <v>120</v>
      </c>
      <c r="I814" s="113">
        <f t="shared" si="18"/>
        <v>2.3333333333333335</v>
      </c>
      <c r="J814" s="113">
        <f t="shared" si="19"/>
        <v>0.29166666666666669</v>
      </c>
      <c r="K814" s="114">
        <v>4.1666666666666699E-2</v>
      </c>
      <c r="L814" s="114">
        <v>8.3333333333333329E-2</v>
      </c>
      <c r="M814" s="114">
        <v>0.33333333333333331</v>
      </c>
      <c r="S814" s="106">
        <f t="shared" si="21"/>
        <v>280</v>
      </c>
    </row>
    <row r="815" spans="2:19" ht="15" customHeight="1" x14ac:dyDescent="0.15">
      <c r="B815" s="116" t="s">
        <v>4460</v>
      </c>
      <c r="C815" s="106" t="s">
        <v>2016</v>
      </c>
      <c r="D815" s="108" t="str">
        <f>IFERROR(VLOOKUP(C815,MasterProcess!G:O,8,FALSE),0)</f>
        <v>ST-3</v>
      </c>
      <c r="E815" s="108" t="str">
        <f>IFERROR(VLOOKUP($C815,MasterProcess!$G:$O,9,FALSE),0)</f>
        <v>SW01</v>
      </c>
      <c r="F815" s="106">
        <v>1</v>
      </c>
      <c r="G815" s="106">
        <v>280</v>
      </c>
      <c r="H815" s="106">
        <f>IFERROR(VLOOKUP($C815,MasterProcess!$G:$Z,6,FALSE),0)</f>
        <v>120</v>
      </c>
      <c r="I815" s="113">
        <f t="shared" si="18"/>
        <v>2.3333333333333335</v>
      </c>
      <c r="J815" s="113">
        <f t="shared" si="19"/>
        <v>0.29166666666666669</v>
      </c>
      <c r="K815" s="114">
        <v>4.1666666666666699E-2</v>
      </c>
      <c r="L815" s="114">
        <v>8.3333333333333329E-2</v>
      </c>
      <c r="M815" s="114">
        <v>0.33333333333333331</v>
      </c>
      <c r="S815" s="106">
        <f t="shared" si="21"/>
        <v>280</v>
      </c>
    </row>
    <row r="816" spans="2:19" ht="15" customHeight="1" x14ac:dyDescent="0.15">
      <c r="B816" s="116" t="s">
        <v>4460</v>
      </c>
      <c r="C816" s="106" t="s">
        <v>2018</v>
      </c>
      <c r="D816" s="108" t="str">
        <f>IFERROR(VLOOKUP(C816,MasterProcess!G:O,8,FALSE),0)</f>
        <v>ST-3</v>
      </c>
      <c r="E816" s="108" t="str">
        <f>IFERROR(VLOOKUP($C816,MasterProcess!$G:$O,9,FALSE),0)</f>
        <v>SW01</v>
      </c>
      <c r="F816" s="106">
        <v>1</v>
      </c>
      <c r="G816" s="106">
        <v>280</v>
      </c>
      <c r="H816" s="106">
        <f>IFERROR(VLOOKUP($C816,MasterProcess!$G:$Z,6,FALSE),0)</f>
        <v>90</v>
      </c>
      <c r="I816" s="113">
        <f t="shared" si="18"/>
        <v>3.1111111111111112</v>
      </c>
      <c r="J816" s="113">
        <f t="shared" si="19"/>
        <v>0.3888888888888889</v>
      </c>
      <c r="K816" s="114">
        <v>4.1666666666666699E-2</v>
      </c>
      <c r="L816" s="114">
        <v>8.3333333333333329E-2</v>
      </c>
      <c r="M816" s="114">
        <v>0.33333333333333331</v>
      </c>
      <c r="S816" s="106">
        <f t="shared" si="21"/>
        <v>280</v>
      </c>
    </row>
    <row r="817" spans="2:20" ht="15" customHeight="1" x14ac:dyDescent="0.15">
      <c r="B817" s="116" t="s">
        <v>4460</v>
      </c>
      <c r="C817" s="106" t="s">
        <v>2020</v>
      </c>
      <c r="D817" s="108" t="str">
        <f>IFERROR(VLOOKUP(C817,MasterProcess!G:O,8,FALSE),0)</f>
        <v>ST-3</v>
      </c>
      <c r="E817" s="108" t="str">
        <f>IFERROR(VLOOKUP($C817,MasterProcess!$G:$O,9,FALSE),0)</f>
        <v>SW01</v>
      </c>
      <c r="F817" s="106">
        <v>1</v>
      </c>
      <c r="G817" s="106">
        <v>280</v>
      </c>
      <c r="H817" s="106">
        <f>IFERROR(VLOOKUP($C817,MasterProcess!$G:$Z,6,FALSE),0)</f>
        <v>40</v>
      </c>
      <c r="I817" s="113">
        <f t="shared" si="18"/>
        <v>7</v>
      </c>
      <c r="J817" s="113">
        <f t="shared" si="19"/>
        <v>0.875</v>
      </c>
      <c r="K817" s="114">
        <v>4.1666666666666699E-2</v>
      </c>
      <c r="L817" s="114">
        <v>8.3333333333333329E-2</v>
      </c>
      <c r="M817" s="114">
        <v>0.33333333333333331</v>
      </c>
      <c r="S817" s="106">
        <f t="shared" si="21"/>
        <v>280</v>
      </c>
    </row>
    <row r="818" spans="2:20" ht="15" customHeight="1" x14ac:dyDescent="0.15">
      <c r="B818" s="116" t="s">
        <v>4460</v>
      </c>
      <c r="C818" s="106" t="s">
        <v>2024</v>
      </c>
      <c r="D818" s="108" t="str">
        <f>IFERROR(VLOOKUP(C818,MasterProcess!G:O,8,FALSE),0)</f>
        <v>ST-3</v>
      </c>
      <c r="E818" s="108" t="str">
        <f>IFERROR(VLOOKUP($C818,MasterProcess!$G:$O,9,FALSE),0)</f>
        <v>SW01</v>
      </c>
      <c r="F818" s="106">
        <v>1</v>
      </c>
      <c r="G818" s="106">
        <v>280</v>
      </c>
      <c r="H818" s="106">
        <f>IFERROR(VLOOKUP($C818,MasterProcess!$G:$Z,6,FALSE),0)</f>
        <v>30</v>
      </c>
      <c r="I818" s="113">
        <f t="shared" si="18"/>
        <v>9.3333333333333339</v>
      </c>
      <c r="J818" s="113">
        <f t="shared" si="19"/>
        <v>1.1666666666666667</v>
      </c>
      <c r="K818" s="114">
        <v>4.1666666666666699E-2</v>
      </c>
      <c r="L818" s="114">
        <v>8.3333333333333329E-2</v>
      </c>
      <c r="M818" s="114">
        <v>0.33333333333333331</v>
      </c>
      <c r="S818" s="106">
        <f t="shared" si="21"/>
        <v>280</v>
      </c>
    </row>
    <row r="819" spans="2:20" ht="15" customHeight="1" x14ac:dyDescent="0.15">
      <c r="B819" s="116" t="s">
        <v>4460</v>
      </c>
      <c r="C819" s="106" t="s">
        <v>2026</v>
      </c>
      <c r="D819" s="108" t="str">
        <f>IFERROR(VLOOKUP(C819,MasterProcess!G:O,8,FALSE),0)</f>
        <v>ST-3</v>
      </c>
      <c r="E819" s="108" t="str">
        <f>IFERROR(VLOOKUP($C819,MasterProcess!$G:$O,9,FALSE),0)</f>
        <v>PAINTING</v>
      </c>
      <c r="F819" s="106">
        <v>1</v>
      </c>
      <c r="G819" s="106">
        <v>280</v>
      </c>
      <c r="H819" s="106">
        <f>IFERROR(VLOOKUP($C819,MasterProcess!$G:$Z,6,FALSE),0)</f>
        <v>17</v>
      </c>
      <c r="I819" s="113">
        <f t="shared" si="18"/>
        <v>16.470588235294116</v>
      </c>
      <c r="J819" s="113">
        <f t="shared" si="19"/>
        <v>2.0588235294117645</v>
      </c>
      <c r="K819" s="114">
        <v>4.1666666666666699E-2</v>
      </c>
      <c r="L819" s="114">
        <v>8.3333333333333329E-2</v>
      </c>
      <c r="M819" s="114">
        <v>0.33333333333333331</v>
      </c>
      <c r="S819" s="106">
        <f t="shared" si="21"/>
        <v>280</v>
      </c>
    </row>
    <row r="820" spans="2:20" ht="15" customHeight="1" x14ac:dyDescent="0.15">
      <c r="B820" s="116" t="s">
        <v>4460</v>
      </c>
      <c r="C820" s="106" t="s">
        <v>2028</v>
      </c>
      <c r="D820" s="108" t="str">
        <f>IFERROR(VLOOKUP(C820,MasterProcess!G:O,8,FALSE),0)</f>
        <v>ST-3</v>
      </c>
      <c r="E820" s="108" t="str">
        <f>IFERROR(VLOOKUP($C820,MasterProcess!$G:$O,9,FALSE),0)</f>
        <v>CLEAN</v>
      </c>
      <c r="F820" s="106">
        <v>1</v>
      </c>
      <c r="G820" s="106">
        <v>280</v>
      </c>
      <c r="H820" s="106">
        <f>IFERROR(VLOOKUP($C820,MasterProcess!$G:$Z,6,FALSE),0)</f>
        <v>60</v>
      </c>
      <c r="I820" s="113">
        <f t="shared" si="18"/>
        <v>4.666666666666667</v>
      </c>
      <c r="J820" s="113">
        <f t="shared" si="19"/>
        <v>0.58333333333333337</v>
      </c>
      <c r="K820" s="114">
        <v>4.1666666666666699E-2</v>
      </c>
      <c r="L820" s="114">
        <v>8.3333333333333329E-2</v>
      </c>
      <c r="M820" s="114">
        <v>0.33333333333333331</v>
      </c>
      <c r="S820" s="106">
        <f t="shared" si="21"/>
        <v>280</v>
      </c>
    </row>
    <row r="821" spans="2:20" ht="15" customHeight="1" x14ac:dyDescent="0.15">
      <c r="B821" s="106" t="s">
        <v>4461</v>
      </c>
      <c r="C821" s="106" t="s">
        <v>3879</v>
      </c>
      <c r="D821" s="108" t="str">
        <f>IFERROR(VLOOKUP(C821,MasterProcess!G:O,8,FALSE),0)</f>
        <v>TP</v>
      </c>
      <c r="E821" s="108" t="str">
        <f>IFERROR(VLOOKUP($C821,MasterProcess!$G:$O,9,FALSE),0)</f>
        <v>SW09</v>
      </c>
      <c r="F821" s="106">
        <v>1</v>
      </c>
      <c r="G821" s="106">
        <v>180</v>
      </c>
      <c r="H821" s="106">
        <f>IFERROR(VLOOKUP($C821,MasterProcess!$G:$Z,6,FALSE),0)</f>
        <v>45</v>
      </c>
      <c r="I821" s="113">
        <f t="shared" si="18"/>
        <v>4</v>
      </c>
      <c r="J821" s="113">
        <f t="shared" si="19"/>
        <v>0.5</v>
      </c>
      <c r="K821" s="114">
        <v>4.1666666666666699E-2</v>
      </c>
      <c r="L821" s="114">
        <v>8.3333333333333329E-2</v>
      </c>
      <c r="M821" s="114">
        <v>0.33333333333333331</v>
      </c>
      <c r="S821" s="106">
        <f t="shared" si="21"/>
        <v>180</v>
      </c>
    </row>
    <row r="822" spans="2:20" ht="15" customHeight="1" x14ac:dyDescent="0.15">
      <c r="B822" s="106" t="s">
        <v>4461</v>
      </c>
      <c r="C822" s="106" t="s">
        <v>3881</v>
      </c>
      <c r="D822" s="108" t="str">
        <f>IFERROR(VLOOKUP(C822,MasterProcess!G:O,8,FALSE),0)</f>
        <v>TP</v>
      </c>
      <c r="E822" s="108" t="str">
        <f>IFERROR(VLOOKUP($C822,MasterProcess!$G:$O,9,FALSE),0)</f>
        <v>OPT</v>
      </c>
      <c r="F822" s="106">
        <v>1</v>
      </c>
      <c r="G822" s="106">
        <v>180</v>
      </c>
      <c r="H822" s="106">
        <f>IFERROR(VLOOKUP($C822,MasterProcess!$G:$Z,6,FALSE),0)</f>
        <v>30</v>
      </c>
      <c r="I822" s="113">
        <f t="shared" si="18"/>
        <v>6</v>
      </c>
      <c r="J822" s="113">
        <f t="shared" si="19"/>
        <v>0.75</v>
      </c>
      <c r="K822" s="114">
        <v>4.1666666666666699E-2</v>
      </c>
      <c r="L822" s="114">
        <v>8.3333333333333329E-2</v>
      </c>
      <c r="M822" s="114">
        <v>0.33333333333333331</v>
      </c>
      <c r="S822" s="106">
        <f t="shared" si="21"/>
        <v>180</v>
      </c>
    </row>
    <row r="823" spans="2:20" ht="15" customHeight="1" x14ac:dyDescent="0.15">
      <c r="B823" s="106" t="s">
        <v>4461</v>
      </c>
      <c r="C823" s="106" t="s">
        <v>3883</v>
      </c>
      <c r="D823" s="108" t="str">
        <f>IFERROR(VLOOKUP(C823,MasterProcess!G:O,8,FALSE),0)</f>
        <v>TP</v>
      </c>
      <c r="E823" s="108" t="str">
        <f>IFERROR(VLOOKUP($C823,MasterProcess!$G:$O,9,FALSE),0)</f>
        <v>OPT</v>
      </c>
      <c r="F823" s="106">
        <v>1</v>
      </c>
      <c r="G823" s="106">
        <v>180</v>
      </c>
      <c r="H823" s="106">
        <f>IFERROR(VLOOKUP($C823,MasterProcess!$G:$Z,6,FALSE),0)</f>
        <v>60</v>
      </c>
      <c r="I823" s="113">
        <f t="shared" si="18"/>
        <v>3</v>
      </c>
      <c r="J823" s="113">
        <f t="shared" si="19"/>
        <v>0.375</v>
      </c>
      <c r="K823" s="114">
        <v>4.1666666666666699E-2</v>
      </c>
      <c r="L823" s="114">
        <v>8.3333333333333329E-2</v>
      </c>
      <c r="M823" s="114">
        <v>0.33333333333333331</v>
      </c>
      <c r="S823" s="106">
        <f t="shared" si="21"/>
        <v>180</v>
      </c>
    </row>
    <row r="824" spans="2:20" ht="15" customHeight="1" x14ac:dyDescent="0.15">
      <c r="B824" s="106" t="s">
        <v>4461</v>
      </c>
      <c r="C824" s="106" t="s">
        <v>3508</v>
      </c>
      <c r="D824" s="108" t="str">
        <f>IFERROR(VLOOKUP(C824,MasterProcess!G:O,8,FALSE),0)</f>
        <v>ST</v>
      </c>
      <c r="E824" s="108" t="str">
        <f>IFERROR(VLOOKUP($C824,MasterProcess!$G:$O,9,FALSE),0)</f>
        <v>PP13</v>
      </c>
      <c r="F824" s="106">
        <v>1</v>
      </c>
      <c r="G824" s="106">
        <v>8333</v>
      </c>
      <c r="H824" s="106">
        <f>IFERROR(VLOOKUP($C824,MasterProcess!$G:$Z,6,FALSE),0)</f>
        <v>480</v>
      </c>
      <c r="I824" s="113">
        <f t="shared" si="18"/>
        <v>17.360416666666666</v>
      </c>
      <c r="J824" s="113">
        <f t="shared" si="19"/>
        <v>2.1700520833333332</v>
      </c>
      <c r="K824" s="114">
        <v>4.1666666666666699E-2</v>
      </c>
      <c r="L824" s="114">
        <v>8.3333333333333329E-2</v>
      </c>
      <c r="M824" s="114">
        <v>0.33333333333333331</v>
      </c>
      <c r="S824" s="106">
        <f t="shared" si="21"/>
        <v>8333</v>
      </c>
    </row>
    <row r="825" spans="2:20" ht="15" customHeight="1" x14ac:dyDescent="0.15">
      <c r="B825" s="106" t="s">
        <v>4461</v>
      </c>
      <c r="C825" s="106" t="s">
        <v>3509</v>
      </c>
      <c r="D825" s="108" t="str">
        <f>IFERROR(VLOOKUP(C825,MasterProcess!G:O,8,FALSE),0)</f>
        <v>ST</v>
      </c>
      <c r="E825" s="108" t="str">
        <f>IFERROR(VLOOKUP($C825,MasterProcess!$G:$O,9,FALSE),0)</f>
        <v>PP04</v>
      </c>
      <c r="F825" s="106">
        <v>1</v>
      </c>
      <c r="G825" s="106">
        <v>83333</v>
      </c>
      <c r="H825" s="106">
        <f>IFERROR(VLOOKUP($C825,MasterProcess!$G:$Z,6,FALSE),0)</f>
        <v>360</v>
      </c>
      <c r="I825" s="113">
        <f t="shared" si="18"/>
        <v>231.48055555555555</v>
      </c>
      <c r="J825" s="113">
        <f t="shared" si="19"/>
        <v>28.935069444444444</v>
      </c>
      <c r="K825" s="114">
        <v>4.1666666666666699E-2</v>
      </c>
      <c r="L825" s="114">
        <v>8.3333333333333329E-2</v>
      </c>
      <c r="M825" s="114">
        <v>0.33333333333333331</v>
      </c>
      <c r="S825" s="106">
        <f t="shared" si="21"/>
        <v>83333</v>
      </c>
    </row>
    <row r="826" spans="2:20" ht="15" customHeight="1" x14ac:dyDescent="0.15">
      <c r="B826" s="116" t="s">
        <v>4462</v>
      </c>
      <c r="C826" s="106" t="s">
        <v>3071</v>
      </c>
      <c r="D826" s="108" t="str">
        <f>IFERROR(VLOOKUP(C826,MasterProcess!G:O,8,FALSE),0)</f>
        <v>ST-1</v>
      </c>
      <c r="E826" s="108" t="str">
        <f>IFERROR(VLOOKUP($C826,MasterProcess!$G:$O,9,FALSE),0)</f>
        <v>PP14-080T</v>
      </c>
      <c r="F826" s="106">
        <v>1</v>
      </c>
      <c r="G826" s="106">
        <v>41647</v>
      </c>
      <c r="H826" s="106">
        <f>IFERROR(VLOOKUP($C826,MasterProcess!$G:$Z,6,FALSE),0)</f>
        <v>1800</v>
      </c>
      <c r="I826" s="113">
        <f t="shared" si="18"/>
        <v>23.137222222222221</v>
      </c>
      <c r="J826" s="113">
        <f t="shared" si="19"/>
        <v>2.8921527777777776</v>
      </c>
      <c r="K826" s="114">
        <v>4.1666666666666699E-2</v>
      </c>
      <c r="L826" s="114">
        <v>8.3333333333333329E-2</v>
      </c>
      <c r="M826" s="114">
        <v>0.33333333333333331</v>
      </c>
      <c r="R826" s="106">
        <v>6994</v>
      </c>
      <c r="S826" s="106">
        <f t="shared" si="21"/>
        <v>34653</v>
      </c>
    </row>
    <row r="827" spans="2:20" ht="15" customHeight="1" x14ac:dyDescent="0.15">
      <c r="B827" s="116" t="s">
        <v>4462</v>
      </c>
      <c r="C827" s="106" t="s">
        <v>3073</v>
      </c>
      <c r="D827" s="108" t="str">
        <f>IFERROR(VLOOKUP(C827,MasterProcess!G:O,8,FALSE),0)</f>
        <v>ST-2</v>
      </c>
      <c r="E827" s="108" t="str">
        <f>IFERROR(VLOOKUP($C827,MasterProcess!$G:$O,9,FALSE),0)</f>
        <v>PP06-040T</v>
      </c>
      <c r="F827" s="106">
        <v>1</v>
      </c>
      <c r="G827" s="106">
        <v>41647</v>
      </c>
      <c r="H827" s="106">
        <f>IFERROR(VLOOKUP($C827,MasterProcess!$G:$Z,6,FALSE),0)</f>
        <v>360</v>
      </c>
      <c r="I827" s="113">
        <f t="shared" si="18"/>
        <v>115.68611111111112</v>
      </c>
      <c r="J827" s="113">
        <f t="shared" si="19"/>
        <v>14.46076388888889</v>
      </c>
      <c r="K827" s="114">
        <v>4.1666666666666699E-2</v>
      </c>
      <c r="L827" s="114">
        <v>8.3333333333333329E-2</v>
      </c>
      <c r="M827" s="114">
        <v>0.33333333333333331</v>
      </c>
      <c r="R827" s="106">
        <v>1045</v>
      </c>
      <c r="S827" s="106">
        <f t="shared" si="21"/>
        <v>40602</v>
      </c>
    </row>
    <row r="828" spans="2:20" ht="15" customHeight="1" x14ac:dyDescent="0.15">
      <c r="B828" s="116" t="s">
        <v>4462</v>
      </c>
      <c r="C828" s="106" t="s">
        <v>3074</v>
      </c>
      <c r="D828" s="108" t="str">
        <f>IFERROR(VLOOKUP(C828,MasterProcess!G:O,8,FALSE),0)</f>
        <v>ST-1</v>
      </c>
      <c r="E828" s="108" t="str">
        <f>IFERROR(VLOOKUP($C828,MasterProcess!$G:$O,9,FALSE),0)</f>
        <v>PP11-035T</v>
      </c>
      <c r="F828" s="106">
        <v>1</v>
      </c>
      <c r="G828" s="106">
        <v>41647</v>
      </c>
      <c r="H828" s="106">
        <f>IFERROR(VLOOKUP($C828,MasterProcess!$G:$Z,6,FALSE),0)</f>
        <v>360</v>
      </c>
      <c r="I828" s="113">
        <f t="shared" si="18"/>
        <v>115.68611111111112</v>
      </c>
      <c r="J828" s="113">
        <f t="shared" si="19"/>
        <v>14.46076388888889</v>
      </c>
      <c r="K828" s="114">
        <v>4.1666666666666699E-2</v>
      </c>
      <c r="L828" s="114">
        <v>8.3333333333333329E-2</v>
      </c>
      <c r="M828" s="114">
        <v>0.33333333333333331</v>
      </c>
      <c r="R828" s="106">
        <v>4</v>
      </c>
      <c r="S828" s="106">
        <f t="shared" si="21"/>
        <v>41643</v>
      </c>
    </row>
    <row r="829" spans="2:20" ht="15" customHeight="1" x14ac:dyDescent="0.15">
      <c r="B829" s="117" t="s">
        <v>4463</v>
      </c>
      <c r="C829" s="117" t="s">
        <v>3695</v>
      </c>
      <c r="D829" s="118" t="str">
        <f>IFERROR(VLOOKUP(C829,MasterProcess!G:O,8,FALSE),0)</f>
        <v>ST</v>
      </c>
      <c r="E829" s="118" t="str">
        <f>IFERROR(VLOOKUP($C829,MasterProcess!$G:$O,9,FALSE),0)</f>
        <v>SM01</v>
      </c>
      <c r="F829" s="117">
        <v>1</v>
      </c>
      <c r="G829" s="117">
        <v>240</v>
      </c>
      <c r="H829" s="117">
        <f>IFERROR(VLOOKUP($C829,MasterProcess!$G:$Z,6,FALSE),0)</f>
        <v>180</v>
      </c>
      <c r="I829" s="119">
        <f t="shared" si="18"/>
        <v>1.3333333333333333</v>
      </c>
      <c r="J829" s="119">
        <f t="shared" si="19"/>
        <v>0.16666666666666666</v>
      </c>
      <c r="K829" s="120">
        <v>4.1666666666666699E-2</v>
      </c>
      <c r="L829" s="120">
        <v>8.3333333333333329E-2</v>
      </c>
      <c r="M829" s="120">
        <v>0.33333333333333331</v>
      </c>
      <c r="R829" s="117"/>
      <c r="S829" s="117"/>
      <c r="T829" s="117"/>
    </row>
    <row r="830" spans="2:20" ht="15" customHeight="1" x14ac:dyDescent="0.15">
      <c r="B830" s="117" t="s">
        <v>4463</v>
      </c>
      <c r="C830" s="117" t="s">
        <v>3629</v>
      </c>
      <c r="D830" s="118" t="str">
        <f>IFERROR(VLOOKUP(C830,MasterProcess!G:O,8,FALSE),0)</f>
        <v>TR</v>
      </c>
      <c r="E830" s="118" t="str">
        <f>IFERROR(VLOOKUP($C830,MasterProcess!$G:$O,9,FALSE),0)</f>
        <v>TM05</v>
      </c>
      <c r="F830" s="117">
        <v>1</v>
      </c>
      <c r="G830" s="117">
        <v>240</v>
      </c>
      <c r="H830" s="117">
        <f>IFERROR(VLOOKUP($C830,MasterProcess!$G:$Z,6,FALSE),0)</f>
        <v>38</v>
      </c>
      <c r="I830" s="119">
        <f t="shared" si="18"/>
        <v>6.3157894736842106</v>
      </c>
      <c r="J830" s="119">
        <f t="shared" si="19"/>
        <v>0.78947368421052633</v>
      </c>
      <c r="K830" s="120">
        <v>4.1666666666666699E-2</v>
      </c>
      <c r="L830" s="120">
        <v>8.3333333333333329E-2</v>
      </c>
      <c r="M830" s="120">
        <v>0.33333333333333331</v>
      </c>
      <c r="R830" s="117"/>
      <c r="S830" s="117"/>
      <c r="T830" s="117"/>
    </row>
    <row r="831" spans="2:20" ht="15" customHeight="1" x14ac:dyDescent="0.15">
      <c r="B831" s="117" t="s">
        <v>4463</v>
      </c>
      <c r="C831" s="117" t="s">
        <v>3630</v>
      </c>
      <c r="D831" s="118" t="str">
        <f>IFERROR(VLOOKUP(C831,MasterProcess!G:O,8,FALSE),0)</f>
        <v>PB</v>
      </c>
      <c r="E831" s="118" t="str">
        <f>IFERROR(VLOOKUP($C831,MasterProcess!$G:$O,9,FALSE),0)</f>
        <v>PB03</v>
      </c>
      <c r="F831" s="117">
        <v>1</v>
      </c>
      <c r="G831" s="117">
        <v>240</v>
      </c>
      <c r="H831" s="117">
        <f>IFERROR(VLOOKUP($C831,MasterProcess!$G:$Z,6,FALSE),0)</f>
        <v>75</v>
      </c>
      <c r="I831" s="119">
        <f t="shared" si="18"/>
        <v>3.2</v>
      </c>
      <c r="J831" s="119">
        <f t="shared" si="19"/>
        <v>0.4</v>
      </c>
      <c r="K831" s="120">
        <v>4.1666666666666699E-2</v>
      </c>
      <c r="L831" s="120">
        <v>8.3333333333333329E-2</v>
      </c>
      <c r="M831" s="120">
        <v>0.33333333333333331</v>
      </c>
      <c r="R831" s="117"/>
      <c r="S831" s="117"/>
      <c r="T831" s="117"/>
    </row>
    <row r="832" spans="2:20" ht="15" customHeight="1" x14ac:dyDescent="0.15">
      <c r="B832" s="117" t="s">
        <v>4463</v>
      </c>
      <c r="C832" s="117" t="s">
        <v>3631</v>
      </c>
      <c r="D832" s="118" t="str">
        <f>IFERROR(VLOOKUP(C832,MasterProcess!G:O,8,FALSE),0)</f>
        <v>PB</v>
      </c>
      <c r="E832" s="118" t="str">
        <f>IFERROR(VLOOKUP($C832,MasterProcess!$G:$O,9,FALSE),0)</f>
        <v>PB03</v>
      </c>
      <c r="F832" s="117">
        <v>1</v>
      </c>
      <c r="G832" s="117">
        <v>240</v>
      </c>
      <c r="H832" s="117">
        <f>IFERROR(VLOOKUP($C832,MasterProcess!$G:$Z,6,FALSE),0)</f>
        <v>75</v>
      </c>
      <c r="I832" s="119">
        <f t="shared" si="18"/>
        <v>3.2</v>
      </c>
      <c r="J832" s="119">
        <f t="shared" si="19"/>
        <v>0.4</v>
      </c>
      <c r="K832" s="120">
        <v>4.1666666666666699E-2</v>
      </c>
      <c r="L832" s="120">
        <v>8.3333333333333329E-2</v>
      </c>
      <c r="M832" s="120">
        <v>0.33333333333333331</v>
      </c>
      <c r="R832" s="117"/>
      <c r="S832" s="117"/>
      <c r="T832" s="117"/>
    </row>
    <row r="833" spans="2:20" ht="15" customHeight="1" x14ac:dyDescent="0.15">
      <c r="B833" s="117" t="s">
        <v>4464</v>
      </c>
      <c r="C833" s="117" t="s">
        <v>4140</v>
      </c>
      <c r="D833" s="118" t="str">
        <f>IFERROR(VLOOKUP(C833,MasterProcess!G:O,8,FALSE),0)</f>
        <v>TR</v>
      </c>
      <c r="E833" s="118" t="str">
        <f>IFERROR(VLOOKUP($C833,MasterProcess!$G:$O,9,FALSE),0)</f>
        <v>TM03</v>
      </c>
      <c r="F833" s="117">
        <v>1</v>
      </c>
      <c r="G833" s="117">
        <v>165</v>
      </c>
      <c r="H833" s="117">
        <f>IFERROR(VLOOKUP($C833,MasterProcess!$G:$Z,6,FALSE),0)</f>
        <v>30</v>
      </c>
      <c r="I833" s="119">
        <f t="shared" si="18"/>
        <v>5.5</v>
      </c>
      <c r="J833" s="119">
        <f t="shared" si="19"/>
        <v>0.6875</v>
      </c>
      <c r="K833" s="120">
        <v>4.1666666666666699E-2</v>
      </c>
      <c r="L833" s="120">
        <v>8.3333333333333329E-2</v>
      </c>
      <c r="M833" s="120">
        <v>0.33333333333333331</v>
      </c>
      <c r="R833" s="117"/>
      <c r="S833" s="117"/>
      <c r="T833" s="117"/>
    </row>
    <row r="834" spans="2:20" ht="15" customHeight="1" x14ac:dyDescent="0.15">
      <c r="B834" s="117" t="s">
        <v>4464</v>
      </c>
      <c r="C834" s="117" t="s">
        <v>4141</v>
      </c>
      <c r="D834" s="118" t="str">
        <f>IFERROR(VLOOKUP(C834,MasterProcess!G:O,8,FALSE),0)</f>
        <v>PB</v>
      </c>
      <c r="E834" s="118" t="str">
        <f>IFERROR(VLOOKUP($C834,MasterProcess!$G:$O,9,FALSE),0)</f>
        <v>PB02</v>
      </c>
      <c r="F834" s="117">
        <v>1</v>
      </c>
      <c r="G834" s="117">
        <v>165</v>
      </c>
      <c r="H834" s="117">
        <f>IFERROR(VLOOKUP($C834,MasterProcess!$G:$Z,6,FALSE),0)</f>
        <v>180</v>
      </c>
      <c r="I834" s="119">
        <f t="shared" si="18"/>
        <v>0.91666666666666663</v>
      </c>
      <c r="J834" s="119">
        <f t="shared" si="19"/>
        <v>0.11458333333333333</v>
      </c>
      <c r="K834" s="120">
        <v>4.1666666666666699E-2</v>
      </c>
      <c r="L834" s="120">
        <v>8.3333333333333329E-2</v>
      </c>
      <c r="M834" s="120">
        <v>0.33333333333333331</v>
      </c>
      <c r="R834" s="117"/>
      <c r="S834" s="117"/>
      <c r="T834" s="117"/>
    </row>
    <row r="835" spans="2:20" ht="15" customHeight="1" x14ac:dyDescent="0.15">
      <c r="B835" s="117" t="s">
        <v>4464</v>
      </c>
      <c r="C835" s="117" t="s">
        <v>4142</v>
      </c>
      <c r="D835" s="118" t="str">
        <f>IFERROR(VLOOKUP(C835,MasterProcess!G:O,8,FALSE),0)</f>
        <v>PB</v>
      </c>
      <c r="E835" s="118" t="str">
        <f>IFERROR(VLOOKUP($C835,MasterProcess!$G:$O,9,FALSE),0)</f>
        <v>PB03</v>
      </c>
      <c r="F835" s="117">
        <v>1</v>
      </c>
      <c r="G835" s="117">
        <v>165</v>
      </c>
      <c r="H835" s="117">
        <f>IFERROR(VLOOKUP($C835,MasterProcess!$G:$Z,6,FALSE),0)</f>
        <v>180</v>
      </c>
      <c r="I835" s="119">
        <f t="shared" si="18"/>
        <v>0.91666666666666663</v>
      </c>
      <c r="J835" s="119">
        <f t="shared" si="19"/>
        <v>0.11458333333333333</v>
      </c>
      <c r="K835" s="120">
        <v>4.1666666666666699E-2</v>
      </c>
      <c r="L835" s="120">
        <v>8.3333333333333329E-2</v>
      </c>
      <c r="M835" s="120">
        <v>0.33333333333333331</v>
      </c>
      <c r="R835" s="117"/>
      <c r="S835" s="117"/>
      <c r="T835" s="117"/>
    </row>
    <row r="836" spans="2:20" ht="15" customHeight="1" x14ac:dyDescent="0.15">
      <c r="B836" s="117" t="s">
        <v>4464</v>
      </c>
      <c r="C836" s="117" t="s">
        <v>4143</v>
      </c>
      <c r="D836" s="118" t="str">
        <f>IFERROR(VLOOKUP(C836,MasterProcess!G:O,8,FALSE),0)</f>
        <v>PB</v>
      </c>
      <c r="E836" s="118" t="str">
        <f>IFERROR(VLOOKUP($C836,MasterProcess!$G:$O,9,FALSE),0)</f>
        <v>PB08</v>
      </c>
      <c r="F836" s="117">
        <v>1</v>
      </c>
      <c r="G836" s="117">
        <v>165</v>
      </c>
      <c r="H836" s="117">
        <f>IFERROR(VLOOKUP($C836,MasterProcess!$G:$Z,6,FALSE),0)</f>
        <v>180</v>
      </c>
      <c r="I836" s="119">
        <f t="shared" si="18"/>
        <v>0.91666666666666663</v>
      </c>
      <c r="J836" s="119">
        <f t="shared" si="19"/>
        <v>0.11458333333333333</v>
      </c>
      <c r="K836" s="120">
        <v>4.1666666666666699E-2</v>
      </c>
      <c r="L836" s="120">
        <v>8.3333333333333329E-2</v>
      </c>
      <c r="M836" s="120">
        <v>0.33333333333333331</v>
      </c>
      <c r="R836" s="117"/>
      <c r="S836" s="117"/>
      <c r="T836" s="117"/>
    </row>
    <row r="837" spans="2:20" ht="15" customHeight="1" x14ac:dyDescent="0.15">
      <c r="B837" s="117" t="s">
        <v>4464</v>
      </c>
      <c r="C837" s="117" t="s">
        <v>4144</v>
      </c>
      <c r="D837" s="118" t="str">
        <f>IFERROR(VLOOKUP(C837,MasterProcess!G:O,8,FALSE),0)</f>
        <v>PB</v>
      </c>
      <c r="E837" s="118" t="str">
        <f>IFERROR(VLOOKUP($C837,MasterProcess!$G:$O,9,FALSE),0)</f>
        <v>PB04</v>
      </c>
      <c r="F837" s="117">
        <v>1</v>
      </c>
      <c r="G837" s="117">
        <v>165</v>
      </c>
      <c r="H837" s="117">
        <f>IFERROR(VLOOKUP($C837,MasterProcess!$G:$Z,6,FALSE),0)</f>
        <v>180</v>
      </c>
      <c r="I837" s="119">
        <f t="shared" si="18"/>
        <v>0.91666666666666663</v>
      </c>
      <c r="J837" s="119">
        <f t="shared" si="19"/>
        <v>0.11458333333333333</v>
      </c>
      <c r="K837" s="120">
        <v>4.1666666666666699E-2</v>
      </c>
      <c r="L837" s="120">
        <v>8.3333333333333329E-2</v>
      </c>
      <c r="M837" s="120">
        <v>0.33333333333333331</v>
      </c>
      <c r="R837" s="117"/>
      <c r="S837" s="117"/>
      <c r="T837" s="117"/>
    </row>
    <row r="838" spans="2:20" ht="15" customHeight="1" x14ac:dyDescent="0.15">
      <c r="B838" s="117" t="s">
        <v>4464</v>
      </c>
      <c r="C838" s="117" t="s">
        <v>4145</v>
      </c>
      <c r="D838" s="118" t="str">
        <f>IFERROR(VLOOKUP(C838,MasterProcess!G:O,8,FALSE),0)</f>
        <v>PB</v>
      </c>
      <c r="E838" s="118" t="str">
        <f>IFERROR(VLOOKUP($C838,MasterProcess!$G:$O,9,FALSE),0)</f>
        <v>PB07</v>
      </c>
      <c r="F838" s="117">
        <v>1</v>
      </c>
      <c r="G838" s="117">
        <v>165</v>
      </c>
      <c r="H838" s="117">
        <f>IFERROR(VLOOKUP($C838,MasterProcess!$G:$Z,6,FALSE),0)</f>
        <v>40</v>
      </c>
      <c r="I838" s="119">
        <f t="shared" si="18"/>
        <v>4.125</v>
      </c>
      <c r="J838" s="119">
        <f t="shared" si="19"/>
        <v>0.515625</v>
      </c>
      <c r="K838" s="120">
        <v>4.1666666666666699E-2</v>
      </c>
      <c r="L838" s="120">
        <v>8.3333333333333329E-2</v>
      </c>
      <c r="M838" s="120">
        <v>0.33333333333333331</v>
      </c>
      <c r="R838" s="117"/>
      <c r="S838" s="117"/>
      <c r="T838" s="117"/>
    </row>
    <row r="839" spans="2:20" ht="15" customHeight="1" x14ac:dyDescent="0.15">
      <c r="B839" s="106" t="s">
        <v>4231</v>
      </c>
      <c r="C839" s="108" t="s">
        <v>2092</v>
      </c>
      <c r="D839" s="108" t="str">
        <f>IFERROR(VLOOKUP(C839,MasterProcess!G:O,8,FALSE),0)</f>
        <v>SM</v>
      </c>
      <c r="E839" s="108" t="str">
        <f>IFERROR(VLOOKUP($C839,MasterProcess!$G:$O,9,FALSE),0)</f>
        <v>SM01</v>
      </c>
      <c r="F839" s="106">
        <v>1</v>
      </c>
      <c r="G839" s="106">
        <v>1710</v>
      </c>
      <c r="H839" s="106">
        <f>IFERROR(VLOOKUP($C839,MasterProcess!$G:$Z,6,FALSE),0)</f>
        <v>5400</v>
      </c>
      <c r="I839" s="113">
        <f t="shared" si="18"/>
        <v>0.31666666666666665</v>
      </c>
      <c r="J839" s="113">
        <f t="shared" si="19"/>
        <v>3.9583333333333331E-2</v>
      </c>
      <c r="K839" s="114">
        <v>4.1666666666666699E-2</v>
      </c>
      <c r="L839" s="114">
        <v>8.3333333333333329E-2</v>
      </c>
      <c r="M839" s="114">
        <v>0.33333333333333331</v>
      </c>
    </row>
    <row r="840" spans="2:20" ht="15" customHeight="1" x14ac:dyDescent="0.15">
      <c r="B840" s="106" t="s">
        <v>4231</v>
      </c>
      <c r="C840" s="108" t="s">
        <v>2093</v>
      </c>
      <c r="D840" s="108" t="str">
        <f>IFERROR(VLOOKUP(C840,MasterProcess!G:O,8,FALSE),0)</f>
        <v>ST-1</v>
      </c>
      <c r="E840" s="108" t="str">
        <f>IFERROR(VLOOKUP($C840,MasterProcess!$G:$O,9,FALSE),0)</f>
        <v>PP03-060T</v>
      </c>
      <c r="F840" s="106">
        <v>1</v>
      </c>
      <c r="G840" s="106">
        <v>1710</v>
      </c>
      <c r="H840" s="106">
        <f>IFERROR(VLOOKUP($C840,MasterProcess!$G:$Z,6,FALSE),0)</f>
        <v>480</v>
      </c>
      <c r="I840" s="113">
        <f t="shared" si="18"/>
        <v>3.5625</v>
      </c>
      <c r="J840" s="113">
        <f t="shared" si="19"/>
        <v>0.4453125</v>
      </c>
      <c r="K840" s="114">
        <v>4.1666666666666699E-2</v>
      </c>
      <c r="L840" s="114">
        <v>8.3333333333333329E-2</v>
      </c>
      <c r="M840" s="114">
        <v>0.33333333333333331</v>
      </c>
    </row>
    <row r="841" spans="2:20" ht="15" customHeight="1" x14ac:dyDescent="0.15">
      <c r="B841" s="106" t="s">
        <v>4231</v>
      </c>
      <c r="C841" s="108" t="s">
        <v>2095</v>
      </c>
      <c r="D841" s="108" t="str">
        <f>IFERROR(VLOOKUP(C841,MasterProcess!G:O,8,FALSE),0)</f>
        <v>ST-1</v>
      </c>
      <c r="E841" s="108" t="str">
        <f>IFERROR(VLOOKUP($C841,MasterProcess!$G:$O,9,FALSE),0)</f>
        <v>PP03-060T</v>
      </c>
      <c r="F841" s="106">
        <v>1</v>
      </c>
      <c r="G841" s="106">
        <v>1710</v>
      </c>
      <c r="H841" s="106">
        <f>IFERROR(VLOOKUP($C841,MasterProcess!$G:$Z,6,FALSE),0)</f>
        <v>360</v>
      </c>
      <c r="I841" s="113">
        <f t="shared" si="18"/>
        <v>4.75</v>
      </c>
      <c r="J841" s="113">
        <f t="shared" si="19"/>
        <v>0.59375</v>
      </c>
      <c r="K841" s="114">
        <v>4.1666666666666699E-2</v>
      </c>
      <c r="L841" s="114">
        <v>8.3333333333333329E-2</v>
      </c>
      <c r="M841" s="114">
        <v>0.33333333333333331</v>
      </c>
    </row>
    <row r="842" spans="2:20" ht="15" customHeight="1" x14ac:dyDescent="0.15">
      <c r="B842" s="106" t="s">
        <v>4231</v>
      </c>
      <c r="C842" s="108" t="s">
        <v>2096</v>
      </c>
      <c r="D842" s="108" t="str">
        <f>IFERROR(VLOOKUP(C842,MasterProcess!G:O,8,FALSE),0)</f>
        <v>TR</v>
      </c>
      <c r="E842" s="108" t="str">
        <f>IFERROR(VLOOKUP($C842,MasterProcess!$G:$O,9,FALSE),0)</f>
        <v>PP22</v>
      </c>
      <c r="F842" s="106">
        <v>1</v>
      </c>
      <c r="G842" s="106">
        <v>1710</v>
      </c>
      <c r="H842" s="106">
        <f>IFERROR(VLOOKUP($C842,MasterProcess!$G:$Z,6,FALSE),0)</f>
        <v>200</v>
      </c>
      <c r="I842" s="113">
        <f t="shared" si="18"/>
        <v>8.5500000000000007</v>
      </c>
      <c r="J842" s="113">
        <f t="shared" si="19"/>
        <v>1.0687500000000001</v>
      </c>
      <c r="K842" s="114">
        <v>4.1666666666666699E-2</v>
      </c>
      <c r="L842" s="114">
        <v>8.3333333333333329E-2</v>
      </c>
      <c r="M842" s="114">
        <v>0.33333333333333331</v>
      </c>
    </row>
    <row r="843" spans="2:20" ht="15" customHeight="1" x14ac:dyDescent="0.15">
      <c r="B843" s="106" t="s">
        <v>4465</v>
      </c>
      <c r="C843" s="108" t="s">
        <v>2719</v>
      </c>
      <c r="D843" s="108" t="str">
        <f>IFERROR(VLOOKUP(C843,MasterProcess!G:O,8,FALSE),0)</f>
        <v>ST-3</v>
      </c>
      <c r="E843" s="108" t="str">
        <f>IFERROR(VLOOKUP($C843,MasterProcess!$G:$O,9,FALSE),0)</f>
        <v>PP09-160T</v>
      </c>
      <c r="F843" s="106">
        <v>1</v>
      </c>
      <c r="G843" s="106">
        <v>6080</v>
      </c>
      <c r="H843" s="106">
        <f>IFERROR(VLOOKUP($C843,MasterProcess!$G:$Z,6,FALSE),0)</f>
        <v>330</v>
      </c>
      <c r="I843" s="113">
        <f t="shared" si="18"/>
        <v>18.424242424242426</v>
      </c>
      <c r="J843" s="113">
        <f t="shared" si="19"/>
        <v>2.3030303030303032</v>
      </c>
      <c r="K843" s="114">
        <v>4.1666666666666699E-2</v>
      </c>
      <c r="L843" s="114">
        <v>8.3333333333333329E-2</v>
      </c>
      <c r="M843" s="114">
        <v>0.33333333333333331</v>
      </c>
      <c r="S843" s="106">
        <f t="shared" ref="S843:S848" si="22">+G843-R843</f>
        <v>6080</v>
      </c>
      <c r="T843" s="113">
        <f>SUM(S843/H843)</f>
        <v>18.424242424242426</v>
      </c>
    </row>
    <row r="844" spans="2:20" ht="15" customHeight="1" x14ac:dyDescent="0.15">
      <c r="B844" s="106" t="s">
        <v>4465</v>
      </c>
      <c r="C844" s="108" t="s">
        <v>2720</v>
      </c>
      <c r="D844" s="108" t="str">
        <f>IFERROR(VLOOKUP(C844,MasterProcess!G:O,8,FALSE),0)</f>
        <v>ST-3</v>
      </c>
      <c r="E844" s="108" t="str">
        <f>IFERROR(VLOOKUP($C844,MasterProcess!$G:$O,9,FALSE),0)</f>
        <v>PP18</v>
      </c>
      <c r="F844" s="106">
        <v>1</v>
      </c>
      <c r="G844" s="106">
        <v>6080</v>
      </c>
      <c r="H844" s="106">
        <f>IFERROR(VLOOKUP($C844,MasterProcess!$G:$Z,6,FALSE),0)</f>
        <v>330</v>
      </c>
      <c r="I844" s="113">
        <f t="shared" si="18"/>
        <v>18.424242424242426</v>
      </c>
      <c r="J844" s="113">
        <f t="shared" si="19"/>
        <v>2.3030303030303032</v>
      </c>
      <c r="K844" s="114">
        <v>4.1666666666666699E-2</v>
      </c>
      <c r="L844" s="114">
        <v>8.3333333333333329E-2</v>
      </c>
      <c r="M844" s="114">
        <v>0.33333333333333331</v>
      </c>
      <c r="S844" s="106">
        <f t="shared" si="22"/>
        <v>6080</v>
      </c>
      <c r="T844" s="113">
        <f>SUM(S844/H844)</f>
        <v>18.424242424242426</v>
      </c>
    </row>
    <row r="845" spans="2:20" ht="15" customHeight="1" x14ac:dyDescent="0.15">
      <c r="B845" s="106" t="s">
        <v>4465</v>
      </c>
      <c r="C845" s="108" t="s">
        <v>2721</v>
      </c>
      <c r="D845" s="108" t="str">
        <f>IFERROR(VLOOKUP(C845,MasterProcess!G:O,8,FALSE),0)</f>
        <v>ST-3</v>
      </c>
      <c r="E845" s="108" t="str">
        <f>IFERROR(VLOOKUP($C845,MasterProcess!$G:$O,9,FALSE),0)</f>
        <v>PP17-110T</v>
      </c>
      <c r="F845" s="106">
        <v>1</v>
      </c>
      <c r="G845" s="106">
        <v>6080</v>
      </c>
      <c r="H845" s="106">
        <f>IFERROR(VLOOKUP($C845,MasterProcess!$G:$Z,6,FALSE),0)</f>
        <v>330</v>
      </c>
      <c r="I845" s="113">
        <f t="shared" si="18"/>
        <v>18.424242424242426</v>
      </c>
      <c r="J845" s="113">
        <f t="shared" si="19"/>
        <v>2.3030303030303032</v>
      </c>
      <c r="K845" s="114">
        <v>4.1666666666666699E-2</v>
      </c>
      <c r="L845" s="114">
        <v>8.3333333333333329E-2</v>
      </c>
      <c r="M845" s="114">
        <v>0.33333333333333331</v>
      </c>
      <c r="S845" s="106">
        <f t="shared" si="22"/>
        <v>6080</v>
      </c>
      <c r="T845" s="113">
        <f>SUM(S845/H845)</f>
        <v>18.424242424242426</v>
      </c>
    </row>
    <row r="846" spans="2:20" ht="15" customHeight="1" x14ac:dyDescent="0.15">
      <c r="B846" s="106" t="s">
        <v>4465</v>
      </c>
      <c r="C846" s="108" t="s">
        <v>2723</v>
      </c>
      <c r="D846" s="108" t="str">
        <f>IFERROR(VLOOKUP(C846,MasterProcess!G:O,8,FALSE),0)</f>
        <v>ST-3</v>
      </c>
      <c r="E846" s="108" t="str">
        <f>IFERROR(VLOOKUP($C846,MasterProcess!$G:$O,9,FALSE),0)</f>
        <v>PP16-110T</v>
      </c>
      <c r="F846" s="106">
        <v>1</v>
      </c>
      <c r="G846" s="106">
        <v>6080</v>
      </c>
      <c r="H846" s="106">
        <f>IFERROR(VLOOKUP($C846,MasterProcess!$G:$Z,6,FALSE),0)</f>
        <v>330</v>
      </c>
      <c r="I846" s="113">
        <f t="shared" si="18"/>
        <v>18.424242424242426</v>
      </c>
      <c r="J846" s="113">
        <f t="shared" si="19"/>
        <v>2.3030303030303032</v>
      </c>
      <c r="K846" s="114">
        <v>4.1666666666666699E-2</v>
      </c>
      <c r="L846" s="114">
        <v>8.3333333333333329E-2</v>
      </c>
      <c r="M846" s="114">
        <v>0.33333333333333331</v>
      </c>
      <c r="S846" s="106">
        <f t="shared" si="22"/>
        <v>6080</v>
      </c>
      <c r="T846" s="113">
        <f>SUM(S846/H846)</f>
        <v>18.424242424242426</v>
      </c>
    </row>
    <row r="847" spans="2:20" ht="15" customHeight="1" x14ac:dyDescent="0.15">
      <c r="B847" s="106" t="s">
        <v>4465</v>
      </c>
      <c r="C847" s="108" t="s">
        <v>2724</v>
      </c>
      <c r="D847" s="108" t="str">
        <f>IFERROR(VLOOKUP(C847,MasterProcess!G:O,8,FALSE),0)</f>
        <v>ST-3</v>
      </c>
      <c r="E847" s="108" t="str">
        <f>IFERROR(VLOOKUP($C847,MasterProcess!$G:$O,9,FALSE),0)</f>
        <v>PP27-110T</v>
      </c>
      <c r="F847" s="106">
        <v>1</v>
      </c>
      <c r="G847" s="106">
        <v>6080</v>
      </c>
      <c r="H847" s="106">
        <f>IFERROR(VLOOKUP($C847,MasterProcess!$G:$Z,6,FALSE),0)</f>
        <v>330</v>
      </c>
      <c r="I847" s="113">
        <f t="shared" si="18"/>
        <v>18.424242424242426</v>
      </c>
      <c r="J847" s="113">
        <f t="shared" si="19"/>
        <v>2.3030303030303032</v>
      </c>
      <c r="K847" s="114">
        <v>4.1666666666666699E-2</v>
      </c>
      <c r="L847" s="114">
        <v>8.3333333333333329E-2</v>
      </c>
      <c r="M847" s="114">
        <v>0.33333333333333331</v>
      </c>
      <c r="S847" s="106">
        <f t="shared" si="22"/>
        <v>6080</v>
      </c>
      <c r="T847" s="113">
        <f>SUM(S847/H847)</f>
        <v>18.424242424242426</v>
      </c>
    </row>
    <row r="848" spans="2:20" ht="15" customHeight="1" x14ac:dyDescent="0.15">
      <c r="B848" s="106" t="s">
        <v>4466</v>
      </c>
      <c r="C848" s="108" t="s">
        <v>1196</v>
      </c>
      <c r="D848" s="118" t="str">
        <f>IFERROR(VLOOKUP(C848,MasterProcess!G:O,8,FALSE),0)</f>
        <v>ST-3</v>
      </c>
      <c r="E848" s="118" t="str">
        <f>IFERROR(VLOOKUP($C848,MasterProcess!$G:$O,9,FALSE),0)</f>
        <v>PP09-160T</v>
      </c>
      <c r="F848" s="117">
        <v>1</v>
      </c>
      <c r="G848" s="106">
        <v>804</v>
      </c>
      <c r="H848" s="117">
        <f>IFERROR(VLOOKUP($C848,MasterProcess!$G:$Z,6,FALSE),0)</f>
        <v>300</v>
      </c>
      <c r="I848" s="119">
        <f t="shared" si="18"/>
        <v>2.68</v>
      </c>
      <c r="J848" s="119">
        <f t="shared" si="19"/>
        <v>0.33500000000000002</v>
      </c>
      <c r="K848" s="120">
        <v>4.1666666666666699E-2</v>
      </c>
      <c r="L848" s="120">
        <v>8.3333333333333329E-2</v>
      </c>
      <c r="M848" s="120">
        <v>0.33333333333333331</v>
      </c>
      <c r="S848" s="106">
        <f t="shared" si="22"/>
        <v>804</v>
      </c>
    </row>
    <row r="849" spans="2:13" ht="15" customHeight="1" x14ac:dyDescent="0.15">
      <c r="B849" s="106" t="s">
        <v>4466</v>
      </c>
      <c r="C849" s="108" t="s">
        <v>1198</v>
      </c>
      <c r="D849" s="118" t="str">
        <f>IFERROR(VLOOKUP(C849,MasterProcess!G:O,8,FALSE),0)</f>
        <v>ST-3</v>
      </c>
      <c r="E849" s="118" t="str">
        <f>IFERROR(VLOOKUP($C849,MasterProcess!$G:$O,9,FALSE),0)</f>
        <v>PP16-110T</v>
      </c>
      <c r="F849" s="117">
        <v>1</v>
      </c>
      <c r="G849" s="106">
        <v>804</v>
      </c>
      <c r="H849" s="117">
        <f>IFERROR(VLOOKUP($C849,MasterProcess!$G:$Z,6,FALSE),0)</f>
        <v>300</v>
      </c>
      <c r="I849" s="119">
        <f t="shared" si="18"/>
        <v>2.68</v>
      </c>
      <c r="J849" s="119">
        <f t="shared" si="19"/>
        <v>0.33500000000000002</v>
      </c>
      <c r="K849" s="120">
        <v>4.1666666666666699E-2</v>
      </c>
      <c r="L849" s="120">
        <v>8.3333333333333329E-2</v>
      </c>
      <c r="M849" s="120">
        <v>0.33333333333333331</v>
      </c>
    </row>
    <row r="850" spans="2:13" ht="15" customHeight="1" x14ac:dyDescent="0.15">
      <c r="B850" s="106" t="s">
        <v>4467</v>
      </c>
      <c r="C850" s="108" t="s">
        <v>2698</v>
      </c>
      <c r="D850" s="118" t="str">
        <f>IFERROR(VLOOKUP(C850,MasterProcess!G:O,8,FALSE),0)</f>
        <v>WN</v>
      </c>
      <c r="E850" s="118" t="str">
        <f>IFERROR(VLOOKUP($C850,MasterProcess!$G:$O,9,FALSE),0)</f>
        <v>WS01</v>
      </c>
      <c r="F850" s="106">
        <v>1</v>
      </c>
      <c r="G850" s="106">
        <v>200</v>
      </c>
      <c r="H850" s="117">
        <f>IFERROR(VLOOKUP($C850,MasterProcess!$G:$Z,6,FALSE),0)</f>
        <v>600</v>
      </c>
      <c r="I850" s="119">
        <f t="shared" si="18"/>
        <v>0.33333333333333331</v>
      </c>
      <c r="J850" s="119">
        <f t="shared" si="19"/>
        <v>4.1666666666666664E-2</v>
      </c>
      <c r="K850" s="120">
        <v>4.1666666666666699E-2</v>
      </c>
      <c r="L850" s="120">
        <v>8.3333333333333329E-2</v>
      </c>
      <c r="M850" s="120">
        <v>0.33333333333333331</v>
      </c>
    </row>
    <row r="851" spans="2:13" ht="15" customHeight="1" x14ac:dyDescent="0.15">
      <c r="B851" s="106" t="s">
        <v>4467</v>
      </c>
      <c r="C851" s="108" t="s">
        <v>2699</v>
      </c>
      <c r="D851" s="118" t="str">
        <f>IFERROR(VLOOKUP(C851,MasterProcess!G:O,8,FALSE),0)</f>
        <v>WN</v>
      </c>
      <c r="E851" s="118" t="str">
        <f>IFERROR(VLOOKUP($C851,MasterProcess!$G:$O,9,FALSE),0)</f>
        <v>JIG BENDING</v>
      </c>
      <c r="F851" s="106">
        <v>1</v>
      </c>
      <c r="G851" s="106">
        <v>200</v>
      </c>
      <c r="H851" s="117">
        <f>IFERROR(VLOOKUP($C851,MasterProcess!$G:$Z,6,FALSE),0)</f>
        <v>180</v>
      </c>
      <c r="I851" s="119">
        <f t="shared" si="18"/>
        <v>1.1111111111111112</v>
      </c>
      <c r="J851" s="119">
        <f t="shared" si="19"/>
        <v>0.1388888888888889</v>
      </c>
      <c r="K851" s="120">
        <v>4.1666666666666699E-2</v>
      </c>
      <c r="L851" s="120">
        <v>8.3333333333333329E-2</v>
      </c>
      <c r="M851" s="120">
        <v>0.33333333333333331</v>
      </c>
    </row>
    <row r="852" spans="2:13" ht="15" customHeight="1" x14ac:dyDescent="0.15">
      <c r="B852" s="106" t="s">
        <v>4467</v>
      </c>
      <c r="C852" s="108" t="s">
        <v>2700</v>
      </c>
      <c r="D852" s="118" t="str">
        <f>IFERROR(VLOOKUP(C852,MasterProcess!G:O,8,FALSE),0)</f>
        <v>WN</v>
      </c>
      <c r="E852" s="118" t="str">
        <f>IFERROR(VLOOKUP($C852,MasterProcess!$G:$O,9,FALSE),0)</f>
        <v>JIG BENDING</v>
      </c>
      <c r="F852" s="106">
        <v>1</v>
      </c>
      <c r="G852" s="106">
        <v>200</v>
      </c>
      <c r="H852" s="117">
        <f>IFERROR(VLOOKUP($C852,MasterProcess!$G:$Z,6,FALSE),0)</f>
        <v>180</v>
      </c>
      <c r="I852" s="119">
        <f t="shared" si="18"/>
        <v>1.1111111111111112</v>
      </c>
      <c r="J852" s="119">
        <f t="shared" si="19"/>
        <v>0.1388888888888889</v>
      </c>
      <c r="K852" s="120">
        <v>4.1666666666666699E-2</v>
      </c>
      <c r="L852" s="120">
        <v>8.3333333333333329E-2</v>
      </c>
      <c r="M852" s="120">
        <v>0.33333333333333331</v>
      </c>
    </row>
    <row r="853" spans="2:13" ht="15" customHeight="1" x14ac:dyDescent="0.15">
      <c r="B853" s="106" t="s">
        <v>4467</v>
      </c>
      <c r="C853" s="108" t="s">
        <v>2701</v>
      </c>
      <c r="D853" s="118" t="str">
        <f>IFERROR(VLOOKUP(C853,MasterProcess!G:O,8,FALSE),0)</f>
        <v>WN</v>
      </c>
      <c r="E853" s="118" t="str">
        <f>IFERROR(VLOOKUP($C853,MasterProcess!$G:$O,9,FALSE),0)</f>
        <v>PP23-060T</v>
      </c>
      <c r="F853" s="106">
        <v>1</v>
      </c>
      <c r="G853" s="106">
        <v>200</v>
      </c>
      <c r="H853" s="117">
        <f>IFERROR(VLOOKUP($C853,MasterProcess!$G:$Z,6,FALSE),0)</f>
        <v>120</v>
      </c>
      <c r="I853" s="119">
        <f t="shared" si="18"/>
        <v>1.6666666666666667</v>
      </c>
      <c r="J853" s="119">
        <f t="shared" si="19"/>
        <v>0.20833333333333334</v>
      </c>
      <c r="K853" s="120">
        <v>4.1666666666666699E-2</v>
      </c>
      <c r="L853" s="120">
        <v>8.3333333333333329E-2</v>
      </c>
      <c r="M853" s="120">
        <v>0.33333333333333331</v>
      </c>
    </row>
    <row r="854" spans="2:13" ht="15" customHeight="1" x14ac:dyDescent="0.15">
      <c r="B854" s="106" t="s">
        <v>4468</v>
      </c>
      <c r="C854" s="108" t="s">
        <v>2703</v>
      </c>
      <c r="D854" s="118" t="str">
        <f>IFERROR(VLOOKUP(C854,MasterProcess!G:O,8,FALSE),0)</f>
        <v>WN</v>
      </c>
      <c r="E854" s="118" t="str">
        <f>IFERROR(VLOOKUP($C854,MasterProcess!$G:$O,9,FALSE),0)</f>
        <v>WS01</v>
      </c>
      <c r="F854" s="106">
        <v>1</v>
      </c>
      <c r="G854" s="106">
        <v>400</v>
      </c>
      <c r="H854" s="117">
        <f>IFERROR(VLOOKUP($C854,MasterProcess!$G:$Z,6,FALSE),0)</f>
        <v>4800</v>
      </c>
      <c r="I854" s="119">
        <f t="shared" si="18"/>
        <v>8.3333333333333329E-2</v>
      </c>
      <c r="J854" s="119">
        <f t="shared" si="19"/>
        <v>1.0416666666666666E-2</v>
      </c>
      <c r="K854" s="120">
        <v>4.1666666666666699E-2</v>
      </c>
      <c r="L854" s="120">
        <v>8.3333333333333329E-2</v>
      </c>
      <c r="M854" s="120">
        <v>0.33333333333333331</v>
      </c>
    </row>
    <row r="855" spans="2:13" ht="15" customHeight="1" x14ac:dyDescent="0.15">
      <c r="B855" s="106" t="s">
        <v>4468</v>
      </c>
      <c r="C855" s="108" t="s">
        <v>2704</v>
      </c>
      <c r="D855" s="118">
        <f>IFERROR(VLOOKUP(C855,MasterProcess!G:O,8,FALSE),0)</f>
        <v>0</v>
      </c>
      <c r="E855" s="118" t="str">
        <f>IFERROR(VLOOKUP($C855,MasterProcess!$G:$O,9,FALSE),0)</f>
        <v>JIG BENDING</v>
      </c>
      <c r="F855" s="106">
        <v>1</v>
      </c>
      <c r="G855" s="106">
        <v>400</v>
      </c>
      <c r="H855" s="117">
        <f>IFERROR(VLOOKUP($C855,MasterProcess!$G:$Z,6,FALSE),0)</f>
        <v>120</v>
      </c>
      <c r="I855" s="119">
        <f t="shared" si="18"/>
        <v>3.3333333333333335</v>
      </c>
      <c r="J855" s="119">
        <f t="shared" si="19"/>
        <v>0.41666666666666669</v>
      </c>
      <c r="K855" s="120">
        <v>4.1666666666666699E-2</v>
      </c>
      <c r="L855" s="120">
        <v>8.3333333333333329E-2</v>
      </c>
      <c r="M855" s="120">
        <v>0.33333333333333331</v>
      </c>
    </row>
    <row r="856" spans="2:13" ht="15" customHeight="1" x14ac:dyDescent="0.15">
      <c r="B856" s="106" t="s">
        <v>4469</v>
      </c>
      <c r="C856" s="108" t="s">
        <v>2706</v>
      </c>
      <c r="D856" s="118" t="str">
        <f>IFERROR(VLOOKUP(C856,MasterProcess!G:O,8,FALSE),0)</f>
        <v>WN</v>
      </c>
      <c r="E856" s="118" t="str">
        <f>IFERROR(VLOOKUP($C856,MasterProcess!$G:$O,9,FALSE),0)</f>
        <v>WS01</v>
      </c>
      <c r="F856" s="106">
        <v>1</v>
      </c>
      <c r="G856" s="106">
        <v>2000</v>
      </c>
      <c r="H856" s="117">
        <f>IFERROR(VLOOKUP($C856,MasterProcess!$G:$Z,6,FALSE),0)</f>
        <v>5700</v>
      </c>
      <c r="I856" s="119">
        <f t="shared" si="18"/>
        <v>0.35087719298245612</v>
      </c>
      <c r="J856" s="119">
        <f t="shared" si="19"/>
        <v>4.3859649122807015E-2</v>
      </c>
      <c r="K856" s="120">
        <v>4.1666666666666699E-2</v>
      </c>
      <c r="L856" s="120">
        <v>8.3333333333333329E-2</v>
      </c>
      <c r="M856" s="120">
        <v>0.33333333333333331</v>
      </c>
    </row>
    <row r="857" spans="2:13" ht="15" customHeight="1" x14ac:dyDescent="0.15">
      <c r="B857" s="106" t="s">
        <v>4470</v>
      </c>
      <c r="C857" s="108" t="s">
        <v>2708</v>
      </c>
      <c r="D857" s="118" t="str">
        <f>IFERROR(VLOOKUP(C857,MasterProcess!G:O,8,FALSE),0)</f>
        <v>WN</v>
      </c>
      <c r="E857" s="118" t="str">
        <f>IFERROR(VLOOKUP($C857,MasterProcess!$G:$O,9,FALSE),0)</f>
        <v>WS01</v>
      </c>
      <c r="F857" s="106">
        <v>1</v>
      </c>
      <c r="G857" s="106">
        <v>1000</v>
      </c>
      <c r="H857" s="117">
        <f>IFERROR(VLOOKUP($C857,MasterProcess!$G:$Z,6,FALSE),0)</f>
        <v>600</v>
      </c>
      <c r="I857" s="119">
        <f t="shared" si="18"/>
        <v>1.6666666666666667</v>
      </c>
      <c r="J857" s="119">
        <f t="shared" si="19"/>
        <v>0.20833333333333334</v>
      </c>
      <c r="K857" s="120">
        <v>4.1666666666666699E-2</v>
      </c>
      <c r="L857" s="120">
        <v>8.3333333333333329E-2</v>
      </c>
      <c r="M857" s="120">
        <v>0.33333333333333331</v>
      </c>
    </row>
    <row r="858" spans="2:13" ht="15" customHeight="1" x14ac:dyDescent="0.15">
      <c r="B858" s="106" t="s">
        <v>4471</v>
      </c>
      <c r="C858" s="106" t="s">
        <v>4136</v>
      </c>
      <c r="D858" s="118" t="str">
        <f>IFERROR(VLOOKUP(C858,MasterProcess!G:O,8,FALSE),0)</f>
        <v>ST</v>
      </c>
      <c r="E858" s="118" t="str">
        <f>IFERROR(VLOOKUP($C858,MasterProcess!$G:$O,9,FALSE),0)</f>
        <v>PP33</v>
      </c>
      <c r="F858" s="106">
        <v>1</v>
      </c>
      <c r="G858" s="106">
        <v>173</v>
      </c>
      <c r="H858" s="117">
        <f>IFERROR(VLOOKUP($C858,MasterProcess!$G:$Z,6,FALSE),0)</f>
        <v>120</v>
      </c>
      <c r="I858" s="119">
        <f t="shared" si="18"/>
        <v>1.4416666666666667</v>
      </c>
      <c r="J858" s="119">
        <f t="shared" si="19"/>
        <v>0.18020833333333333</v>
      </c>
      <c r="K858" s="120">
        <v>4.1666666666666699E-2</v>
      </c>
      <c r="L858" s="120">
        <v>8.3333333333333329E-2</v>
      </c>
      <c r="M858" s="120">
        <v>0.33333333333333331</v>
      </c>
    </row>
    <row r="859" spans="2:13" ht="15" customHeight="1" x14ac:dyDescent="0.15">
      <c r="B859" s="106" t="s">
        <v>4471</v>
      </c>
      <c r="C859" s="106" t="s">
        <v>4137</v>
      </c>
      <c r="D859" s="118" t="str">
        <f>IFERROR(VLOOKUP(C859,MasterProcess!G:O,8,FALSE),0)</f>
        <v>ST</v>
      </c>
      <c r="E859" s="118" t="str">
        <f>IFERROR(VLOOKUP($C859,MasterProcess!$G:$O,9,FALSE),0)</f>
        <v>PP33</v>
      </c>
      <c r="F859" s="106">
        <v>1</v>
      </c>
      <c r="G859" s="106">
        <v>173</v>
      </c>
      <c r="H859" s="117">
        <f>IFERROR(VLOOKUP($C859,MasterProcess!$G:$Z,6,FALSE),0)</f>
        <v>120</v>
      </c>
      <c r="I859" s="119">
        <f t="shared" si="18"/>
        <v>1.4416666666666667</v>
      </c>
      <c r="J859" s="119">
        <f t="shared" si="19"/>
        <v>0.18020833333333333</v>
      </c>
      <c r="K859" s="120">
        <v>4.1666666666666699E-2</v>
      </c>
      <c r="L859" s="120">
        <v>8.3333333333333329E-2</v>
      </c>
      <c r="M859" s="120">
        <v>0.33333333333333331</v>
      </c>
    </row>
    <row r="860" spans="2:13" ht="15" customHeight="1" x14ac:dyDescent="0.15">
      <c r="B860" s="106" t="s">
        <v>4471</v>
      </c>
      <c r="C860" s="106" t="s">
        <v>4138</v>
      </c>
      <c r="D860" s="118" t="str">
        <f>IFERROR(VLOOKUP(C860,MasterProcess!G:O,8,FALSE),0)</f>
        <v>ST</v>
      </c>
      <c r="E860" s="118" t="str">
        <f>IFERROR(VLOOKUP($C860,MasterProcess!$G:$O,9,FALSE),0)</f>
        <v>PP33</v>
      </c>
      <c r="F860" s="106">
        <v>1</v>
      </c>
      <c r="G860" s="106">
        <v>173</v>
      </c>
      <c r="H860" s="117">
        <f>IFERROR(VLOOKUP($C860,MasterProcess!$G:$Z,6,FALSE),0)</f>
        <v>120</v>
      </c>
      <c r="I860" s="119">
        <f t="shared" si="18"/>
        <v>1.4416666666666667</v>
      </c>
      <c r="J860" s="119">
        <f t="shared" si="19"/>
        <v>0.18020833333333333</v>
      </c>
      <c r="K860" s="120">
        <v>4.1666666666666699E-2</v>
      </c>
      <c r="L860" s="120">
        <v>8.3333333333333329E-2</v>
      </c>
      <c r="M860" s="120">
        <v>0.33333333333333331</v>
      </c>
    </row>
    <row r="861" spans="2:13" ht="15" customHeight="1" x14ac:dyDescent="0.15">
      <c r="B861" s="106" t="s">
        <v>4472</v>
      </c>
      <c r="C861" s="106" t="s">
        <v>3531</v>
      </c>
      <c r="D861" s="118" t="str">
        <f>IFERROR(VLOOKUP(C861,MasterProcess!G:O,8,FALSE),0)</f>
        <v>ST</v>
      </c>
      <c r="E861" s="118" t="str">
        <f>IFERROR(VLOOKUP($C861,MasterProcess!$G:$O,9,FALSE),0)</f>
        <v>SM01</v>
      </c>
      <c r="F861" s="106">
        <v>1</v>
      </c>
      <c r="G861" s="106">
        <v>90</v>
      </c>
      <c r="H861" s="117">
        <f>IFERROR(VLOOKUP($C861,MasterProcess!$G:$Z,6,FALSE),0)</f>
        <v>240</v>
      </c>
      <c r="I861" s="119">
        <f t="shared" si="18"/>
        <v>0.375</v>
      </c>
      <c r="J861" s="119">
        <f t="shared" si="19"/>
        <v>4.6875E-2</v>
      </c>
      <c r="K861" s="120">
        <v>4.1666666666666699E-2</v>
      </c>
      <c r="L861" s="120">
        <v>8.3333333333333329E-2</v>
      </c>
      <c r="M861" s="120">
        <v>0.33333333333333331</v>
      </c>
    </row>
    <row r="862" spans="2:13" ht="15" customHeight="1" x14ac:dyDescent="0.15">
      <c r="B862" s="106" t="s">
        <v>4472</v>
      </c>
      <c r="C862" s="106" t="s">
        <v>3521</v>
      </c>
      <c r="D862" s="118" t="str">
        <f>IFERROR(VLOOKUP(C862,MasterProcess!G:O,8,FALSE),0)</f>
        <v>ST</v>
      </c>
      <c r="E862" s="118" t="str">
        <f>IFERROR(VLOOKUP($C862,MasterProcess!$G:$O,9,FALSE),0)</f>
        <v>PP04</v>
      </c>
      <c r="F862" s="106">
        <v>1</v>
      </c>
      <c r="G862" s="106">
        <v>90</v>
      </c>
      <c r="H862" s="117">
        <f>IFERROR(VLOOKUP($C862,MasterProcess!$G:$Z,6,FALSE),0)</f>
        <v>240</v>
      </c>
      <c r="I862" s="119">
        <f t="shared" si="18"/>
        <v>0.375</v>
      </c>
      <c r="J862" s="119">
        <f t="shared" si="19"/>
        <v>4.6875E-2</v>
      </c>
      <c r="K862" s="120">
        <v>4.1666666666666699E-2</v>
      </c>
      <c r="L862" s="120">
        <v>8.3333333333333329E-2</v>
      </c>
      <c r="M862" s="120">
        <v>0.33333333333333331</v>
      </c>
    </row>
    <row r="863" spans="2:13" ht="15" customHeight="1" x14ac:dyDescent="0.15">
      <c r="B863" s="106" t="s">
        <v>4472</v>
      </c>
      <c r="C863" s="106" t="s">
        <v>3520</v>
      </c>
      <c r="D863" s="118" t="str">
        <f>IFERROR(VLOOKUP(C863,MasterProcess!G:O,8,FALSE),0)</f>
        <v>ST</v>
      </c>
      <c r="E863" s="118" t="str">
        <f>IFERROR(VLOOKUP($C863,MasterProcess!$G:$O,9,FALSE),0)</f>
        <v>PP04</v>
      </c>
      <c r="F863" s="106">
        <v>1</v>
      </c>
      <c r="G863" s="106">
        <v>90</v>
      </c>
      <c r="H863" s="117">
        <f>IFERROR(VLOOKUP($C863,MasterProcess!$G:$Z,6,FALSE),0)</f>
        <v>240</v>
      </c>
      <c r="I863" s="119">
        <f t="shared" si="18"/>
        <v>0.375</v>
      </c>
      <c r="J863" s="119">
        <f t="shared" si="19"/>
        <v>4.6875E-2</v>
      </c>
      <c r="K863" s="120">
        <v>4.1666666666666699E-2</v>
      </c>
      <c r="L863" s="120">
        <v>8.3333333333333329E-2</v>
      </c>
      <c r="M863" s="120">
        <v>0.33333333333333331</v>
      </c>
    </row>
    <row r="864" spans="2:13" ht="15" customHeight="1" x14ac:dyDescent="0.15">
      <c r="B864" s="106" t="s">
        <v>4473</v>
      </c>
      <c r="C864" s="108" t="s">
        <v>2604</v>
      </c>
      <c r="D864" s="118" t="str">
        <f>IFERROR(VLOOKUP(C864,MasterProcess!G:O,8,FALSE),0)</f>
        <v>WN</v>
      </c>
      <c r="E864" s="118" t="str">
        <f>IFERROR(VLOOKUP($C864,MasterProcess!$G:$O,9,FALSE),0)</f>
        <v>WS01</v>
      </c>
      <c r="F864" s="106">
        <v>1</v>
      </c>
      <c r="G864" s="106">
        <v>600</v>
      </c>
      <c r="H864" s="117">
        <f>IFERROR(VLOOKUP($C864,MasterProcess!$G:$Z,6,FALSE),0)</f>
        <v>900</v>
      </c>
      <c r="I864" s="119">
        <f t="shared" ref="I864:I884" si="23">G864/H864</f>
        <v>0.66666666666666663</v>
      </c>
      <c r="J864" s="119">
        <f t="shared" ref="J864:J884" si="24">I864/8</f>
        <v>8.3333333333333329E-2</v>
      </c>
      <c r="K864" s="120">
        <v>4.1666666666666699E-2</v>
      </c>
      <c r="L864" s="120">
        <v>8.3333333333333329E-2</v>
      </c>
      <c r="M864" s="120">
        <v>0.33333333333333331</v>
      </c>
    </row>
    <row r="865" spans="2:13" ht="15" customHeight="1" x14ac:dyDescent="0.15">
      <c r="B865" s="106" t="s">
        <v>4473</v>
      </c>
      <c r="C865" s="108" t="s">
        <v>2605</v>
      </c>
      <c r="D865" s="118" t="str">
        <f>IFERROR(VLOOKUP(C865,MasterProcess!G:O,8,FALSE),0)</f>
        <v>WN</v>
      </c>
      <c r="E865" s="118" t="str">
        <f>IFERROR(VLOOKUP($C865,MasterProcess!$G:$O,9,FALSE),0)</f>
        <v>JIG BENDING</v>
      </c>
      <c r="F865" s="106">
        <v>1</v>
      </c>
      <c r="G865" s="106">
        <v>600</v>
      </c>
      <c r="H865" s="117">
        <f>IFERROR(VLOOKUP($C865,MasterProcess!$G:$Z,6,FALSE),0)</f>
        <v>180</v>
      </c>
      <c r="I865" s="119">
        <f t="shared" si="23"/>
        <v>3.3333333333333335</v>
      </c>
      <c r="J865" s="119">
        <f t="shared" si="24"/>
        <v>0.41666666666666669</v>
      </c>
      <c r="K865" s="120">
        <v>4.1666666666666699E-2</v>
      </c>
      <c r="L865" s="120">
        <v>8.3333333333333329E-2</v>
      </c>
      <c r="M865" s="120">
        <v>0.33333333333333331</v>
      </c>
    </row>
    <row r="866" spans="2:13" ht="15" customHeight="1" x14ac:dyDescent="0.15">
      <c r="B866" s="106" t="s">
        <v>4473</v>
      </c>
      <c r="C866" s="108" t="s">
        <v>2606</v>
      </c>
      <c r="D866" s="118" t="str">
        <f>IFERROR(VLOOKUP(C866,MasterProcess!G:O,8,FALSE),0)</f>
        <v>WN</v>
      </c>
      <c r="E866" s="118" t="str">
        <f>IFERROR(VLOOKUP($C866,MasterProcess!$G:$O,9,FALSE),0)</f>
        <v>PP23-060T</v>
      </c>
      <c r="F866" s="106">
        <v>1</v>
      </c>
      <c r="G866" s="106">
        <v>600</v>
      </c>
      <c r="H866" s="117">
        <f>IFERROR(VLOOKUP($C866,MasterProcess!$G:$Z,6,FALSE),0)</f>
        <v>240</v>
      </c>
      <c r="I866" s="119">
        <f t="shared" si="23"/>
        <v>2.5</v>
      </c>
      <c r="J866" s="119">
        <f t="shared" si="24"/>
        <v>0.3125</v>
      </c>
      <c r="K866" s="120">
        <v>4.1666666666666699E-2</v>
      </c>
      <c r="L866" s="120">
        <v>8.3333333333333329E-2</v>
      </c>
      <c r="M866" s="120">
        <v>0.33333333333333331</v>
      </c>
    </row>
    <row r="867" spans="2:13" ht="15" customHeight="1" x14ac:dyDescent="0.15">
      <c r="B867" s="106" t="s">
        <v>4474</v>
      </c>
      <c r="C867" s="108" t="s">
        <v>2608</v>
      </c>
      <c r="D867" s="118" t="str">
        <f>IFERROR(VLOOKUP(C867,MasterProcess!G:O,8,FALSE),0)</f>
        <v>WN</v>
      </c>
      <c r="E867" s="118" t="str">
        <f>IFERROR(VLOOKUP($C867,MasterProcess!$G:$O,9,FALSE),0)</f>
        <v>WS01</v>
      </c>
      <c r="F867" s="106">
        <v>1</v>
      </c>
      <c r="G867" s="106">
        <v>600</v>
      </c>
      <c r="H867" s="117">
        <f>IFERROR(VLOOKUP($C867,MasterProcess!$G:$Z,6,FALSE),0)</f>
        <v>600</v>
      </c>
      <c r="I867" s="119">
        <f t="shared" si="23"/>
        <v>1</v>
      </c>
      <c r="J867" s="119">
        <f t="shared" si="24"/>
        <v>0.125</v>
      </c>
      <c r="K867" s="120">
        <v>4.1666666666666699E-2</v>
      </c>
      <c r="L867" s="120">
        <v>8.3333333333333329E-2</v>
      </c>
      <c r="M867" s="120">
        <v>0.33333333333333331</v>
      </c>
    </row>
    <row r="868" spans="2:13" ht="15" customHeight="1" x14ac:dyDescent="0.15">
      <c r="B868" s="106" t="s">
        <v>4475</v>
      </c>
      <c r="C868" s="108" t="s">
        <v>2610</v>
      </c>
      <c r="D868" s="118" t="str">
        <f>IFERROR(VLOOKUP(C868,MasterProcess!G:O,8,FALSE),0)</f>
        <v>WN</v>
      </c>
      <c r="E868" s="118" t="str">
        <f>IFERROR(VLOOKUP($C868,MasterProcess!$G:$O,9,FALSE),0)</f>
        <v>WS01</v>
      </c>
      <c r="F868" s="106">
        <v>1</v>
      </c>
      <c r="G868" s="106">
        <v>800</v>
      </c>
      <c r="H868" s="117">
        <f>IFERROR(VLOOKUP($C868,MasterProcess!$G:$Z,6,FALSE),0)</f>
        <v>720</v>
      </c>
      <c r="I868" s="119">
        <f t="shared" si="23"/>
        <v>1.1111111111111112</v>
      </c>
      <c r="J868" s="119">
        <f t="shared" si="24"/>
        <v>0.1388888888888889</v>
      </c>
      <c r="K868" s="120">
        <v>4.1666666666666699E-2</v>
      </c>
      <c r="L868" s="120">
        <v>8.3333333333333329E-2</v>
      </c>
      <c r="M868" s="120">
        <v>0.33333333333333331</v>
      </c>
    </row>
    <row r="869" spans="2:13" ht="15" customHeight="1" x14ac:dyDescent="0.15">
      <c r="B869" s="106" t="s">
        <v>4476</v>
      </c>
      <c r="C869" s="108" t="s">
        <v>2612</v>
      </c>
      <c r="D869" s="118" t="str">
        <f>IFERROR(VLOOKUP(C869,MasterProcess!G:O,8,FALSE),0)</f>
        <v>WN</v>
      </c>
      <c r="E869" s="118" t="str">
        <f>IFERROR(VLOOKUP($C869,MasterProcess!$G:$O,9,FALSE),0)</f>
        <v>WS01</v>
      </c>
      <c r="F869" s="106">
        <v>1</v>
      </c>
      <c r="G869" s="106">
        <v>200</v>
      </c>
      <c r="H869" s="117">
        <f>IFERROR(VLOOKUP($C869,MasterProcess!$G:$Z,6,FALSE),0)</f>
        <v>600</v>
      </c>
      <c r="I869" s="119">
        <f t="shared" si="23"/>
        <v>0.33333333333333331</v>
      </c>
      <c r="J869" s="119">
        <f t="shared" si="24"/>
        <v>4.1666666666666664E-2</v>
      </c>
      <c r="K869" s="120">
        <v>4.1666666666666699E-2</v>
      </c>
      <c r="L869" s="120">
        <v>8.3333333333333329E-2</v>
      </c>
      <c r="M869" s="120">
        <v>0.33333333333333331</v>
      </c>
    </row>
    <row r="870" spans="2:13" ht="15" customHeight="1" x14ac:dyDescent="0.15">
      <c r="B870" s="106" t="s">
        <v>4476</v>
      </c>
      <c r="C870" s="108" t="s">
        <v>2613</v>
      </c>
      <c r="D870" s="118" t="str">
        <f>IFERROR(VLOOKUP(C870,MasterProcess!G:O,8,FALSE),0)</f>
        <v>WN</v>
      </c>
      <c r="E870" s="118" t="str">
        <f>IFERROR(VLOOKUP($C870,MasterProcess!$G:$O,9,FALSE),0)</f>
        <v>JIG BENDING</v>
      </c>
      <c r="F870" s="106">
        <v>1</v>
      </c>
      <c r="G870" s="106">
        <v>200</v>
      </c>
      <c r="H870" s="117">
        <f>IFERROR(VLOOKUP($C870,MasterProcess!$G:$Z,6,FALSE),0)</f>
        <v>120</v>
      </c>
      <c r="I870" s="119">
        <f t="shared" si="23"/>
        <v>1.6666666666666667</v>
      </c>
      <c r="J870" s="119">
        <f t="shared" si="24"/>
        <v>0.20833333333333334</v>
      </c>
      <c r="K870" s="120">
        <v>4.1666666666666699E-2</v>
      </c>
      <c r="L870" s="120">
        <v>8.3333333333333329E-2</v>
      </c>
      <c r="M870" s="120">
        <v>0.33333333333333331</v>
      </c>
    </row>
    <row r="871" spans="2:13" ht="15" customHeight="1" x14ac:dyDescent="0.15">
      <c r="B871" s="106" t="s">
        <v>4477</v>
      </c>
      <c r="C871" s="108" t="s">
        <v>473</v>
      </c>
      <c r="D871" s="118" t="str">
        <f>IFERROR(VLOOKUP(C871,MasterProcess!G:O,8,FALSE),0)</f>
        <v>AL</v>
      </c>
      <c r="E871" s="118" t="str">
        <f>IFERROR(VLOOKUP($C871,MasterProcess!$G:$O,9,FALSE),0)</f>
        <v>CM03</v>
      </c>
      <c r="F871" s="106">
        <v>1</v>
      </c>
      <c r="G871" s="106">
        <v>4250</v>
      </c>
      <c r="H871" s="117">
        <f>IFERROR(VLOOKUP($C871,MasterProcess!$G:$Z,6,FALSE),0)</f>
        <v>72</v>
      </c>
      <c r="I871" s="119">
        <f t="shared" si="23"/>
        <v>59.027777777777779</v>
      </c>
      <c r="J871" s="119">
        <f t="shared" si="24"/>
        <v>7.3784722222222223</v>
      </c>
      <c r="K871" s="120">
        <v>4.1666666666666699E-2</v>
      </c>
      <c r="L871" s="120">
        <v>8.3333333333333329E-2</v>
      </c>
      <c r="M871" s="120">
        <v>0.33333333333333331</v>
      </c>
    </row>
    <row r="872" spans="2:13" ht="15" customHeight="1" x14ac:dyDescent="0.15">
      <c r="B872" s="106" t="s">
        <v>4477</v>
      </c>
      <c r="C872" s="108" t="s">
        <v>474</v>
      </c>
      <c r="D872" s="118" t="str">
        <f>IFERROR(VLOOKUP(C872,MasterProcess!G:O,8,FALSE),0)</f>
        <v>AL</v>
      </c>
      <c r="E872" s="118" t="str">
        <f>IFERROR(VLOOKUP($C872,MasterProcess!$G:$O,9,FALSE),0)</f>
        <v>BDS01</v>
      </c>
      <c r="F872" s="106">
        <v>1</v>
      </c>
      <c r="G872" s="106">
        <v>4250</v>
      </c>
      <c r="H872" s="117">
        <f>IFERROR(VLOOKUP($C872,MasterProcess!$G:$Z,6,FALSE),0)</f>
        <v>600</v>
      </c>
      <c r="I872" s="119">
        <f t="shared" si="23"/>
        <v>7.083333333333333</v>
      </c>
      <c r="J872" s="119">
        <f t="shared" si="24"/>
        <v>0.88541666666666663</v>
      </c>
      <c r="K872" s="120">
        <v>4.1666666666666699E-2</v>
      </c>
      <c r="L872" s="120">
        <v>8.3333333333333329E-2</v>
      </c>
      <c r="M872" s="120">
        <v>0.33333333333333331</v>
      </c>
    </row>
    <row r="873" spans="2:13" ht="15" customHeight="1" x14ac:dyDescent="0.15">
      <c r="B873" s="106" t="s">
        <v>4477</v>
      </c>
      <c r="C873" s="108" t="s">
        <v>475</v>
      </c>
      <c r="D873" s="118" t="str">
        <f>IFERROR(VLOOKUP(C873,MasterProcess!G:O,8,FALSE),0)</f>
        <v>AL</v>
      </c>
      <c r="E873" s="118" t="str">
        <f>IFERROR(VLOOKUP($C873,MasterProcess!$G:$O,9,FALSE),0)</f>
        <v>ALDG</v>
      </c>
      <c r="F873" s="106">
        <v>1</v>
      </c>
      <c r="G873" s="106">
        <v>4250</v>
      </c>
      <c r="H873" s="117">
        <f>IFERROR(VLOOKUP($C873,MasterProcess!$G:$Z,6,FALSE),0)</f>
        <v>1200</v>
      </c>
      <c r="I873" s="119">
        <f t="shared" si="23"/>
        <v>3.5416666666666665</v>
      </c>
      <c r="J873" s="119">
        <f t="shared" si="24"/>
        <v>0.44270833333333331</v>
      </c>
      <c r="K873" s="120">
        <v>4.1666666666666699E-2</v>
      </c>
      <c r="L873" s="120">
        <v>8.3333333333333329E-2</v>
      </c>
      <c r="M873" s="120">
        <v>0.33333333333333331</v>
      </c>
    </row>
    <row r="874" spans="2:13" ht="15" customHeight="1" x14ac:dyDescent="0.15">
      <c r="B874" s="106" t="s">
        <v>4478</v>
      </c>
      <c r="C874" s="108" t="s">
        <v>2899</v>
      </c>
      <c r="D874" s="118">
        <f>IFERROR(VLOOKUP(C874,MasterProcess!G:O,8,FALSE),0)</f>
        <v>0</v>
      </c>
      <c r="E874" s="118" t="str">
        <f>IFERROR(VLOOKUP($C874,MasterProcess!$G:$O,9,FALSE),0)</f>
        <v>CM05</v>
      </c>
      <c r="F874" s="106">
        <v>1</v>
      </c>
      <c r="G874" s="106">
        <v>990</v>
      </c>
      <c r="H874" s="117">
        <f>IFERROR(VLOOKUP($C874,MasterProcess!$G:$Z,6,FALSE),0)</f>
        <v>150</v>
      </c>
      <c r="I874" s="119">
        <f t="shared" si="23"/>
        <v>6.6</v>
      </c>
      <c r="J874" s="119">
        <f t="shared" si="24"/>
        <v>0.82499999999999996</v>
      </c>
      <c r="K874" s="120">
        <v>4.1666666666666699E-2</v>
      </c>
      <c r="L874" s="120">
        <v>8.3333333333333329E-2</v>
      </c>
      <c r="M874" s="120">
        <v>0.33333333333333331</v>
      </c>
    </row>
    <row r="875" spans="2:13" ht="15" customHeight="1" x14ac:dyDescent="0.15">
      <c r="B875" s="106" t="s">
        <v>4478</v>
      </c>
      <c r="C875" s="108" t="s">
        <v>2900</v>
      </c>
      <c r="D875" s="118">
        <f>IFERROR(VLOOKUP(C875,MasterProcess!G:O,8,FALSE),0)</f>
        <v>0</v>
      </c>
      <c r="E875" s="118" t="str">
        <f>IFERROR(VLOOKUP($C875,MasterProcess!$G:$O,9,FALSE),0)</f>
        <v>BDS01</v>
      </c>
      <c r="F875" s="106">
        <v>1</v>
      </c>
      <c r="G875" s="106">
        <v>990</v>
      </c>
      <c r="H875" s="117">
        <f>IFERROR(VLOOKUP($C875,MasterProcess!$G:$Z,6,FALSE),0)</f>
        <v>600</v>
      </c>
      <c r="I875" s="119">
        <f t="shared" si="23"/>
        <v>1.65</v>
      </c>
      <c r="J875" s="119">
        <f t="shared" si="24"/>
        <v>0.20624999999999999</v>
      </c>
      <c r="K875" s="120">
        <v>4.1666666666666699E-2</v>
      </c>
      <c r="L875" s="120">
        <v>8.3333333333333329E-2</v>
      </c>
      <c r="M875" s="120">
        <v>0.33333333333333331</v>
      </c>
    </row>
    <row r="876" spans="2:13" ht="15" customHeight="1" x14ac:dyDescent="0.15">
      <c r="B876" s="106" t="s">
        <v>4478</v>
      </c>
      <c r="C876" s="108" t="s">
        <v>2901</v>
      </c>
      <c r="D876" s="118" t="str">
        <f>IFERROR(VLOOKUP(C876,MasterProcess!G:O,8,FALSE),0)</f>
        <v>SUB CON</v>
      </c>
      <c r="E876" s="118" t="str">
        <f>IFERROR(VLOOKUP($C876,MasterProcess!$G:$O,9,FALSE),0)</f>
        <v>SUB CON</v>
      </c>
      <c r="F876" s="106">
        <v>1</v>
      </c>
      <c r="G876" s="106">
        <v>990</v>
      </c>
      <c r="H876" s="117" t="str">
        <f>IFERROR(VLOOKUP($C876,MasterProcess!$G:$Z,6,FALSE),0)</f>
        <v>5 DAYS</v>
      </c>
      <c r="I876" s="119" t="e">
        <f t="shared" si="23"/>
        <v>#VALUE!</v>
      </c>
      <c r="J876" s="119" t="e">
        <f t="shared" si="24"/>
        <v>#VALUE!</v>
      </c>
      <c r="K876" s="120">
        <v>4.1666666666666699E-2</v>
      </c>
      <c r="L876" s="120">
        <v>8.3333333333333329E-2</v>
      </c>
      <c r="M876" s="120">
        <v>0.33333333333333331</v>
      </c>
    </row>
    <row r="877" spans="2:13" ht="15" customHeight="1" x14ac:dyDescent="0.15">
      <c r="B877" s="106" t="s">
        <v>4478</v>
      </c>
      <c r="C877" s="108" t="s">
        <v>2902</v>
      </c>
      <c r="D877" s="118" t="str">
        <f>IFERROR(VLOOKUP(C877,MasterProcess!G:O,8,FALSE),0)</f>
        <v>WH1</v>
      </c>
      <c r="E877" s="118" t="str">
        <f>IFERROR(VLOOKUP($C877,MasterProcess!$G:$O,9,FALSE),0)</f>
        <v>WH1</v>
      </c>
      <c r="F877" s="106">
        <v>1</v>
      </c>
      <c r="G877" s="106">
        <v>990</v>
      </c>
      <c r="H877" s="117" t="str">
        <f>IFERROR(VLOOKUP($C877,MasterProcess!$G:$Z,6,FALSE),0)</f>
        <v>1 DAY</v>
      </c>
      <c r="I877" s="119" t="e">
        <f t="shared" si="23"/>
        <v>#VALUE!</v>
      </c>
      <c r="J877" s="119" t="e">
        <f t="shared" si="24"/>
        <v>#VALUE!</v>
      </c>
      <c r="K877" s="120">
        <v>4.1666666666666699E-2</v>
      </c>
      <c r="L877" s="120">
        <v>8.3333333333333329E-2</v>
      </c>
      <c r="M877" s="120">
        <v>0.33333333333333331</v>
      </c>
    </row>
    <row r="878" spans="2:13" ht="15" customHeight="1" x14ac:dyDescent="0.15">
      <c r="B878" s="106" t="s">
        <v>4479</v>
      </c>
      <c r="C878" s="108" t="s">
        <v>2921</v>
      </c>
      <c r="D878" s="118" t="str">
        <f>IFERROR(VLOOKUP(C878,MasterProcess!G:O,8,FALSE),0)</f>
        <v>AL</v>
      </c>
      <c r="E878" s="118" t="str">
        <f>IFERROR(VLOOKUP($C878,MasterProcess!$G:$O,9,FALSE),0)</f>
        <v>CM05</v>
      </c>
      <c r="F878" s="106">
        <v>1</v>
      </c>
      <c r="G878" s="106">
        <v>980</v>
      </c>
      <c r="H878" s="117">
        <f>IFERROR(VLOOKUP($C878,MasterProcess!$G:$Z,6,FALSE),0)</f>
        <v>150</v>
      </c>
      <c r="I878" s="119">
        <f t="shared" si="23"/>
        <v>6.5333333333333332</v>
      </c>
      <c r="J878" s="119">
        <f t="shared" si="24"/>
        <v>0.81666666666666665</v>
      </c>
      <c r="K878" s="120">
        <v>4.1666666666666699E-2</v>
      </c>
      <c r="L878" s="120">
        <v>8.3333333333333329E-2</v>
      </c>
      <c r="M878" s="120">
        <v>0.33333333333333331</v>
      </c>
    </row>
    <row r="879" spans="2:13" ht="15" customHeight="1" x14ac:dyDescent="0.15">
      <c r="B879" s="106" t="s">
        <v>4479</v>
      </c>
      <c r="C879" s="108" t="s">
        <v>2922</v>
      </c>
      <c r="D879" s="118" t="str">
        <f>IFERROR(VLOOKUP(C879,MasterProcess!G:O,8,FALSE),0)</f>
        <v>AL</v>
      </c>
      <c r="E879" s="118" t="str">
        <f>IFERROR(VLOOKUP($C879,MasterProcess!$G:$O,9,FALSE),0)</f>
        <v>BDS01</v>
      </c>
      <c r="F879" s="106">
        <v>1</v>
      </c>
      <c r="G879" s="106">
        <v>980</v>
      </c>
      <c r="H879" s="117">
        <f>IFERROR(VLOOKUP($C879,MasterProcess!$G:$Z,6,FALSE),0)</f>
        <v>600</v>
      </c>
      <c r="I879" s="119">
        <f t="shared" si="23"/>
        <v>1.6333333333333333</v>
      </c>
      <c r="J879" s="119">
        <f t="shared" si="24"/>
        <v>0.20416666666666666</v>
      </c>
      <c r="K879" s="120">
        <v>4.1666666666666699E-2</v>
      </c>
      <c r="L879" s="120">
        <v>8.3333333333333329E-2</v>
      </c>
      <c r="M879" s="120">
        <v>0.33333333333333331</v>
      </c>
    </row>
    <row r="880" spans="2:13" ht="15" customHeight="1" x14ac:dyDescent="0.15">
      <c r="B880" s="106" t="s">
        <v>4479</v>
      </c>
      <c r="C880" s="108" t="s">
        <v>2923</v>
      </c>
      <c r="D880" s="118" t="str">
        <f>IFERROR(VLOOKUP(C880,MasterProcess!G:O,8,FALSE),0)</f>
        <v>SUB CON</v>
      </c>
      <c r="E880" s="118" t="str">
        <f>IFERROR(VLOOKUP($C880,MasterProcess!$G:$O,9,FALSE),0)</f>
        <v>SUB CON</v>
      </c>
      <c r="F880" s="106">
        <v>1</v>
      </c>
      <c r="G880" s="106">
        <v>980</v>
      </c>
      <c r="H880" s="117" t="str">
        <f>IFERROR(VLOOKUP($C880,MasterProcess!$G:$Z,6,FALSE),0)</f>
        <v>5 DAYS</v>
      </c>
      <c r="I880" s="119" t="e">
        <f t="shared" si="23"/>
        <v>#VALUE!</v>
      </c>
      <c r="J880" s="119" t="e">
        <f t="shared" si="24"/>
        <v>#VALUE!</v>
      </c>
      <c r="K880" s="120">
        <v>4.1666666666666699E-2</v>
      </c>
      <c r="L880" s="120">
        <v>8.3333333333333329E-2</v>
      </c>
      <c r="M880" s="120">
        <v>0.33333333333333331</v>
      </c>
    </row>
    <row r="881" spans="2:13" ht="15" customHeight="1" x14ac:dyDescent="0.15">
      <c r="B881" s="106" t="s">
        <v>4480</v>
      </c>
      <c r="C881" s="108" t="s">
        <v>2331</v>
      </c>
      <c r="D881" s="118" t="str">
        <f>IFERROR(VLOOKUP(C881,MasterProcess!G:O,8,FALSE),0)</f>
        <v>ST-3</v>
      </c>
      <c r="E881" s="118" t="str">
        <f>IFERROR(VLOOKUP($C881,MasterProcess!$G:$O,9,FALSE),0)</f>
        <v>PP17-110T</v>
      </c>
      <c r="F881" s="106">
        <v>1</v>
      </c>
      <c r="G881" s="106">
        <v>6094</v>
      </c>
      <c r="H881" s="117">
        <f>IFERROR(VLOOKUP($C881,MasterProcess!$G:$Z,6,FALSE),0)</f>
        <v>360</v>
      </c>
      <c r="I881" s="119">
        <f t="shared" si="23"/>
        <v>16.927777777777777</v>
      </c>
      <c r="J881" s="119">
        <f t="shared" si="24"/>
        <v>2.1159722222222221</v>
      </c>
      <c r="K881" s="120">
        <v>4.1666666666666699E-2</v>
      </c>
      <c r="L881" s="120">
        <v>8.3333333333333329E-2</v>
      </c>
      <c r="M881" s="120">
        <v>0.33333333333333331</v>
      </c>
    </row>
    <row r="882" spans="2:13" ht="15" customHeight="1" x14ac:dyDescent="0.15">
      <c r="B882" s="106" t="s">
        <v>4480</v>
      </c>
      <c r="C882" s="108" t="s">
        <v>2332</v>
      </c>
      <c r="D882" s="118" t="str">
        <f>IFERROR(VLOOKUP(C882,MasterProcess!G:O,8,FALSE),0)</f>
        <v>ST-3</v>
      </c>
      <c r="E882" s="118" t="str">
        <f>IFERROR(VLOOKUP($C882,MasterProcess!$G:$O,9,FALSE),0)</f>
        <v>PP16-110T</v>
      </c>
      <c r="F882" s="106">
        <v>1</v>
      </c>
      <c r="G882" s="106">
        <v>6094</v>
      </c>
      <c r="H882" s="117">
        <f>IFERROR(VLOOKUP($C882,MasterProcess!$G:$Z,6,FALSE),0)</f>
        <v>360</v>
      </c>
      <c r="I882" s="119">
        <f t="shared" si="23"/>
        <v>16.927777777777777</v>
      </c>
      <c r="J882" s="119">
        <f t="shared" si="24"/>
        <v>2.1159722222222221</v>
      </c>
      <c r="K882" s="120">
        <v>4.1666666666666699E-2</v>
      </c>
      <c r="L882" s="120">
        <v>8.3333333333333329E-2</v>
      </c>
      <c r="M882" s="120">
        <v>0.33333333333333331</v>
      </c>
    </row>
    <row r="883" spans="2:13" ht="15" customHeight="1" x14ac:dyDescent="0.15">
      <c r="B883" s="106" t="s">
        <v>4480</v>
      </c>
      <c r="C883" s="108" t="s">
        <v>2333</v>
      </c>
      <c r="D883" s="118" t="str">
        <f>IFERROR(VLOOKUP(C883,MasterProcess!G:O,8,FALSE),0)</f>
        <v>ST-3</v>
      </c>
      <c r="E883" s="118" t="str">
        <f>IFERROR(VLOOKUP($C883,MasterProcess!$G:$O,9,FALSE),0)</f>
        <v>PP27-110T</v>
      </c>
      <c r="F883" s="106">
        <v>1</v>
      </c>
      <c r="G883" s="106">
        <v>6094</v>
      </c>
      <c r="H883" s="117">
        <f>IFERROR(VLOOKUP($C883,MasterProcess!$G:$Z,6,FALSE),0)</f>
        <v>360</v>
      </c>
      <c r="I883" s="119">
        <f t="shared" si="23"/>
        <v>16.927777777777777</v>
      </c>
      <c r="J883" s="119">
        <f t="shared" si="24"/>
        <v>2.1159722222222221</v>
      </c>
      <c r="K883" s="120">
        <v>4.1666666666666699E-2</v>
      </c>
      <c r="L883" s="120">
        <v>8.3333333333333329E-2</v>
      </c>
      <c r="M883" s="120">
        <v>0.33333333333333331</v>
      </c>
    </row>
    <row r="884" spans="2:13" ht="15" customHeight="1" x14ac:dyDescent="0.15">
      <c r="B884" s="106" t="s">
        <v>4481</v>
      </c>
      <c r="C884" s="106" t="s">
        <v>3702</v>
      </c>
      <c r="D884" s="118" t="str">
        <f>IFERROR(VLOOKUP(C884,MasterProcess!G:O,8,FALSE),0)</f>
        <v>FM</v>
      </c>
      <c r="E884" s="118" t="str">
        <f>IFERROR(VLOOKUP($C884,MasterProcess!$G:$O,9,FALSE),0)</f>
        <v>FM02</v>
      </c>
      <c r="F884" s="106">
        <v>1</v>
      </c>
      <c r="G884" s="106">
        <v>100000</v>
      </c>
      <c r="H884" s="117">
        <f>IFERROR(VLOOKUP($C884,MasterProcess!$G:$Z,6,FALSE),0)</f>
        <v>1260</v>
      </c>
      <c r="I884" s="119">
        <f t="shared" si="23"/>
        <v>79.365079365079367</v>
      </c>
      <c r="J884" s="119">
        <f t="shared" si="24"/>
        <v>9.9206349206349209</v>
      </c>
      <c r="K884" s="120">
        <v>4.1666666666666699E-2</v>
      </c>
      <c r="L884" s="120">
        <v>8.3333333333333329E-2</v>
      </c>
      <c r="M884" s="120">
        <v>0.33333333333333331</v>
      </c>
    </row>
    <row r="885" spans="2:13" ht="15" customHeight="1" x14ac:dyDescent="0.15">
      <c r="B885" s="106" t="s">
        <v>4483</v>
      </c>
      <c r="C885" s="106" t="s">
        <v>4482</v>
      </c>
    </row>
    <row r="886" spans="2:13" ht="15" customHeight="1" x14ac:dyDescent="0.15">
      <c r="B886" s="106" t="s">
        <v>4484</v>
      </c>
      <c r="C886" s="108" t="s">
        <v>2832</v>
      </c>
      <c r="D886" s="118" t="str">
        <f>IFERROR(VLOOKUP(C886,MasterProcess!G:O,8,FALSE),0)</f>
        <v>ST-4</v>
      </c>
      <c r="E886" s="118" t="str">
        <f>IFERROR(VLOOKUP($C886,MasterProcess!$G:$O,9,FALSE),0)</f>
        <v>PP24-160T</v>
      </c>
      <c r="F886" s="106">
        <v>1</v>
      </c>
      <c r="G886" s="106">
        <v>14400</v>
      </c>
      <c r="H886" s="117">
        <f>IFERROR(VLOOKUP($C886,MasterProcess!$G:$Z,6,FALSE),0)</f>
        <v>360</v>
      </c>
      <c r="I886" s="119">
        <f t="shared" ref="I886:I917" si="25">G886/H886</f>
        <v>40</v>
      </c>
      <c r="J886" s="119">
        <f t="shared" ref="J886:J917" si="26">I886/8</f>
        <v>5</v>
      </c>
      <c r="K886" s="120">
        <v>4.1666666666666699E-2</v>
      </c>
      <c r="L886" s="120">
        <v>8.3333333333333329E-2</v>
      </c>
      <c r="M886" s="120">
        <v>0.33333333333333331</v>
      </c>
    </row>
    <row r="887" spans="2:13" ht="15" customHeight="1" x14ac:dyDescent="0.15">
      <c r="B887" s="106" t="s">
        <v>4484</v>
      </c>
      <c r="C887" s="108" t="s">
        <v>2835</v>
      </c>
      <c r="D887" s="118" t="str">
        <f>IFERROR(VLOOKUP(C887,MasterProcess!G:O,8,FALSE),0)</f>
        <v>ST-4</v>
      </c>
      <c r="E887" s="118" t="str">
        <f>IFERROR(VLOOKUP($C887,MasterProcess!$G:$O,9,FALSE),0)</f>
        <v>PP25-160T</v>
      </c>
      <c r="F887" s="106">
        <v>1</v>
      </c>
      <c r="G887" s="106">
        <v>14400</v>
      </c>
      <c r="H887" s="117">
        <f>IFERROR(VLOOKUP($C887,MasterProcess!$G:$Z,6,FALSE),0)</f>
        <v>360</v>
      </c>
      <c r="I887" s="119">
        <f t="shared" si="25"/>
        <v>40</v>
      </c>
      <c r="J887" s="119">
        <f t="shared" si="26"/>
        <v>5</v>
      </c>
      <c r="K887" s="120">
        <v>4.1666666666666699E-2</v>
      </c>
      <c r="L887" s="120">
        <v>8.3333333333333329E-2</v>
      </c>
      <c r="M887" s="120">
        <v>0.33333333333333331</v>
      </c>
    </row>
    <row r="888" spans="2:13" ht="15" customHeight="1" x14ac:dyDescent="0.15">
      <c r="B888" s="106" t="s">
        <v>4484</v>
      </c>
      <c r="C888" s="108" t="s">
        <v>2836</v>
      </c>
      <c r="D888" s="118" t="str">
        <f>IFERROR(VLOOKUP(C888,MasterProcess!G:O,8,FALSE),0)</f>
        <v>ST-4</v>
      </c>
      <c r="E888" s="118" t="str">
        <f>IFERROR(VLOOKUP($C888,MasterProcess!$G:$O,9,FALSE),0)</f>
        <v>PP20-110T</v>
      </c>
      <c r="F888" s="106">
        <v>1</v>
      </c>
      <c r="G888" s="106">
        <v>14400</v>
      </c>
      <c r="H888" s="117">
        <f>IFERROR(VLOOKUP($C888,MasterProcess!$G:$Z,6,FALSE),0)</f>
        <v>360</v>
      </c>
      <c r="I888" s="119">
        <f t="shared" si="25"/>
        <v>40</v>
      </c>
      <c r="J888" s="119">
        <f t="shared" si="26"/>
        <v>5</v>
      </c>
      <c r="K888" s="120">
        <v>4.1666666666666699E-2</v>
      </c>
      <c r="L888" s="120">
        <v>8.3333333333333329E-2</v>
      </c>
      <c r="M888" s="120">
        <v>0.33333333333333331</v>
      </c>
    </row>
    <row r="889" spans="2:13" ht="15" customHeight="1" x14ac:dyDescent="0.15">
      <c r="B889" s="106" t="s">
        <v>4484</v>
      </c>
      <c r="C889" s="108" t="s">
        <v>2837</v>
      </c>
      <c r="D889" s="118" t="str">
        <f>IFERROR(VLOOKUP(C889,MasterProcess!G:O,8,FALSE),0)</f>
        <v>ST-4</v>
      </c>
      <c r="E889" s="118" t="str">
        <f>IFERROR(VLOOKUP($C889,MasterProcess!$G:$O,9,FALSE),0)</f>
        <v>PP28-110T</v>
      </c>
      <c r="F889" s="106">
        <v>1</v>
      </c>
      <c r="G889" s="106">
        <v>14400</v>
      </c>
      <c r="H889" s="117">
        <f>IFERROR(VLOOKUP($C889,MasterProcess!$G:$Z,6,FALSE),0)</f>
        <v>360</v>
      </c>
      <c r="I889" s="119">
        <f t="shared" si="25"/>
        <v>40</v>
      </c>
      <c r="J889" s="119">
        <f t="shared" si="26"/>
        <v>5</v>
      </c>
      <c r="K889" s="120">
        <v>4.1666666666666699E-2</v>
      </c>
      <c r="L889" s="120">
        <v>8.3333333333333329E-2</v>
      </c>
      <c r="M889" s="120">
        <v>0.33333333333333331</v>
      </c>
    </row>
    <row r="890" spans="2:13" ht="15" customHeight="1" x14ac:dyDescent="0.15">
      <c r="B890" s="106" t="s">
        <v>4485</v>
      </c>
      <c r="C890" s="106" t="s">
        <v>3581</v>
      </c>
      <c r="D890" s="118" t="str">
        <f>IFERROR(VLOOKUP(C890,MasterProcess!G:O,8,FALSE),0)</f>
        <v>TP</v>
      </c>
      <c r="E890" s="118" t="str">
        <f>IFERROR(VLOOKUP($C890,MasterProcess!$G:$O,9,FALSE),0)</f>
        <v>TM03</v>
      </c>
      <c r="F890" s="106">
        <v>1</v>
      </c>
      <c r="G890" s="106">
        <v>105</v>
      </c>
      <c r="H890" s="117">
        <f>IFERROR(VLOOKUP($C890,MasterProcess!$G:$Z,6,FALSE),0)</f>
        <v>18</v>
      </c>
      <c r="I890" s="119">
        <f t="shared" si="25"/>
        <v>5.833333333333333</v>
      </c>
      <c r="J890" s="119">
        <f t="shared" si="26"/>
        <v>0.72916666666666663</v>
      </c>
      <c r="K890" s="120">
        <v>4.1666666666666699E-2</v>
      </c>
      <c r="L890" s="120">
        <v>8.3333333333333329E-2</v>
      </c>
      <c r="M890" s="120">
        <v>0.33333333333333331</v>
      </c>
    </row>
    <row r="891" spans="2:13" ht="15" customHeight="1" x14ac:dyDescent="0.15">
      <c r="B891" s="106" t="s">
        <v>4485</v>
      </c>
      <c r="C891" s="106" t="s">
        <v>3582</v>
      </c>
      <c r="D891" s="118" t="str">
        <f>IFERROR(VLOOKUP(C891,MasterProcess!G:O,8,FALSE),0)</f>
        <v>PB</v>
      </c>
      <c r="E891" s="118" t="str">
        <f>IFERROR(VLOOKUP($C891,MasterProcess!$G:$O,9,FALSE),0)</f>
        <v>PB07</v>
      </c>
      <c r="F891" s="106">
        <v>1</v>
      </c>
      <c r="G891" s="106">
        <v>105</v>
      </c>
      <c r="H891" s="117">
        <f>IFERROR(VLOOKUP($C891,MasterProcess!$G:$Z,6,FALSE),0)</f>
        <v>45</v>
      </c>
      <c r="I891" s="119">
        <f t="shared" si="25"/>
        <v>2.3333333333333335</v>
      </c>
      <c r="J891" s="119">
        <f t="shared" si="26"/>
        <v>0.29166666666666669</v>
      </c>
      <c r="K891" s="120">
        <v>4.1666666666666699E-2</v>
      </c>
      <c r="L891" s="120">
        <v>8.3333333333333329E-2</v>
      </c>
      <c r="M891" s="120">
        <v>0.33333333333333331</v>
      </c>
    </row>
    <row r="892" spans="2:13" ht="15" customHeight="1" x14ac:dyDescent="0.15">
      <c r="B892" s="106" t="s">
        <v>4486</v>
      </c>
      <c r="C892" s="106" t="s">
        <v>3567</v>
      </c>
      <c r="D892" s="118" t="str">
        <f>IFERROR(VLOOKUP(C892,MasterProcess!G:O,8,FALSE),0)</f>
        <v>TP</v>
      </c>
      <c r="E892" s="118" t="str">
        <f>IFERROR(VLOOKUP($C892,MasterProcess!$G:$O,9,FALSE),0)</f>
        <v>TM03</v>
      </c>
      <c r="F892" s="106">
        <v>1</v>
      </c>
      <c r="G892" s="106">
        <v>300</v>
      </c>
      <c r="H892" s="117">
        <f>IFERROR(VLOOKUP($C892,MasterProcess!$G:$Z,6,FALSE),0)</f>
        <v>120</v>
      </c>
      <c r="I892" s="119">
        <f t="shared" si="25"/>
        <v>2.5</v>
      </c>
      <c r="J892" s="119">
        <f t="shared" si="26"/>
        <v>0.3125</v>
      </c>
      <c r="K892" s="120">
        <v>4.1666666666666699E-2</v>
      </c>
      <c r="L892" s="120">
        <v>8.3333333333333329E-2</v>
      </c>
      <c r="M892" s="120">
        <v>0.33333333333333331</v>
      </c>
    </row>
    <row r="893" spans="2:13" ht="15" customHeight="1" x14ac:dyDescent="0.15">
      <c r="B893" s="106" t="s">
        <v>4486</v>
      </c>
      <c r="C893" s="106" t="s">
        <v>3568</v>
      </c>
      <c r="D893" s="118" t="str">
        <f>IFERROR(VLOOKUP(C893,MasterProcess!G:O,8,FALSE),0)</f>
        <v>PB</v>
      </c>
      <c r="E893" s="118" t="str">
        <f>IFERROR(VLOOKUP($C893,MasterProcess!$G:$O,9,FALSE),0)</f>
        <v>PB02</v>
      </c>
      <c r="F893" s="106">
        <v>1</v>
      </c>
      <c r="G893" s="106">
        <v>300</v>
      </c>
      <c r="H893" s="117">
        <f>IFERROR(VLOOKUP($C893,MasterProcess!$G:$Z,6,FALSE),0)</f>
        <v>180</v>
      </c>
      <c r="I893" s="119">
        <f t="shared" si="25"/>
        <v>1.6666666666666667</v>
      </c>
      <c r="J893" s="119">
        <f t="shared" si="26"/>
        <v>0.20833333333333334</v>
      </c>
      <c r="K893" s="120">
        <v>4.1666666666666699E-2</v>
      </c>
      <c r="L893" s="120">
        <v>8.3333333333333329E-2</v>
      </c>
      <c r="M893" s="120">
        <v>0.33333333333333331</v>
      </c>
    </row>
    <row r="894" spans="2:13" ht="15" customHeight="1" x14ac:dyDescent="0.15">
      <c r="B894" s="106" t="s">
        <v>4487</v>
      </c>
      <c r="C894" s="106" t="s">
        <v>3587</v>
      </c>
      <c r="D894" s="118" t="str">
        <f>IFERROR(VLOOKUP(C894,MasterProcess!G:O,8,FALSE),0)</f>
        <v>PB</v>
      </c>
      <c r="E894" s="118" t="str">
        <f>IFERROR(VLOOKUP($C894,MasterProcess!$G:$O,9,FALSE),0)</f>
        <v>SW09</v>
      </c>
      <c r="F894" s="106">
        <v>1</v>
      </c>
      <c r="G894" s="106">
        <v>205</v>
      </c>
      <c r="H894" s="117">
        <f>IFERROR(VLOOKUP($C894,MasterProcess!$G:$Z,6,FALSE),0)</f>
        <v>60</v>
      </c>
      <c r="I894" s="119">
        <f t="shared" si="25"/>
        <v>3.4166666666666665</v>
      </c>
      <c r="J894" s="119">
        <f t="shared" si="26"/>
        <v>0.42708333333333331</v>
      </c>
      <c r="K894" s="120">
        <v>4.1666666666666699E-2</v>
      </c>
      <c r="L894" s="120">
        <v>8.3333333333333329E-2</v>
      </c>
      <c r="M894" s="120">
        <v>0.33333333333333331</v>
      </c>
    </row>
    <row r="895" spans="2:13" ht="15" customHeight="1" x14ac:dyDescent="0.15">
      <c r="B895" s="106" t="s">
        <v>4488</v>
      </c>
      <c r="C895" s="106" t="s">
        <v>3576</v>
      </c>
      <c r="D895" s="118" t="str">
        <f>IFERROR(VLOOKUP(C895,MasterProcess!G:O,8,FALSE),0)</f>
        <v>PB</v>
      </c>
      <c r="E895" s="118" t="str">
        <f>IFERROR(VLOOKUP($C895,MasterProcess!$G:$O,9,FALSE),0)</f>
        <v>SW09</v>
      </c>
      <c r="F895" s="106">
        <v>1</v>
      </c>
      <c r="G895" s="106">
        <v>210</v>
      </c>
      <c r="H895" s="117">
        <f>IFERROR(VLOOKUP($C895,MasterProcess!$G:$Z,6,FALSE),0)</f>
        <v>60</v>
      </c>
      <c r="I895" s="119">
        <f t="shared" si="25"/>
        <v>3.5</v>
      </c>
      <c r="J895" s="119">
        <f t="shared" si="26"/>
        <v>0.4375</v>
      </c>
      <c r="K895" s="120">
        <v>4.1666666666666699E-2</v>
      </c>
      <c r="L895" s="120">
        <v>8.3333333333333329E-2</v>
      </c>
      <c r="M895" s="120">
        <v>0.33333333333333331</v>
      </c>
    </row>
    <row r="896" spans="2:13" ht="15" customHeight="1" x14ac:dyDescent="0.15">
      <c r="B896" s="106" t="s">
        <v>4489</v>
      </c>
      <c r="C896" s="106" t="s">
        <v>4128</v>
      </c>
      <c r="D896" s="118" t="str">
        <f>IFERROR(VLOOKUP(C896,MasterProcess!G:O,8,FALSE),0)</f>
        <v>FM</v>
      </c>
      <c r="E896" s="118" t="str">
        <f>IFERROR(VLOOKUP($C896,MasterProcess!$G:$O,9,FALSE),0)</f>
        <v>FM02</v>
      </c>
      <c r="F896" s="106">
        <v>1</v>
      </c>
      <c r="G896" s="106">
        <v>23455</v>
      </c>
      <c r="H896" s="117">
        <f>IFERROR(VLOOKUP($C896,MasterProcess!$G:$Z,6,FALSE),0)</f>
        <v>3000</v>
      </c>
      <c r="I896" s="119">
        <f t="shared" si="25"/>
        <v>7.8183333333333334</v>
      </c>
      <c r="J896" s="119">
        <f t="shared" si="26"/>
        <v>0.97729166666666667</v>
      </c>
      <c r="K896" s="120">
        <v>4.1666666666666699E-2</v>
      </c>
      <c r="L896" s="120">
        <v>8.3333333333333329E-2</v>
      </c>
      <c r="M896" s="120">
        <v>0.33333333333333331</v>
      </c>
    </row>
    <row r="897" spans="2:13" ht="15" customHeight="1" x14ac:dyDescent="0.15">
      <c r="B897" s="106" t="s">
        <v>4489</v>
      </c>
      <c r="C897" s="106" t="s">
        <v>4129</v>
      </c>
      <c r="D897" s="118">
        <f>IFERROR(VLOOKUP(C897,MasterProcess!G:O,8,FALSE),0)</f>
        <v>0</v>
      </c>
      <c r="E897" s="118">
        <f>IFERROR(VLOOKUP($C897,MasterProcess!$G:$O,9,FALSE),0)</f>
        <v>0</v>
      </c>
      <c r="F897" s="106">
        <v>1</v>
      </c>
      <c r="G897" s="106">
        <v>23455</v>
      </c>
      <c r="H897" s="117">
        <f>IFERROR(VLOOKUP($C897,MasterProcess!$G:$Z,6,FALSE),0)</f>
        <v>0</v>
      </c>
      <c r="I897" s="119" t="e">
        <f t="shared" si="25"/>
        <v>#DIV/0!</v>
      </c>
      <c r="J897" s="119" t="e">
        <f t="shared" si="26"/>
        <v>#DIV/0!</v>
      </c>
      <c r="K897" s="120">
        <v>4.1666666666666699E-2</v>
      </c>
      <c r="L897" s="120">
        <v>8.3333333333333329E-2</v>
      </c>
      <c r="M897" s="120">
        <v>0.33333333333333331</v>
      </c>
    </row>
    <row r="898" spans="2:13" ht="15" customHeight="1" x14ac:dyDescent="0.15">
      <c r="B898" s="106" t="s">
        <v>4489</v>
      </c>
      <c r="C898" s="106" t="s">
        <v>4131</v>
      </c>
      <c r="D898" s="118">
        <f>IFERROR(VLOOKUP(C898,MasterProcess!G:O,8,FALSE),0)</f>
        <v>0</v>
      </c>
      <c r="E898" s="118">
        <f>IFERROR(VLOOKUP($C898,MasterProcess!$G:$O,9,FALSE),0)</f>
        <v>0</v>
      </c>
      <c r="F898" s="106">
        <v>1</v>
      </c>
      <c r="G898" s="106">
        <v>23455</v>
      </c>
      <c r="H898" s="117">
        <f>IFERROR(VLOOKUP($C898,MasterProcess!$G:$Z,6,FALSE),0)</f>
        <v>0</v>
      </c>
      <c r="I898" s="119" t="e">
        <f t="shared" si="25"/>
        <v>#DIV/0!</v>
      </c>
      <c r="J898" s="119" t="e">
        <f t="shared" si="26"/>
        <v>#DIV/0!</v>
      </c>
      <c r="K898" s="120">
        <v>4.1666666666666699E-2</v>
      </c>
      <c r="L898" s="120">
        <v>8.3333333333333329E-2</v>
      </c>
      <c r="M898" s="120">
        <v>0.33333333333333331</v>
      </c>
    </row>
    <row r="899" spans="2:13" ht="15" customHeight="1" x14ac:dyDescent="0.15">
      <c r="B899" s="106" t="s">
        <v>4490</v>
      </c>
      <c r="C899" s="108" t="s">
        <v>912</v>
      </c>
      <c r="D899" s="118" t="str">
        <f>IFERROR(VLOOKUP(C899,MasterProcess!G:O,8,FALSE),0)</f>
        <v>FM</v>
      </c>
      <c r="E899" s="118" t="str">
        <f>IFERROR(VLOOKUP($C899,MasterProcess!$G:$O,9,FALSE),0)</f>
        <v>FM02</v>
      </c>
      <c r="F899" s="106">
        <v>1</v>
      </c>
      <c r="G899" s="106">
        <v>43145</v>
      </c>
      <c r="H899" s="117">
        <f>IFERROR(VLOOKUP($C899,MasterProcess!$G:$Z,6,FALSE),0)</f>
        <v>1080</v>
      </c>
      <c r="I899" s="119">
        <f t="shared" si="25"/>
        <v>39.949074074074076</v>
      </c>
      <c r="J899" s="119">
        <f t="shared" si="26"/>
        <v>4.9936342592592595</v>
      </c>
      <c r="K899" s="120">
        <v>4.1666666666666699E-2</v>
      </c>
      <c r="L899" s="120">
        <v>8.3333333333333329E-2</v>
      </c>
      <c r="M899" s="120">
        <v>0.33333333333333331</v>
      </c>
    </row>
    <row r="900" spans="2:13" ht="15" customHeight="1" x14ac:dyDescent="0.15">
      <c r="B900" s="106" t="s">
        <v>4490</v>
      </c>
      <c r="C900" s="108" t="s">
        <v>914</v>
      </c>
      <c r="D900" s="118" t="str">
        <f>IFERROR(VLOOKUP(C900,MasterProcess!G:O,8,FALSE),0)</f>
        <v>ST</v>
      </c>
      <c r="E900" s="118" t="str">
        <f>IFERROR(VLOOKUP($C900,MasterProcess!$G:$O,9,FALSE),0)</f>
        <v>VM04</v>
      </c>
      <c r="F900" s="106">
        <v>1</v>
      </c>
      <c r="G900" s="106">
        <v>43145</v>
      </c>
      <c r="H900" s="117">
        <f>IFERROR(VLOOKUP($C900,MasterProcess!$G:$Z,6,FALSE),0)</f>
        <v>250</v>
      </c>
      <c r="I900" s="119">
        <f t="shared" si="25"/>
        <v>172.58</v>
      </c>
      <c r="J900" s="119">
        <f t="shared" si="26"/>
        <v>21.572500000000002</v>
      </c>
      <c r="K900" s="120">
        <v>4.1666666666666699E-2</v>
      </c>
      <c r="L900" s="120">
        <v>8.3333333333333329E-2</v>
      </c>
      <c r="M900" s="120">
        <v>0.33333333333333331</v>
      </c>
    </row>
    <row r="901" spans="2:13" ht="15" customHeight="1" x14ac:dyDescent="0.15">
      <c r="B901" s="106" t="s">
        <v>4490</v>
      </c>
      <c r="C901" s="108" t="s">
        <v>915</v>
      </c>
      <c r="D901" s="118" t="str">
        <f>IFERROR(VLOOKUP(C901,MasterProcess!G:O,8,FALSE),0)</f>
        <v>AL</v>
      </c>
      <c r="E901" s="118" t="str">
        <f>IFERROR(VLOOKUP($C901,MasterProcess!$G:$O,9,FALSE),0)</f>
        <v>CHECKING</v>
      </c>
      <c r="F901" s="106">
        <v>1</v>
      </c>
      <c r="G901" s="106">
        <v>43145</v>
      </c>
      <c r="H901" s="117">
        <f>IFERROR(VLOOKUP($C901,MasterProcess!$G:$Z,6,FALSE),0)</f>
        <v>250</v>
      </c>
      <c r="I901" s="119">
        <f t="shared" si="25"/>
        <v>172.58</v>
      </c>
      <c r="J901" s="119">
        <f t="shared" si="26"/>
        <v>21.572500000000002</v>
      </c>
      <c r="K901" s="120">
        <v>4.1666666666666699E-2</v>
      </c>
      <c r="L901" s="120">
        <v>8.3333333333333329E-2</v>
      </c>
      <c r="M901" s="120">
        <v>0.33333333333333331</v>
      </c>
    </row>
    <row r="902" spans="2:13" ht="15" customHeight="1" x14ac:dyDescent="0.15">
      <c r="B902" s="106" t="s">
        <v>4491</v>
      </c>
      <c r="C902" s="108" t="s">
        <v>2626</v>
      </c>
      <c r="D902" s="118" t="str">
        <f>IFERROR(VLOOKUP(C902,MasterProcess!G:O,8,FALSE),0)</f>
        <v>WN</v>
      </c>
      <c r="E902" s="118" t="str">
        <f>IFERROR(VLOOKUP($C902,MasterProcess!$G:$O,9,FALSE),0)</f>
        <v>WS01</v>
      </c>
      <c r="F902" s="106">
        <v>1</v>
      </c>
      <c r="G902" s="106">
        <v>200</v>
      </c>
      <c r="H902" s="117">
        <f>IFERROR(VLOOKUP($C902,MasterProcess!$G:$Z,6,FALSE),0)</f>
        <v>480</v>
      </c>
      <c r="I902" s="119">
        <f t="shared" si="25"/>
        <v>0.41666666666666669</v>
      </c>
      <c r="J902" s="119">
        <f t="shared" si="26"/>
        <v>5.2083333333333336E-2</v>
      </c>
      <c r="K902" s="120">
        <v>4.1666666666666699E-2</v>
      </c>
      <c r="L902" s="120">
        <v>8.3333333333333329E-2</v>
      </c>
      <c r="M902" s="120">
        <v>0.33333333333333331</v>
      </c>
    </row>
    <row r="903" spans="2:13" ht="15" customHeight="1" x14ac:dyDescent="0.15">
      <c r="B903" s="106" t="s">
        <v>4491</v>
      </c>
      <c r="C903" s="108" t="s">
        <v>2627</v>
      </c>
      <c r="D903" s="118" t="str">
        <f>IFERROR(VLOOKUP(C903,MasterProcess!G:O,8,FALSE),0)</f>
        <v>WN</v>
      </c>
      <c r="E903" s="118" t="str">
        <f>IFERROR(VLOOKUP($C903,MasterProcess!$G:$O,9,FALSE),0)</f>
        <v>JIG BENDING</v>
      </c>
      <c r="F903" s="106">
        <v>1</v>
      </c>
      <c r="G903" s="106">
        <v>200</v>
      </c>
      <c r="H903" s="117">
        <f>IFERROR(VLOOKUP($C903,MasterProcess!$G:$Z,6,FALSE),0)</f>
        <v>240</v>
      </c>
      <c r="I903" s="119">
        <f t="shared" si="25"/>
        <v>0.83333333333333337</v>
      </c>
      <c r="J903" s="119">
        <f t="shared" si="26"/>
        <v>0.10416666666666667</v>
      </c>
      <c r="K903" s="120">
        <v>4.1666666666666699E-2</v>
      </c>
      <c r="L903" s="120">
        <v>8.3333333333333329E-2</v>
      </c>
      <c r="M903" s="120">
        <v>0.33333333333333331</v>
      </c>
    </row>
    <row r="904" spans="2:13" ht="15" customHeight="1" x14ac:dyDescent="0.15">
      <c r="B904" s="106" t="s">
        <v>4492</v>
      </c>
      <c r="C904" s="108" t="s">
        <v>2624</v>
      </c>
      <c r="D904" s="118" t="str">
        <f>IFERROR(VLOOKUP(C904,MasterProcess!G:O,8,FALSE),0)</f>
        <v>WN</v>
      </c>
      <c r="E904" s="118" t="str">
        <f>IFERROR(VLOOKUP($C904,MasterProcess!$G:$O,9,FALSE),0)</f>
        <v>WS01</v>
      </c>
      <c r="F904" s="106">
        <v>1</v>
      </c>
      <c r="G904" s="106">
        <v>800</v>
      </c>
      <c r="H904" s="117">
        <f>IFERROR(VLOOKUP($C904,MasterProcess!$G:$Z,6,FALSE),0)</f>
        <v>720</v>
      </c>
      <c r="I904" s="119">
        <f t="shared" si="25"/>
        <v>1.1111111111111112</v>
      </c>
      <c r="J904" s="119">
        <f t="shared" si="26"/>
        <v>0.1388888888888889</v>
      </c>
      <c r="K904" s="120">
        <v>4.1666666666666699E-2</v>
      </c>
      <c r="L904" s="120">
        <v>8.3333333333333329E-2</v>
      </c>
      <c r="M904" s="120">
        <v>0.33333333333333331</v>
      </c>
    </row>
    <row r="905" spans="2:13" ht="15" customHeight="1" x14ac:dyDescent="0.15">
      <c r="B905" s="106" t="s">
        <v>4493</v>
      </c>
      <c r="C905" s="108" t="s">
        <v>2622</v>
      </c>
      <c r="D905" s="118" t="str">
        <f>IFERROR(VLOOKUP(C905,MasterProcess!G:O,8,FALSE),0)</f>
        <v>WN</v>
      </c>
      <c r="E905" s="118" t="str">
        <f>IFERROR(VLOOKUP($C905,MasterProcess!$G:$O,9,FALSE),0)</f>
        <v>WS01</v>
      </c>
      <c r="F905" s="106">
        <v>1</v>
      </c>
      <c r="G905" s="106">
        <v>600</v>
      </c>
      <c r="H905" s="117">
        <f>IFERROR(VLOOKUP($C905,MasterProcess!$G:$Z,6,FALSE),0)</f>
        <v>900</v>
      </c>
      <c r="I905" s="119">
        <f t="shared" si="25"/>
        <v>0.66666666666666663</v>
      </c>
      <c r="J905" s="119">
        <f t="shared" si="26"/>
        <v>8.3333333333333329E-2</v>
      </c>
      <c r="K905" s="120">
        <v>4.1666666666666699E-2</v>
      </c>
      <c r="L905" s="120">
        <v>8.3333333333333329E-2</v>
      </c>
      <c r="M905" s="120">
        <v>0.33333333333333331</v>
      </c>
    </row>
    <row r="906" spans="2:13" ht="15" customHeight="1" x14ac:dyDescent="0.15">
      <c r="B906" s="108" t="s">
        <v>4494</v>
      </c>
      <c r="C906" s="108" t="s">
        <v>2618</v>
      </c>
      <c r="D906" s="118" t="str">
        <f>IFERROR(VLOOKUP(C906,MasterProcess!G:O,8,FALSE),0)</f>
        <v>WN</v>
      </c>
      <c r="E906" s="118" t="str">
        <f>IFERROR(VLOOKUP($C906,MasterProcess!$G:$O,9,FALSE),0)</f>
        <v>WS01</v>
      </c>
      <c r="F906" s="106">
        <v>1</v>
      </c>
      <c r="G906" s="106">
        <v>600</v>
      </c>
      <c r="H906" s="117">
        <f>IFERROR(VLOOKUP($C906,MasterProcess!$G:$Z,6,FALSE),0)</f>
        <v>1200</v>
      </c>
      <c r="I906" s="119">
        <f t="shared" si="25"/>
        <v>0.5</v>
      </c>
      <c r="J906" s="119">
        <f t="shared" si="26"/>
        <v>6.25E-2</v>
      </c>
      <c r="K906" s="120">
        <v>4.1666666666666699E-2</v>
      </c>
      <c r="L906" s="120">
        <v>8.3333333333333329E-2</v>
      </c>
      <c r="M906" s="120">
        <v>0.33333333333333331</v>
      </c>
    </row>
    <row r="907" spans="2:13" ht="15" customHeight="1" x14ac:dyDescent="0.15">
      <c r="B907" s="108" t="s">
        <v>4494</v>
      </c>
      <c r="C907" s="108" t="s">
        <v>2619</v>
      </c>
      <c r="D907" s="118" t="str">
        <f>IFERROR(VLOOKUP(C907,MasterProcess!G:O,8,FALSE),0)</f>
        <v>WN</v>
      </c>
      <c r="E907" s="118" t="str">
        <f>IFERROR(VLOOKUP($C907,MasterProcess!$G:$O,9,FALSE),0)</f>
        <v>JIG BENDING</v>
      </c>
      <c r="F907" s="106">
        <v>1</v>
      </c>
      <c r="G907" s="106">
        <v>600</v>
      </c>
      <c r="H907" s="117">
        <f>IFERROR(VLOOKUP($C907,MasterProcess!$G:$Z,6,FALSE),0)</f>
        <v>340</v>
      </c>
      <c r="I907" s="119">
        <f t="shared" si="25"/>
        <v>1.7647058823529411</v>
      </c>
      <c r="J907" s="119">
        <f t="shared" si="26"/>
        <v>0.22058823529411764</v>
      </c>
      <c r="K907" s="120">
        <v>4.1666666666666699E-2</v>
      </c>
      <c r="L907" s="120">
        <v>8.3333333333333329E-2</v>
      </c>
      <c r="M907" s="120">
        <v>0.33333333333333331</v>
      </c>
    </row>
    <row r="908" spans="2:13" ht="15" customHeight="1" x14ac:dyDescent="0.15">
      <c r="B908" s="108" t="s">
        <v>4494</v>
      </c>
      <c r="C908" s="108" t="s">
        <v>2620</v>
      </c>
      <c r="D908" s="118" t="str">
        <f>IFERROR(VLOOKUP(C908,MasterProcess!G:O,8,FALSE),0)</f>
        <v>WN</v>
      </c>
      <c r="E908" s="118" t="str">
        <f>IFERROR(VLOOKUP($C908,MasterProcess!$G:$O,9,FALSE),0)</f>
        <v>PP23-060T</v>
      </c>
      <c r="F908" s="106">
        <v>1</v>
      </c>
      <c r="G908" s="106">
        <v>600</v>
      </c>
      <c r="H908" s="117">
        <f>IFERROR(VLOOKUP($C908,MasterProcess!$G:$Z,6,FALSE),0)</f>
        <v>480</v>
      </c>
      <c r="I908" s="119">
        <f t="shared" si="25"/>
        <v>1.25</v>
      </c>
      <c r="J908" s="119">
        <f t="shared" si="26"/>
        <v>0.15625</v>
      </c>
      <c r="K908" s="120">
        <v>4.1666666666666699E-2</v>
      </c>
      <c r="L908" s="120">
        <v>8.3333333333333329E-2</v>
      </c>
      <c r="M908" s="120">
        <v>0.33333333333333331</v>
      </c>
    </row>
    <row r="909" spans="2:13" ht="15" customHeight="1" x14ac:dyDescent="0.15">
      <c r="B909" s="106" t="s">
        <v>4495</v>
      </c>
      <c r="C909" s="106" t="s">
        <v>3539</v>
      </c>
      <c r="D909" s="118" t="str">
        <f>IFERROR(VLOOKUP(C909,MasterProcess!G:O,8,FALSE),0)</f>
        <v>WN</v>
      </c>
      <c r="E909" s="118" t="str">
        <f>IFERROR(VLOOKUP($C909,MasterProcess!$G:$O,9,FALSE),0)</f>
        <v>WS01</v>
      </c>
      <c r="F909" s="106">
        <v>1</v>
      </c>
      <c r="G909" s="106">
        <v>7200</v>
      </c>
      <c r="H909" s="117">
        <f>IFERROR(VLOOKUP($C909,MasterProcess!$G:$Z,6,FALSE),0)</f>
        <v>3000</v>
      </c>
      <c r="I909" s="119">
        <f t="shared" si="25"/>
        <v>2.4</v>
      </c>
      <c r="J909" s="119">
        <f t="shared" si="26"/>
        <v>0.3</v>
      </c>
      <c r="K909" s="120">
        <v>4.1666666666666699E-2</v>
      </c>
      <c r="L909" s="120">
        <v>8.3333333333333329E-2</v>
      </c>
      <c r="M909" s="120">
        <v>0.33333333333333331</v>
      </c>
    </row>
    <row r="910" spans="2:13" ht="15" customHeight="1" x14ac:dyDescent="0.15">
      <c r="B910" s="106" t="s">
        <v>4496</v>
      </c>
      <c r="C910" s="106" t="s">
        <v>3536</v>
      </c>
      <c r="D910" s="118" t="str">
        <f>IFERROR(VLOOKUP(C910,MasterProcess!G:O,8,FALSE),0)</f>
        <v>WN</v>
      </c>
      <c r="E910" s="118" t="str">
        <f>IFERROR(VLOOKUP($C910,MasterProcess!$G:$O,9,FALSE),0)</f>
        <v>WS01</v>
      </c>
      <c r="F910" s="106">
        <v>1</v>
      </c>
      <c r="G910" s="106">
        <v>79200</v>
      </c>
      <c r="H910" s="117">
        <f>IFERROR(VLOOKUP($C910,MasterProcess!$G:$Z,6,FALSE),0)</f>
        <v>3000</v>
      </c>
      <c r="I910" s="119">
        <f t="shared" si="25"/>
        <v>26.4</v>
      </c>
      <c r="J910" s="119">
        <f t="shared" si="26"/>
        <v>3.3</v>
      </c>
      <c r="K910" s="120">
        <v>4.1666666666666699E-2</v>
      </c>
      <c r="L910" s="120">
        <v>8.3333333333333329E-2</v>
      </c>
      <c r="M910" s="120">
        <v>0.33333333333333331</v>
      </c>
    </row>
    <row r="911" spans="2:13" ht="15" customHeight="1" x14ac:dyDescent="0.15">
      <c r="B911" s="106" t="s">
        <v>4497</v>
      </c>
      <c r="C911" s="106" t="s">
        <v>3533</v>
      </c>
      <c r="D911" s="118" t="str">
        <f>IFERROR(VLOOKUP(C911,MasterProcess!G:O,8,FALSE),0)</f>
        <v>WN</v>
      </c>
      <c r="E911" s="118" t="str">
        <f>IFERROR(VLOOKUP($C911,MasterProcess!$G:$O,9,FALSE),0)</f>
        <v>WS01</v>
      </c>
      <c r="F911" s="106">
        <v>1</v>
      </c>
      <c r="G911" s="106">
        <v>136800</v>
      </c>
      <c r="H911" s="117">
        <f>IFERROR(VLOOKUP($C911,MasterProcess!$G:$Z,6,FALSE),0)</f>
        <v>3000</v>
      </c>
      <c r="I911" s="119">
        <f t="shared" si="25"/>
        <v>45.6</v>
      </c>
      <c r="J911" s="119">
        <f t="shared" si="26"/>
        <v>5.7</v>
      </c>
      <c r="K911" s="120">
        <v>4.1666666666666699E-2</v>
      </c>
      <c r="L911" s="120">
        <v>8.3333333333333329E-2</v>
      </c>
      <c r="M911" s="120">
        <v>0.33333333333333331</v>
      </c>
    </row>
    <row r="912" spans="2:13" ht="15" customHeight="1" x14ac:dyDescent="0.15">
      <c r="B912" s="106" t="s">
        <v>4498</v>
      </c>
      <c r="C912" s="108" t="s">
        <v>2891</v>
      </c>
      <c r="D912" s="118" t="str">
        <f>IFERROR(VLOOKUP(C912,MasterProcess!G:O,8,FALSE),0)</f>
        <v>ST-3</v>
      </c>
      <c r="E912" s="118" t="str">
        <f>IFERROR(VLOOKUP($C912,MasterProcess!$G:$O,9,FALSE),0)</f>
        <v>PP09-160T</v>
      </c>
      <c r="F912" s="106">
        <v>1</v>
      </c>
      <c r="G912" s="106">
        <v>2128</v>
      </c>
      <c r="H912" s="117">
        <f>IFERROR(VLOOKUP($C912,MasterProcess!$G:$Z,6,FALSE),0)</f>
        <v>330</v>
      </c>
      <c r="I912" s="119">
        <f t="shared" si="25"/>
        <v>6.4484848484848483</v>
      </c>
      <c r="J912" s="119">
        <f t="shared" si="26"/>
        <v>0.80606060606060603</v>
      </c>
      <c r="K912" s="120">
        <v>4.1666666666666699E-2</v>
      </c>
      <c r="L912" s="120">
        <v>8.3333333333333329E-2</v>
      </c>
      <c r="M912" s="120">
        <v>0.33333333333333331</v>
      </c>
    </row>
    <row r="913" spans="2:13" ht="15" customHeight="1" x14ac:dyDescent="0.15">
      <c r="B913" s="106" t="s">
        <v>4498</v>
      </c>
      <c r="C913" s="108" t="s">
        <v>2893</v>
      </c>
      <c r="D913" s="118" t="str">
        <f>IFERROR(VLOOKUP(C913,MasterProcess!G:O,8,FALSE),0)</f>
        <v>ST-3</v>
      </c>
      <c r="E913" s="118" t="str">
        <f>IFERROR(VLOOKUP($C913,MasterProcess!$G:$O,9,FALSE),0)</f>
        <v>PP18-150T</v>
      </c>
      <c r="F913" s="106">
        <v>1</v>
      </c>
      <c r="G913" s="106">
        <v>2128</v>
      </c>
      <c r="H913" s="117">
        <f>IFERROR(VLOOKUP($C913,MasterProcess!$G:$Z,6,FALSE),0)</f>
        <v>330</v>
      </c>
      <c r="I913" s="119">
        <f t="shared" si="25"/>
        <v>6.4484848484848483</v>
      </c>
      <c r="J913" s="119">
        <f t="shared" si="26"/>
        <v>0.80606060606060603</v>
      </c>
      <c r="K913" s="120">
        <v>4.1666666666666699E-2</v>
      </c>
      <c r="L913" s="120">
        <v>8.3333333333333329E-2</v>
      </c>
      <c r="M913" s="120">
        <v>0.33333333333333331</v>
      </c>
    </row>
    <row r="914" spans="2:13" ht="15" customHeight="1" x14ac:dyDescent="0.15">
      <c r="B914" s="106" t="s">
        <v>4498</v>
      </c>
      <c r="C914" s="108" t="s">
        <v>2895</v>
      </c>
      <c r="D914" s="118" t="str">
        <f>IFERROR(VLOOKUP(C914,MasterProcess!G:O,8,FALSE),0)</f>
        <v>ST-3</v>
      </c>
      <c r="E914" s="118" t="str">
        <f>IFERROR(VLOOKUP($C914,MasterProcess!$G:$O,9,FALSE),0)</f>
        <v>PP17-110T</v>
      </c>
      <c r="F914" s="106">
        <v>1</v>
      </c>
      <c r="G914" s="106">
        <v>2128</v>
      </c>
      <c r="H914" s="117">
        <f>IFERROR(VLOOKUP($C914,MasterProcess!$G:$Z,6,FALSE),0)</f>
        <v>330</v>
      </c>
      <c r="I914" s="119">
        <f t="shared" si="25"/>
        <v>6.4484848484848483</v>
      </c>
      <c r="J914" s="119">
        <f t="shared" si="26"/>
        <v>0.80606060606060603</v>
      </c>
      <c r="K914" s="120">
        <v>4.1666666666666699E-2</v>
      </c>
      <c r="L914" s="120">
        <v>8.3333333333333329E-2</v>
      </c>
      <c r="M914" s="120">
        <v>0.33333333333333331</v>
      </c>
    </row>
    <row r="915" spans="2:13" ht="15" customHeight="1" x14ac:dyDescent="0.15">
      <c r="B915" s="106" t="s">
        <v>4498</v>
      </c>
      <c r="C915" s="108" t="s">
        <v>2896</v>
      </c>
      <c r="D915" s="118" t="str">
        <f>IFERROR(VLOOKUP(C915,MasterProcess!G:O,8,FALSE),0)</f>
        <v>ST-3</v>
      </c>
      <c r="E915" s="118" t="str">
        <f>IFERROR(VLOOKUP($C915,MasterProcess!$G:$O,9,FALSE),0)</f>
        <v>PP16-110T</v>
      </c>
      <c r="F915" s="106">
        <v>1</v>
      </c>
      <c r="G915" s="106">
        <v>2128</v>
      </c>
      <c r="H915" s="117">
        <f>IFERROR(VLOOKUP($C915,MasterProcess!$G:$Z,6,FALSE),0)</f>
        <v>330</v>
      </c>
      <c r="I915" s="119">
        <f t="shared" si="25"/>
        <v>6.4484848484848483</v>
      </c>
      <c r="J915" s="119">
        <f t="shared" si="26"/>
        <v>0.80606060606060603</v>
      </c>
      <c r="K915" s="120">
        <v>4.1666666666666699E-2</v>
      </c>
      <c r="L915" s="120">
        <v>8.3333333333333329E-2</v>
      </c>
      <c r="M915" s="120">
        <v>0.33333333333333331</v>
      </c>
    </row>
    <row r="916" spans="2:13" ht="15" customHeight="1" x14ac:dyDescent="0.15">
      <c r="B916" s="106" t="s">
        <v>4498</v>
      </c>
      <c r="C916" s="108" t="s">
        <v>2897</v>
      </c>
      <c r="D916" s="118" t="str">
        <f>IFERROR(VLOOKUP(C916,MasterProcess!G:O,8,FALSE),0)</f>
        <v>ST-3</v>
      </c>
      <c r="E916" s="118" t="str">
        <f>IFERROR(VLOOKUP($C916,MasterProcess!$G:$O,9,FALSE),0)</f>
        <v>PP27-110T</v>
      </c>
      <c r="F916" s="106">
        <v>2</v>
      </c>
      <c r="G916" s="106">
        <v>2128</v>
      </c>
      <c r="H916" s="117">
        <f>IFERROR(VLOOKUP($C916,MasterProcess!$G:$Z,6,FALSE),0)</f>
        <v>330</v>
      </c>
      <c r="I916" s="119">
        <f t="shared" si="25"/>
        <v>6.4484848484848483</v>
      </c>
      <c r="J916" s="119">
        <f t="shared" si="26"/>
        <v>0.80606060606060603</v>
      </c>
      <c r="K916" s="120">
        <v>4.1666666666666699E-2</v>
      </c>
      <c r="L916" s="120">
        <v>8.3333333333333329E-2</v>
      </c>
      <c r="M916" s="120">
        <v>0.33333333333333331</v>
      </c>
    </row>
    <row r="917" spans="2:13" ht="15" customHeight="1" x14ac:dyDescent="0.15">
      <c r="B917" s="106" t="s">
        <v>4499</v>
      </c>
      <c r="C917" s="108" t="s">
        <v>2832</v>
      </c>
      <c r="D917" s="118" t="str">
        <f>IFERROR(VLOOKUP(C917,MasterProcess!G:O,8,FALSE),0)</f>
        <v>ST-4</v>
      </c>
      <c r="E917" s="118" t="str">
        <f>IFERROR(VLOOKUP($C917,MasterProcess!$G:$O,9,FALSE),0)</f>
        <v>PP24-160T</v>
      </c>
      <c r="F917" s="106">
        <v>1</v>
      </c>
      <c r="G917" s="106">
        <v>14400</v>
      </c>
      <c r="H917" s="117">
        <f>IFERROR(VLOOKUP($C917,MasterProcess!$G:$Z,6,FALSE),0)</f>
        <v>360</v>
      </c>
      <c r="I917" s="119">
        <f t="shared" si="25"/>
        <v>40</v>
      </c>
      <c r="J917" s="119">
        <f t="shared" si="26"/>
        <v>5</v>
      </c>
      <c r="K917" s="120">
        <v>4.1666666666666699E-2</v>
      </c>
      <c r="L917" s="120">
        <v>8.3333333333333329E-2</v>
      </c>
      <c r="M917" s="120">
        <v>0.33333333333333331</v>
      </c>
    </row>
    <row r="918" spans="2:13" ht="15" customHeight="1" x14ac:dyDescent="0.15">
      <c r="B918" s="106" t="s">
        <v>4499</v>
      </c>
      <c r="C918" s="108" t="s">
        <v>2835</v>
      </c>
      <c r="D918" s="118" t="str">
        <f>IFERROR(VLOOKUP(C918,MasterProcess!G:O,8,FALSE),0)</f>
        <v>ST-4</v>
      </c>
      <c r="E918" s="118" t="str">
        <f>IFERROR(VLOOKUP($C918,MasterProcess!$G:$O,9,FALSE),0)</f>
        <v>PP25-160T</v>
      </c>
      <c r="F918" s="106">
        <v>1</v>
      </c>
      <c r="G918" s="106">
        <v>14400</v>
      </c>
      <c r="H918" s="117">
        <f>IFERROR(VLOOKUP($C918,MasterProcess!$G:$Z,6,FALSE),0)</f>
        <v>360</v>
      </c>
      <c r="I918" s="119">
        <f t="shared" ref="I918:I938" si="27">G918/H918</f>
        <v>40</v>
      </c>
      <c r="J918" s="119">
        <f t="shared" ref="J918:J938" si="28">I918/8</f>
        <v>5</v>
      </c>
      <c r="K918" s="120">
        <v>4.1666666666666699E-2</v>
      </c>
      <c r="L918" s="120">
        <v>8.3333333333333329E-2</v>
      </c>
      <c r="M918" s="120">
        <v>0.33333333333333331</v>
      </c>
    </row>
    <row r="919" spans="2:13" ht="15" customHeight="1" x14ac:dyDescent="0.15">
      <c r="B919" s="106" t="s">
        <v>4499</v>
      </c>
      <c r="C919" s="108" t="s">
        <v>2836</v>
      </c>
      <c r="D919" s="118" t="str">
        <f>IFERROR(VLOOKUP(C919,MasterProcess!G:O,8,FALSE),0)</f>
        <v>ST-4</v>
      </c>
      <c r="E919" s="118" t="str">
        <f>IFERROR(VLOOKUP($C919,MasterProcess!$G:$O,9,FALSE),0)</f>
        <v>PP20-110T</v>
      </c>
      <c r="F919" s="106">
        <v>1</v>
      </c>
      <c r="G919" s="106">
        <v>14400</v>
      </c>
      <c r="H919" s="117">
        <f>IFERROR(VLOOKUP($C919,MasterProcess!$G:$Z,6,FALSE),0)</f>
        <v>360</v>
      </c>
      <c r="I919" s="119">
        <f t="shared" si="27"/>
        <v>40</v>
      </c>
      <c r="J919" s="119">
        <f t="shared" si="28"/>
        <v>5</v>
      </c>
      <c r="K919" s="120">
        <v>4.1666666666666699E-2</v>
      </c>
      <c r="L919" s="120">
        <v>8.3333333333333329E-2</v>
      </c>
      <c r="M919" s="120">
        <v>0.33333333333333331</v>
      </c>
    </row>
    <row r="920" spans="2:13" ht="15" customHeight="1" x14ac:dyDescent="0.15">
      <c r="B920" s="106" t="s">
        <v>4499</v>
      </c>
      <c r="C920" s="108" t="s">
        <v>2837</v>
      </c>
      <c r="D920" s="118" t="str">
        <f>IFERROR(VLOOKUP(C920,MasterProcess!G:O,8,FALSE),0)</f>
        <v>ST-4</v>
      </c>
      <c r="E920" s="118" t="str">
        <f>IFERROR(VLOOKUP($C920,MasterProcess!$G:$O,9,FALSE),0)</f>
        <v>PP28-110T</v>
      </c>
      <c r="F920" s="106">
        <v>1</v>
      </c>
      <c r="G920" s="106">
        <v>14400</v>
      </c>
      <c r="H920" s="117">
        <f>IFERROR(VLOOKUP($C920,MasterProcess!$G:$Z,6,FALSE),0)</f>
        <v>360</v>
      </c>
      <c r="I920" s="119">
        <f t="shared" si="27"/>
        <v>40</v>
      </c>
      <c r="J920" s="119">
        <f t="shared" si="28"/>
        <v>5</v>
      </c>
      <c r="K920" s="120">
        <v>4.1666666666666699E-2</v>
      </c>
      <c r="L920" s="120">
        <v>8.3333333333333329E-2</v>
      </c>
      <c r="M920" s="120">
        <v>0.33333333333333331</v>
      </c>
    </row>
    <row r="921" spans="2:13" ht="15" customHeight="1" x14ac:dyDescent="0.15">
      <c r="B921" s="106" t="s">
        <v>4500</v>
      </c>
      <c r="C921" s="108" t="s">
        <v>2250</v>
      </c>
      <c r="D921" s="108" t="str">
        <f>IFERROR(VLOOKUP(C921,MasterProcess!G:O,8,FALSE),0)</f>
        <v>ST-4</v>
      </c>
      <c r="E921" s="108" t="str">
        <f>IFERROR(VLOOKUP($C921,MasterProcess!$G:$O,9,FALSE),0)</f>
        <v>PP29-250T</v>
      </c>
      <c r="F921" s="106">
        <v>1</v>
      </c>
      <c r="G921" s="106">
        <v>630</v>
      </c>
      <c r="H921" s="106">
        <f>IFERROR(VLOOKUP($C921,MasterProcess!$G:$Z,6,FALSE),0)</f>
        <v>120</v>
      </c>
      <c r="I921" s="113">
        <f t="shared" si="27"/>
        <v>5.25</v>
      </c>
      <c r="J921" s="113">
        <f t="shared" si="28"/>
        <v>0.65625</v>
      </c>
      <c r="K921" s="114">
        <v>4.1666666666666699E-2</v>
      </c>
      <c r="L921" s="114">
        <v>8.3333333333333329E-2</v>
      </c>
      <c r="M921" s="114">
        <v>0.33333333333333331</v>
      </c>
    </row>
    <row r="922" spans="2:13" ht="15" customHeight="1" x14ac:dyDescent="0.15">
      <c r="B922" s="106" t="s">
        <v>4500</v>
      </c>
      <c r="C922" s="108" t="s">
        <v>2251</v>
      </c>
      <c r="D922" s="108" t="str">
        <f>IFERROR(VLOOKUP(C922,MasterProcess!G:O,8,FALSE),0)</f>
        <v>ST-4</v>
      </c>
      <c r="E922" s="108" t="str">
        <f>IFERROR(VLOOKUP($C922,MasterProcess!$G:$O,9,FALSE),0)</f>
        <v>PP30</v>
      </c>
      <c r="F922" s="106">
        <v>1</v>
      </c>
      <c r="G922" s="106">
        <v>630</v>
      </c>
      <c r="H922" s="106">
        <f>IFERROR(VLOOKUP($C922,MasterProcess!$G:$Z,6,FALSE),0)</f>
        <v>120</v>
      </c>
      <c r="I922" s="113">
        <f t="shared" si="27"/>
        <v>5.25</v>
      </c>
      <c r="J922" s="113">
        <f t="shared" si="28"/>
        <v>0.65625</v>
      </c>
      <c r="K922" s="114">
        <v>4.1666666666666699E-2</v>
      </c>
      <c r="L922" s="114">
        <v>8.3333333333333329E-2</v>
      </c>
      <c r="M922" s="114">
        <v>0.33333333333333331</v>
      </c>
    </row>
    <row r="923" spans="2:13" ht="15" customHeight="1" x14ac:dyDescent="0.15">
      <c r="B923" s="106" t="s">
        <v>4500</v>
      </c>
      <c r="C923" s="108" t="s">
        <v>2252</v>
      </c>
      <c r="D923" s="108" t="str">
        <f>IFERROR(VLOOKUP(C923,MasterProcess!G:O,8,FALSE),0)</f>
        <v>ST-3</v>
      </c>
      <c r="E923" s="108" t="str">
        <f>IFERROR(VLOOKUP($C923,MasterProcess!$G:$O,9,FALSE),0)</f>
        <v>TP03</v>
      </c>
      <c r="F923" s="106">
        <v>1</v>
      </c>
      <c r="G923" s="106">
        <v>630</v>
      </c>
      <c r="H923" s="106">
        <f>IFERROR(VLOOKUP($C923,MasterProcess!$G:$Z,6,FALSE),0)</f>
        <v>120</v>
      </c>
      <c r="I923" s="113">
        <f t="shared" si="27"/>
        <v>5.25</v>
      </c>
      <c r="J923" s="113">
        <f t="shared" si="28"/>
        <v>0.65625</v>
      </c>
      <c r="K923" s="114">
        <v>4.1666666666666699E-2</v>
      </c>
      <c r="L923" s="114">
        <v>8.3333333333333329E-2</v>
      </c>
      <c r="M923" s="114">
        <v>0.33333333333333331</v>
      </c>
    </row>
    <row r="924" spans="2:13" ht="15" customHeight="1" x14ac:dyDescent="0.15">
      <c r="B924" s="106" t="s">
        <v>4500</v>
      </c>
      <c r="C924" s="108" t="s">
        <v>2254</v>
      </c>
      <c r="D924" s="108" t="str">
        <f>IFERROR(VLOOKUP(C924,MasterProcess!G:O,8,FALSE),0)</f>
        <v>AL</v>
      </c>
      <c r="E924" s="108" t="str">
        <f>IFERROR(VLOOKUP($C924,MasterProcess!$G:$O,9,FALSE),0)</f>
        <v>TP09</v>
      </c>
      <c r="F924" s="106">
        <v>1</v>
      </c>
      <c r="G924" s="106">
        <v>630</v>
      </c>
      <c r="H924" s="106">
        <f>IFERROR(VLOOKUP($C924,MasterProcess!$G:$Z,6,FALSE),0)</f>
        <v>120</v>
      </c>
      <c r="I924" s="113">
        <f t="shared" si="27"/>
        <v>5.25</v>
      </c>
      <c r="J924" s="113">
        <f t="shared" si="28"/>
        <v>0.65625</v>
      </c>
      <c r="K924" s="114">
        <v>4.1666666666666699E-2</v>
      </c>
      <c r="L924" s="114">
        <v>8.3333333333333329E-2</v>
      </c>
      <c r="M924" s="114">
        <v>0.33333333333333331</v>
      </c>
    </row>
    <row r="925" spans="2:13" ht="15" customHeight="1" x14ac:dyDescent="0.15">
      <c r="B925" s="106" t="s">
        <v>4500</v>
      </c>
      <c r="C925" s="108" t="s">
        <v>2256</v>
      </c>
      <c r="D925" s="108" t="str">
        <f>IFERROR(VLOOKUP(C925,MasterProcess!G:O,8,FALSE),0)</f>
        <v>TR</v>
      </c>
      <c r="E925" s="108" t="str">
        <f>IFERROR(VLOOKUP($C925,MasterProcess!$G:$O,9,FALSE),0)</f>
        <v>PB05</v>
      </c>
      <c r="F925" s="106">
        <v>1</v>
      </c>
      <c r="G925" s="106">
        <v>630</v>
      </c>
      <c r="H925" s="106">
        <f>IFERROR(VLOOKUP($C925,MasterProcess!$G:$Z,6,FALSE),0)</f>
        <v>60</v>
      </c>
      <c r="I925" s="113">
        <f t="shared" si="27"/>
        <v>10.5</v>
      </c>
      <c r="J925" s="113">
        <f t="shared" si="28"/>
        <v>1.3125</v>
      </c>
      <c r="K925" s="114">
        <v>4.1666666666666699E-2</v>
      </c>
      <c r="L925" s="114">
        <v>8.3333333333333329E-2</v>
      </c>
      <c r="M925" s="114">
        <v>0.33333333333333331</v>
      </c>
    </row>
    <row r="926" spans="2:13" ht="15" customHeight="1" x14ac:dyDescent="0.15">
      <c r="B926" s="106" t="s">
        <v>4501</v>
      </c>
      <c r="C926" s="106" t="s">
        <v>3425</v>
      </c>
      <c r="D926" s="108">
        <f>IFERROR(VLOOKUP(C926,MasterProcess!G:O,8,FALSE),0)</f>
        <v>0</v>
      </c>
      <c r="E926" s="108" t="str">
        <f>IFERROR(VLOOKUP($C926,MasterProcess!$G:$O,9,FALSE),0)</f>
        <v>PP30-200T</v>
      </c>
      <c r="F926" s="106">
        <v>1</v>
      </c>
      <c r="G926" s="106">
        <v>722</v>
      </c>
      <c r="H926" s="106">
        <f>IFERROR(VLOOKUP($C926,MasterProcess!$G:$Z,6,FALSE),0)</f>
        <v>180</v>
      </c>
      <c r="I926" s="113">
        <f t="shared" si="27"/>
        <v>4.0111111111111111</v>
      </c>
      <c r="J926" s="113">
        <f t="shared" si="28"/>
        <v>0.50138888888888888</v>
      </c>
      <c r="K926" s="114">
        <v>4.1666666666666699E-2</v>
      </c>
      <c r="L926" s="114">
        <v>8.3333333333333329E-2</v>
      </c>
      <c r="M926" s="114">
        <v>0.33333333333333331</v>
      </c>
    </row>
    <row r="927" spans="2:13" ht="15" customHeight="1" x14ac:dyDescent="0.15">
      <c r="B927" s="106" t="s">
        <v>4501</v>
      </c>
      <c r="C927" s="106" t="s">
        <v>3426</v>
      </c>
      <c r="D927" s="108">
        <f>IFERROR(VLOOKUP(C927,MasterProcess!G:O,8,FALSE),0)</f>
        <v>0</v>
      </c>
      <c r="E927" s="108" t="str">
        <f>IFERROR(VLOOKUP($C927,MasterProcess!$G:$O,9,FALSE),0)</f>
        <v>PP21</v>
      </c>
      <c r="F927" s="106">
        <v>1</v>
      </c>
      <c r="G927" s="106">
        <v>722</v>
      </c>
      <c r="H927" s="106">
        <f>IFERROR(VLOOKUP($C927,MasterProcess!$G:$Z,6,FALSE),0)</f>
        <v>180</v>
      </c>
      <c r="I927" s="113">
        <f t="shared" si="27"/>
        <v>4.0111111111111111</v>
      </c>
      <c r="J927" s="113">
        <f t="shared" si="28"/>
        <v>0.50138888888888888</v>
      </c>
      <c r="K927" s="114">
        <v>4.1666666666666699E-2</v>
      </c>
      <c r="L927" s="114">
        <v>8.3333333333333329E-2</v>
      </c>
      <c r="M927" s="114">
        <v>0.33333333333333331</v>
      </c>
    </row>
    <row r="928" spans="2:13" ht="15" customHeight="1" x14ac:dyDescent="0.15">
      <c r="B928" s="106" t="s">
        <v>4501</v>
      </c>
      <c r="C928" s="106" t="s">
        <v>3427</v>
      </c>
      <c r="D928" s="108">
        <f>IFERROR(VLOOKUP(C928,MasterProcess!G:O,8,FALSE),0)</f>
        <v>0</v>
      </c>
      <c r="E928" s="108" t="str">
        <f>IFERROR(VLOOKUP($C928,MasterProcess!$G:$O,9,FALSE),0)</f>
        <v>PP30-200T</v>
      </c>
      <c r="F928" s="106">
        <v>1</v>
      </c>
      <c r="G928" s="106">
        <v>722</v>
      </c>
      <c r="H928" s="106">
        <f>IFERROR(VLOOKUP($C928,MasterProcess!$G:$Z,6,FALSE),0)</f>
        <v>180</v>
      </c>
      <c r="I928" s="113">
        <f t="shared" si="27"/>
        <v>4.0111111111111111</v>
      </c>
      <c r="J928" s="113">
        <f t="shared" si="28"/>
        <v>0.50138888888888888</v>
      </c>
      <c r="K928" s="114">
        <v>4.1666666666666699E-2</v>
      </c>
      <c r="L928" s="114">
        <v>8.3333333333333329E-2</v>
      </c>
      <c r="M928" s="114">
        <v>0.33333333333333331</v>
      </c>
    </row>
    <row r="929" spans="2:19" ht="15" customHeight="1" x14ac:dyDescent="0.15">
      <c r="B929" s="106" t="s">
        <v>4502</v>
      </c>
      <c r="C929" s="108" t="s">
        <v>2719</v>
      </c>
      <c r="D929" s="108" t="str">
        <f>IFERROR(VLOOKUP(C929,MasterProcess!G:O,8,FALSE),0)</f>
        <v>ST-3</v>
      </c>
      <c r="E929" s="108" t="str">
        <f>IFERROR(VLOOKUP($C929,MasterProcess!$G:$O,9,FALSE),0)</f>
        <v>PP09-160T</v>
      </c>
      <c r="F929" s="106">
        <v>1</v>
      </c>
      <c r="G929" s="106">
        <v>6080</v>
      </c>
      <c r="H929" s="106">
        <f>IFERROR(VLOOKUP($C929,MasterProcess!$G:$Z,6,FALSE),0)</f>
        <v>330</v>
      </c>
      <c r="I929" s="113">
        <f t="shared" si="27"/>
        <v>18.424242424242426</v>
      </c>
      <c r="J929" s="113">
        <f t="shared" si="28"/>
        <v>2.3030303030303032</v>
      </c>
      <c r="K929" s="114">
        <v>4.1666666666666699E-2</v>
      </c>
      <c r="L929" s="114">
        <v>8.3333333333333329E-2</v>
      </c>
      <c r="M929" s="114">
        <v>0.33333333333333331</v>
      </c>
    </row>
    <row r="930" spans="2:19" ht="15" customHeight="1" x14ac:dyDescent="0.15">
      <c r="B930" s="106" t="s">
        <v>4502</v>
      </c>
      <c r="C930" s="108" t="s">
        <v>2720</v>
      </c>
      <c r="D930" s="108" t="str">
        <f>IFERROR(VLOOKUP(C930,MasterProcess!G:O,8,FALSE),0)</f>
        <v>ST-3</v>
      </c>
      <c r="E930" s="108" t="str">
        <f>IFERROR(VLOOKUP($C930,MasterProcess!$G:$O,9,FALSE),0)</f>
        <v>PP18</v>
      </c>
      <c r="F930" s="106">
        <v>1</v>
      </c>
      <c r="G930" s="106">
        <v>6080</v>
      </c>
      <c r="H930" s="106">
        <f>IFERROR(VLOOKUP($C930,MasterProcess!$G:$Z,6,FALSE),0)</f>
        <v>330</v>
      </c>
      <c r="I930" s="113">
        <f t="shared" si="27"/>
        <v>18.424242424242426</v>
      </c>
      <c r="J930" s="113">
        <f t="shared" si="28"/>
        <v>2.3030303030303032</v>
      </c>
      <c r="K930" s="114">
        <v>4.1666666666666699E-2</v>
      </c>
      <c r="L930" s="114">
        <v>8.3333333333333329E-2</v>
      </c>
      <c r="M930" s="114">
        <v>0.33333333333333331</v>
      </c>
    </row>
    <row r="931" spans="2:19" ht="15" customHeight="1" x14ac:dyDescent="0.15">
      <c r="B931" s="106" t="s">
        <v>4502</v>
      </c>
      <c r="C931" s="108" t="s">
        <v>2721</v>
      </c>
      <c r="D931" s="108" t="str">
        <f>IFERROR(VLOOKUP(C931,MasterProcess!G:O,8,FALSE),0)</f>
        <v>ST-3</v>
      </c>
      <c r="E931" s="108" t="str">
        <f>IFERROR(VLOOKUP($C931,MasterProcess!$G:$O,9,FALSE),0)</f>
        <v>PP17-110T</v>
      </c>
      <c r="F931" s="106">
        <v>1</v>
      </c>
      <c r="G931" s="106">
        <v>6080</v>
      </c>
      <c r="H931" s="106">
        <f>IFERROR(VLOOKUP($C931,MasterProcess!$G:$Z,6,FALSE),0)</f>
        <v>330</v>
      </c>
      <c r="I931" s="113">
        <f t="shared" si="27"/>
        <v>18.424242424242426</v>
      </c>
      <c r="J931" s="113">
        <f t="shared" si="28"/>
        <v>2.3030303030303032</v>
      </c>
      <c r="K931" s="114">
        <v>4.1666666666666699E-2</v>
      </c>
      <c r="L931" s="114">
        <v>8.3333333333333329E-2</v>
      </c>
      <c r="M931" s="114">
        <v>0.33333333333333331</v>
      </c>
    </row>
    <row r="932" spans="2:19" ht="15" customHeight="1" x14ac:dyDescent="0.15">
      <c r="B932" s="106" t="s">
        <v>4502</v>
      </c>
      <c r="C932" s="108" t="s">
        <v>2723</v>
      </c>
      <c r="D932" s="108" t="str">
        <f>IFERROR(VLOOKUP(C932,MasterProcess!G:O,8,FALSE),0)</f>
        <v>ST-3</v>
      </c>
      <c r="E932" s="108" t="str">
        <f>IFERROR(VLOOKUP($C932,MasterProcess!$G:$O,9,FALSE),0)</f>
        <v>PP16-110T</v>
      </c>
      <c r="F932" s="106">
        <v>1</v>
      </c>
      <c r="G932" s="106">
        <v>6080</v>
      </c>
      <c r="H932" s="106">
        <f>IFERROR(VLOOKUP($C932,MasterProcess!$G:$Z,6,FALSE),0)</f>
        <v>330</v>
      </c>
      <c r="I932" s="113">
        <f t="shared" si="27"/>
        <v>18.424242424242426</v>
      </c>
      <c r="J932" s="113">
        <f t="shared" si="28"/>
        <v>2.3030303030303032</v>
      </c>
      <c r="K932" s="114">
        <v>4.1666666666666699E-2</v>
      </c>
      <c r="L932" s="114">
        <v>8.3333333333333329E-2</v>
      </c>
      <c r="M932" s="114">
        <v>0.33333333333333331</v>
      </c>
    </row>
    <row r="933" spans="2:19" ht="15" customHeight="1" x14ac:dyDescent="0.15">
      <c r="B933" s="106" t="s">
        <v>4502</v>
      </c>
      <c r="C933" s="108" t="s">
        <v>2724</v>
      </c>
      <c r="D933" s="108" t="str">
        <f>IFERROR(VLOOKUP(C933,MasterProcess!G:O,8,FALSE),0)</f>
        <v>ST-3</v>
      </c>
      <c r="E933" s="108" t="str">
        <f>IFERROR(VLOOKUP($C933,MasterProcess!$G:$O,9,FALSE),0)</f>
        <v>PP27-110T</v>
      </c>
      <c r="F933" s="106">
        <v>2</v>
      </c>
      <c r="G933" s="106">
        <v>6080</v>
      </c>
      <c r="H933" s="106">
        <f>IFERROR(VLOOKUP($C933,MasterProcess!$G:$Z,6,FALSE),0)</f>
        <v>330</v>
      </c>
      <c r="I933" s="113">
        <f t="shared" si="27"/>
        <v>18.424242424242426</v>
      </c>
      <c r="J933" s="113">
        <f t="shared" si="28"/>
        <v>2.3030303030303032</v>
      </c>
      <c r="K933" s="114">
        <v>4.1666666666666699E-2</v>
      </c>
      <c r="L933" s="114">
        <v>8.3333333333333329E-2</v>
      </c>
      <c r="M933" s="114">
        <v>0.33333333333333331</v>
      </c>
    </row>
    <row r="934" spans="2:19" ht="15" customHeight="1" x14ac:dyDescent="0.15">
      <c r="B934" s="106" t="s">
        <v>4503</v>
      </c>
      <c r="C934" s="108" t="s">
        <v>2819</v>
      </c>
      <c r="D934" s="108" t="str">
        <f>IFERROR(VLOOKUP(C934,MasterProcess!G:O,8,FALSE),0)</f>
        <v>ST-3</v>
      </c>
      <c r="E934" s="108" t="str">
        <f>IFERROR(VLOOKUP($C934,MasterProcess!$G:$O,9,FALSE),0)</f>
        <v>PP09-160T</v>
      </c>
      <c r="F934" s="106">
        <v>1</v>
      </c>
      <c r="G934" s="106">
        <v>1824</v>
      </c>
      <c r="H934" s="106">
        <f>IFERROR(VLOOKUP($C934,MasterProcess!$G:$Z,6,FALSE),0)</f>
        <v>330</v>
      </c>
      <c r="I934" s="113">
        <f t="shared" si="27"/>
        <v>5.5272727272727273</v>
      </c>
      <c r="J934" s="113">
        <f t="shared" si="28"/>
        <v>0.69090909090909092</v>
      </c>
      <c r="K934" s="114">
        <v>4.1666666666666699E-2</v>
      </c>
      <c r="L934" s="114">
        <v>8.3333333333333329E-2</v>
      </c>
      <c r="M934" s="114">
        <v>0.33333333333333331</v>
      </c>
      <c r="S934" s="106">
        <f>+G934-R934</f>
        <v>1824</v>
      </c>
    </row>
    <row r="935" spans="2:19" ht="15" customHeight="1" x14ac:dyDescent="0.15">
      <c r="B935" s="106" t="s">
        <v>4503</v>
      </c>
      <c r="C935" s="108" t="s">
        <v>2821</v>
      </c>
      <c r="D935" s="108" t="str">
        <f>IFERROR(VLOOKUP(C935,MasterProcess!G:O,8,FALSE),0)</f>
        <v>ST-3</v>
      </c>
      <c r="E935" s="108" t="str">
        <f>IFERROR(VLOOKUP($C935,MasterProcess!$G:$O,9,FALSE),0)</f>
        <v>PP18</v>
      </c>
      <c r="F935" s="106">
        <v>1</v>
      </c>
      <c r="G935" s="106">
        <v>1824</v>
      </c>
      <c r="H935" s="106">
        <f>IFERROR(VLOOKUP($C935,MasterProcess!$G:$Z,6,FALSE),0)</f>
        <v>330</v>
      </c>
      <c r="I935" s="113">
        <f t="shared" si="27"/>
        <v>5.5272727272727273</v>
      </c>
      <c r="J935" s="113">
        <f t="shared" si="28"/>
        <v>0.69090909090909092</v>
      </c>
      <c r="K935" s="114">
        <v>4.1666666666666699E-2</v>
      </c>
      <c r="L935" s="114">
        <v>8.3333333333333329E-2</v>
      </c>
      <c r="M935" s="114">
        <v>0.33333333333333331</v>
      </c>
      <c r="S935" s="106">
        <f>+G935-R935</f>
        <v>1824</v>
      </c>
    </row>
    <row r="936" spans="2:19" ht="15" customHeight="1" x14ac:dyDescent="0.15">
      <c r="B936" s="106" t="s">
        <v>4503</v>
      </c>
      <c r="C936" s="108" t="s">
        <v>2822</v>
      </c>
      <c r="D936" s="108" t="str">
        <f>IFERROR(VLOOKUP(C936,MasterProcess!G:O,8,FALSE),0)</f>
        <v>ST-3</v>
      </c>
      <c r="E936" s="108" t="str">
        <f>IFERROR(VLOOKUP($C936,MasterProcess!$G:$O,9,FALSE),0)</f>
        <v>PP17-110T</v>
      </c>
      <c r="F936" s="106">
        <v>1</v>
      </c>
      <c r="G936" s="106">
        <v>1824</v>
      </c>
      <c r="H936" s="106">
        <f>IFERROR(VLOOKUP($C936,MasterProcess!$G:$Z,6,FALSE),0)</f>
        <v>330</v>
      </c>
      <c r="I936" s="113">
        <f t="shared" si="27"/>
        <v>5.5272727272727273</v>
      </c>
      <c r="J936" s="113">
        <f t="shared" si="28"/>
        <v>0.69090909090909092</v>
      </c>
      <c r="K936" s="114">
        <v>4.1666666666666699E-2</v>
      </c>
      <c r="L936" s="114">
        <v>8.3333333333333329E-2</v>
      </c>
      <c r="M936" s="114">
        <v>0.33333333333333331</v>
      </c>
      <c r="S936" s="106">
        <f>+G936-R936</f>
        <v>1824</v>
      </c>
    </row>
    <row r="937" spans="2:19" ht="15" customHeight="1" x14ac:dyDescent="0.15">
      <c r="B937" s="106" t="s">
        <v>4503</v>
      </c>
      <c r="C937" s="108" t="s">
        <v>2823</v>
      </c>
      <c r="D937" s="108" t="str">
        <f>IFERROR(VLOOKUP(C937,MasterProcess!G:O,8,FALSE),0)</f>
        <v>ST-3</v>
      </c>
      <c r="E937" s="108" t="str">
        <f>IFERROR(VLOOKUP($C937,MasterProcess!$G:$O,9,FALSE),0)</f>
        <v>PP16-110T</v>
      </c>
      <c r="F937" s="106">
        <v>1</v>
      </c>
      <c r="G937" s="106">
        <v>1824</v>
      </c>
      <c r="H937" s="106">
        <f>IFERROR(VLOOKUP($C937,MasterProcess!$G:$Z,6,FALSE),0)</f>
        <v>330</v>
      </c>
      <c r="I937" s="113">
        <f t="shared" si="27"/>
        <v>5.5272727272727273</v>
      </c>
      <c r="J937" s="113">
        <f t="shared" si="28"/>
        <v>0.69090909090909092</v>
      </c>
      <c r="K937" s="114">
        <v>4.1666666666666699E-2</v>
      </c>
      <c r="L937" s="114">
        <v>8.3333333333333329E-2</v>
      </c>
      <c r="M937" s="114">
        <v>0.33333333333333331</v>
      </c>
      <c r="S937" s="106">
        <f>+G937-R937</f>
        <v>1824</v>
      </c>
    </row>
    <row r="938" spans="2:19" ht="15" customHeight="1" x14ac:dyDescent="0.15">
      <c r="B938" s="106" t="s">
        <v>4503</v>
      </c>
      <c r="C938" s="108" t="s">
        <v>2824</v>
      </c>
      <c r="D938" s="108" t="str">
        <f>IFERROR(VLOOKUP(C938,MasterProcess!G:O,8,FALSE),0)</f>
        <v>ST-3</v>
      </c>
      <c r="E938" s="108" t="str">
        <f>IFERROR(VLOOKUP($C938,MasterProcess!$G:$O,9,FALSE),0)</f>
        <v>PP27-110T</v>
      </c>
      <c r="F938" s="106">
        <v>2</v>
      </c>
      <c r="G938" s="106">
        <v>1824</v>
      </c>
      <c r="H938" s="106">
        <f>IFERROR(VLOOKUP($C938,MasterProcess!$G:$Z,6,FALSE),0)</f>
        <v>330</v>
      </c>
      <c r="I938" s="113">
        <f t="shared" si="27"/>
        <v>5.5272727272727273</v>
      </c>
      <c r="J938" s="113">
        <f t="shared" si="28"/>
        <v>0.69090909090909092</v>
      </c>
      <c r="K938" s="114">
        <v>4.1666666666666699E-2</v>
      </c>
      <c r="L938" s="114">
        <v>8.3333333333333329E-2</v>
      </c>
      <c r="M938" s="114">
        <v>0.33333333333333331</v>
      </c>
      <c r="S938" s="106">
        <f>+G938-R938</f>
        <v>1824</v>
      </c>
    </row>
    <row r="939" spans="2:19" ht="15" customHeight="1" x14ac:dyDescent="0.15">
      <c r="B939" s="106" t="s">
        <v>4504</v>
      </c>
      <c r="C939" s="108" t="s">
        <v>2682</v>
      </c>
      <c r="D939" s="108" t="str">
        <f>IFERROR(VLOOKUP(C939,MasterProcess!G:O,8,FALSE),0)</f>
        <v>TR</v>
      </c>
      <c r="E939" s="108" t="str">
        <f>IFERROR(VLOOKUP($C939,MasterProcess!$G:$O,9,FALSE),0)</f>
        <v>SW04</v>
      </c>
      <c r="F939" s="106">
        <v>1</v>
      </c>
      <c r="G939" s="106">
        <v>200</v>
      </c>
      <c r="H939" s="106">
        <f>IFERROR(VLOOKUP($C939,MasterProcess!$G:$Z,6,FALSE),0)</f>
        <v>16.7</v>
      </c>
      <c r="I939" s="113">
        <f t="shared" ref="I939:I946" si="29">G939/H939</f>
        <v>11.976047904191617</v>
      </c>
      <c r="J939" s="113">
        <f t="shared" ref="J939:J946" si="30">I939/8</f>
        <v>1.4970059880239521</v>
      </c>
      <c r="K939" s="114">
        <v>4.1666666666666699E-2</v>
      </c>
      <c r="L939" s="114">
        <v>8.3333333333333329E-2</v>
      </c>
      <c r="M939" s="114">
        <v>0.33333333333333331</v>
      </c>
    </row>
    <row r="940" spans="2:19" ht="15" customHeight="1" x14ac:dyDescent="0.15">
      <c r="B940" s="106" t="s">
        <v>4504</v>
      </c>
      <c r="C940" s="108" t="s">
        <v>2685</v>
      </c>
      <c r="D940" s="108" t="str">
        <f>IFERROR(VLOOKUP(C940,MasterProcess!G:O,8,FALSE),0)</f>
        <v>WN</v>
      </c>
      <c r="E940" s="108" t="str">
        <f>IFERROR(VLOOKUP($C940,MasterProcess!$G:$O,9,FALSE),0)</f>
        <v>TW02</v>
      </c>
      <c r="F940" s="106">
        <v>1</v>
      </c>
      <c r="G940" s="106">
        <v>200</v>
      </c>
      <c r="H940" s="106">
        <f>IFERROR(VLOOKUP($C940,MasterProcess!$G:$Z,6,FALSE),0)</f>
        <v>60</v>
      </c>
      <c r="I940" s="113">
        <f t="shared" si="29"/>
        <v>3.3333333333333335</v>
      </c>
      <c r="J940" s="113">
        <f t="shared" si="30"/>
        <v>0.41666666666666669</v>
      </c>
      <c r="K940" s="114">
        <v>4.1666666666666699E-2</v>
      </c>
      <c r="L940" s="114">
        <v>8.3333333333333329E-2</v>
      </c>
      <c r="M940" s="114">
        <v>0.33333333333333331</v>
      </c>
    </row>
    <row r="941" spans="2:19" ht="15" customHeight="1" x14ac:dyDescent="0.15">
      <c r="B941" s="106" t="s">
        <v>4504</v>
      </c>
      <c r="C941" s="108" t="s">
        <v>2687</v>
      </c>
      <c r="D941" s="108" t="str">
        <f>IFERROR(VLOOKUP(C941,MasterProcess!G:O,8,FALSE),0)</f>
        <v>TR</v>
      </c>
      <c r="E941" s="108" t="str">
        <f>IFERROR(VLOOKUP($C941,MasterProcess!$G:$O,9,FALSE),0)</f>
        <v>PB07</v>
      </c>
      <c r="F941" s="106">
        <v>1</v>
      </c>
      <c r="G941" s="106">
        <v>200</v>
      </c>
      <c r="H941" s="106">
        <f>IFERROR(VLOOKUP($C941,MasterProcess!$G:$Z,6,FALSE),0)</f>
        <v>60</v>
      </c>
      <c r="I941" s="113">
        <f t="shared" si="29"/>
        <v>3.3333333333333335</v>
      </c>
      <c r="J941" s="113">
        <f t="shared" si="30"/>
        <v>0.41666666666666669</v>
      </c>
      <c r="K941" s="114">
        <v>4.1666666666666699E-2</v>
      </c>
      <c r="L941" s="114">
        <v>8.3333333333333329E-2</v>
      </c>
      <c r="M941" s="114">
        <v>0.33333333333333331</v>
      </c>
    </row>
    <row r="942" spans="2:19" ht="15" customHeight="1" x14ac:dyDescent="0.15">
      <c r="B942" s="106" t="s">
        <v>4504</v>
      </c>
      <c r="C942" s="108" t="s">
        <v>2689</v>
      </c>
      <c r="D942" s="108" t="str">
        <f>IFERROR(VLOOKUP(C942,MasterProcess!G:O,8,FALSE),0)</f>
        <v>WN</v>
      </c>
      <c r="E942" s="108" t="str">
        <f>IFERROR(VLOOKUP($C942,MasterProcess!$G:$O,9,FALSE),0)</f>
        <v>SW06</v>
      </c>
      <c r="F942" s="106">
        <v>1</v>
      </c>
      <c r="G942" s="106">
        <v>200</v>
      </c>
      <c r="H942" s="106">
        <f>IFERROR(VLOOKUP($C942,MasterProcess!$G:$Z,6,FALSE),0)</f>
        <v>60</v>
      </c>
      <c r="I942" s="113">
        <f t="shared" si="29"/>
        <v>3.3333333333333335</v>
      </c>
      <c r="J942" s="113">
        <f t="shared" si="30"/>
        <v>0.41666666666666669</v>
      </c>
      <c r="K942" s="114">
        <v>4.1666666666666699E-2</v>
      </c>
      <c r="L942" s="114">
        <v>8.3333333333333329E-2</v>
      </c>
      <c r="M942" s="114">
        <v>0.33333333333333331</v>
      </c>
    </row>
    <row r="943" spans="2:19" ht="15" customHeight="1" x14ac:dyDescent="0.15">
      <c r="B943" s="106" t="s">
        <v>4504</v>
      </c>
      <c r="C943" s="108" t="s">
        <v>2691</v>
      </c>
      <c r="D943" s="108" t="str">
        <f>IFERROR(VLOOKUP(C943,MasterProcess!G:O,8,FALSE),0)</f>
        <v>WN</v>
      </c>
      <c r="E943" s="108" t="str">
        <f>IFERROR(VLOOKUP($C943,MasterProcess!$G:$O,9,FALSE),0)</f>
        <v>OPT</v>
      </c>
      <c r="F943" s="106">
        <v>1</v>
      </c>
      <c r="G943" s="106">
        <v>200</v>
      </c>
      <c r="H943" s="106">
        <f>IFERROR(VLOOKUP($C943,MasterProcess!$G:$Z,6,FALSE),0)</f>
        <v>50</v>
      </c>
      <c r="I943" s="113">
        <f t="shared" si="29"/>
        <v>4</v>
      </c>
      <c r="J943" s="113">
        <f t="shared" si="30"/>
        <v>0.5</v>
      </c>
      <c r="K943" s="114">
        <v>4.1666666666666699E-2</v>
      </c>
      <c r="L943" s="114">
        <v>8.3333333333333329E-2</v>
      </c>
      <c r="M943" s="114">
        <v>0.33333333333333331</v>
      </c>
    </row>
    <row r="944" spans="2:19" ht="15" customHeight="1" x14ac:dyDescent="0.15">
      <c r="B944" s="106" t="s">
        <v>4504</v>
      </c>
      <c r="C944" s="108" t="s">
        <v>2693</v>
      </c>
      <c r="D944" s="108" t="str">
        <f>IFERROR(VLOOKUP(C944,MasterProcess!G:O,8,FALSE),0)</f>
        <v>WN</v>
      </c>
      <c r="E944" s="108" t="str">
        <f>IFERROR(VLOOKUP($C944,MasterProcess!$G:$O,9,FALSE),0)</f>
        <v>OPT</v>
      </c>
      <c r="F944" s="106">
        <v>1</v>
      </c>
      <c r="G944" s="106">
        <v>200</v>
      </c>
      <c r="H944" s="106">
        <f>IFERROR(VLOOKUP($C944,MasterProcess!$G:$Z,6,FALSE),0)</f>
        <v>50</v>
      </c>
      <c r="I944" s="113">
        <f t="shared" si="29"/>
        <v>4</v>
      </c>
      <c r="J944" s="113">
        <f t="shared" si="30"/>
        <v>0.5</v>
      </c>
      <c r="K944" s="114">
        <v>4.1666666666666699E-2</v>
      </c>
      <c r="L944" s="114">
        <v>8.3333333333333329E-2</v>
      </c>
      <c r="M944" s="114">
        <v>0.33333333333333331</v>
      </c>
    </row>
    <row r="945" spans="2:13" ht="15" customHeight="1" x14ac:dyDescent="0.15">
      <c r="B945" s="106" t="s">
        <v>4504</v>
      </c>
      <c r="C945" s="108" t="s">
        <v>2694</v>
      </c>
      <c r="D945" s="108" t="str">
        <f>IFERROR(VLOOKUP(C945,MasterProcess!G:O,8,FALSE),0)</f>
        <v>SUB CON</v>
      </c>
      <c r="E945" s="108">
        <f>IFERROR(VLOOKUP($C945,MasterProcess!$G:$O,9,FALSE),0)</f>
        <v>0</v>
      </c>
      <c r="F945" s="106">
        <v>1</v>
      </c>
      <c r="G945" s="106">
        <v>200</v>
      </c>
      <c r="H945" s="106">
        <f>IFERROR(VLOOKUP($C945,MasterProcess!$G:$Z,6,FALSE),0)</f>
        <v>0</v>
      </c>
      <c r="I945" s="113" t="e">
        <f t="shared" si="29"/>
        <v>#DIV/0!</v>
      </c>
      <c r="J945" s="113" t="e">
        <f t="shared" si="30"/>
        <v>#DIV/0!</v>
      </c>
      <c r="K945" s="114">
        <v>4.1666666666666699E-2</v>
      </c>
      <c r="L945" s="114">
        <v>8.3333333333333329E-2</v>
      </c>
      <c r="M945" s="114">
        <v>0.33333333333333331</v>
      </c>
    </row>
    <row r="946" spans="2:13" ht="15" customHeight="1" x14ac:dyDescent="0.15">
      <c r="B946" s="106" t="s">
        <v>4504</v>
      </c>
      <c r="C946" s="108" t="s">
        <v>2695</v>
      </c>
      <c r="D946" s="108" t="str">
        <f>IFERROR(VLOOKUP(C946,MasterProcess!G:O,8,FALSE),0)</f>
        <v>WN</v>
      </c>
      <c r="E946" s="108" t="str">
        <f>IFERROR(VLOOKUP($C946,MasterProcess!$G:$O,9,FALSE),0)</f>
        <v>CHECKING</v>
      </c>
      <c r="F946" s="106">
        <v>1</v>
      </c>
      <c r="G946" s="106">
        <v>200</v>
      </c>
      <c r="H946" s="106">
        <f>IFERROR(VLOOKUP($C946,MasterProcess!$G:$Z,6,FALSE),0)</f>
        <v>8</v>
      </c>
      <c r="I946" s="113">
        <f t="shared" si="29"/>
        <v>25</v>
      </c>
      <c r="J946" s="113">
        <f t="shared" si="30"/>
        <v>3.125</v>
      </c>
      <c r="K946" s="114">
        <v>4.1666666666666699E-2</v>
      </c>
      <c r="L946" s="114">
        <v>8.3333333333333329E-2</v>
      </c>
      <c r="M946" s="114">
        <v>0.33333333333333331</v>
      </c>
    </row>
    <row r="947" spans="2:13" ht="15" customHeight="1" x14ac:dyDescent="0.15">
      <c r="B947" s="106" t="s">
        <v>4505</v>
      </c>
      <c r="C947" s="108" t="s">
        <v>2781</v>
      </c>
      <c r="D947" s="108" t="str">
        <f>IFERROR(VLOOKUP(C947,MasterProcess!G:O,8,FALSE),0)</f>
        <v>TR</v>
      </c>
      <c r="E947" s="108" t="str">
        <f>IFERROR(VLOOKUP($C947,MasterProcess!$G:$O,9,FALSE),0)</f>
        <v>TM03</v>
      </c>
      <c r="F947" s="106">
        <v>1</v>
      </c>
      <c r="G947" s="106">
        <v>1144</v>
      </c>
      <c r="H947" s="106">
        <f>IFERROR(VLOOKUP($C947,MasterProcess!$G:$Z,6,FALSE),0)</f>
        <v>90</v>
      </c>
      <c r="I947" s="113">
        <f t="shared" ref="I947:I961" si="31">G947/H947</f>
        <v>12.71111111111111</v>
      </c>
      <c r="J947" s="113">
        <f t="shared" ref="J947:J961" si="32">I947/8</f>
        <v>1.5888888888888888</v>
      </c>
      <c r="K947" s="114">
        <v>4.1666666666666699E-2</v>
      </c>
      <c r="L947" s="114">
        <v>8.3333333333333329E-2</v>
      </c>
      <c r="M947" s="114">
        <v>0.33333333333333331</v>
      </c>
    </row>
    <row r="948" spans="2:13" ht="15" customHeight="1" x14ac:dyDescent="0.15">
      <c r="B948" s="106" t="s">
        <v>4505</v>
      </c>
      <c r="C948" s="108" t="s">
        <v>2784</v>
      </c>
      <c r="D948" s="108" t="str">
        <f>IFERROR(VLOOKUP(C948,MasterProcess!G:O,8,FALSE),0)</f>
        <v>ST-1</v>
      </c>
      <c r="E948" s="108" t="str">
        <f>IFERROR(VLOOKUP($C948,MasterProcess!$G:$O,9,FALSE),0)</f>
        <v>PP31</v>
      </c>
      <c r="F948" s="106">
        <v>1</v>
      </c>
      <c r="G948" s="106">
        <v>1144</v>
      </c>
      <c r="H948" s="106">
        <f>IFERROR(VLOOKUP($C948,MasterProcess!$G:$Z,6,FALSE),0)</f>
        <v>360</v>
      </c>
      <c r="I948" s="113">
        <f t="shared" si="31"/>
        <v>3.1777777777777776</v>
      </c>
      <c r="J948" s="113">
        <f t="shared" si="32"/>
        <v>0.3972222222222222</v>
      </c>
      <c r="K948" s="114">
        <v>4.1666666666666699E-2</v>
      </c>
      <c r="L948" s="114">
        <v>8.3333333333333329E-2</v>
      </c>
      <c r="M948" s="114">
        <v>0.33333333333333331</v>
      </c>
    </row>
    <row r="949" spans="2:13" ht="15" customHeight="1" x14ac:dyDescent="0.15">
      <c r="B949" s="106" t="s">
        <v>4505</v>
      </c>
      <c r="C949" s="108" t="s">
        <v>2785</v>
      </c>
      <c r="D949" s="108" t="str">
        <f>IFERROR(VLOOKUP(C949,MasterProcess!G:O,8,FALSE),0)</f>
        <v>ST-1</v>
      </c>
      <c r="E949" s="108" t="str">
        <f>IFERROR(VLOOKUP($C949,MasterProcess!$G:$O,9,FALSE),0)</f>
        <v>PP31</v>
      </c>
      <c r="F949" s="106">
        <v>1</v>
      </c>
      <c r="G949" s="106">
        <v>1144</v>
      </c>
      <c r="H949" s="106">
        <f>IFERROR(VLOOKUP($C949,MasterProcess!$G:$Z,6,FALSE),0)</f>
        <v>360</v>
      </c>
      <c r="I949" s="113">
        <f t="shared" si="31"/>
        <v>3.1777777777777776</v>
      </c>
      <c r="J949" s="113">
        <f t="shared" si="32"/>
        <v>0.3972222222222222</v>
      </c>
      <c r="K949" s="114">
        <v>4.1666666666666699E-2</v>
      </c>
      <c r="L949" s="114">
        <v>8.3333333333333329E-2</v>
      </c>
      <c r="M949" s="114">
        <v>0.33333333333333331</v>
      </c>
    </row>
    <row r="950" spans="2:13" ht="15" customHeight="1" x14ac:dyDescent="0.15">
      <c r="B950" s="106" t="s">
        <v>4505</v>
      </c>
      <c r="C950" s="108" t="s">
        <v>2786</v>
      </c>
      <c r="D950" s="108" t="str">
        <f>IFERROR(VLOOKUP(C950,MasterProcess!G:O,8,FALSE),0)</f>
        <v>ST-3</v>
      </c>
      <c r="E950" s="108" t="str">
        <f>IFERROR(VLOOKUP($C950,MasterProcess!$G:$O,9,FALSE),0)</f>
        <v>TP03</v>
      </c>
      <c r="F950" s="106">
        <v>1</v>
      </c>
      <c r="G950" s="106">
        <v>1144</v>
      </c>
      <c r="H950" s="106">
        <f>IFERROR(VLOOKUP($C950,MasterProcess!$G:$Z,6,FALSE),0)</f>
        <v>120</v>
      </c>
      <c r="I950" s="113">
        <f t="shared" si="31"/>
        <v>9.5333333333333332</v>
      </c>
      <c r="J950" s="113">
        <f t="shared" si="32"/>
        <v>1.1916666666666667</v>
      </c>
      <c r="K950" s="114">
        <v>4.1666666666666699E-2</v>
      </c>
      <c r="L950" s="114">
        <v>8.3333333333333329E-2</v>
      </c>
      <c r="M950" s="114">
        <v>0.33333333333333331</v>
      </c>
    </row>
    <row r="951" spans="2:13" ht="15" customHeight="1" x14ac:dyDescent="0.15">
      <c r="B951" s="106" t="s">
        <v>4505</v>
      </c>
      <c r="C951" s="108" t="s">
        <v>2787</v>
      </c>
      <c r="D951" s="108" t="str">
        <f>IFERROR(VLOOKUP(C951,MasterProcess!G:O,8,FALSE),0)</f>
        <v>TR</v>
      </c>
      <c r="E951" s="108" t="str">
        <f>IFERROR(VLOOKUP($C951,MasterProcess!$G:$O,9,FALSE),0)</f>
        <v>PB01</v>
      </c>
      <c r="F951" s="106">
        <v>1</v>
      </c>
      <c r="G951" s="106">
        <v>1144</v>
      </c>
      <c r="H951" s="106">
        <f>IFERROR(VLOOKUP($C951,MasterProcess!$G:$Z,6,FALSE),0)</f>
        <v>120</v>
      </c>
      <c r="I951" s="113">
        <f t="shared" si="31"/>
        <v>9.5333333333333332</v>
      </c>
      <c r="J951" s="113">
        <f t="shared" si="32"/>
        <v>1.1916666666666667</v>
      </c>
      <c r="K951" s="114">
        <v>4.1666666666666699E-2</v>
      </c>
      <c r="L951" s="114">
        <v>8.3333333333333329E-2</v>
      </c>
      <c r="M951" s="114">
        <v>0.33333333333333331</v>
      </c>
    </row>
    <row r="952" spans="2:13" ht="15" customHeight="1" x14ac:dyDescent="0.15">
      <c r="B952" s="106" t="s">
        <v>4506</v>
      </c>
      <c r="C952" s="108" t="s">
        <v>2790</v>
      </c>
      <c r="D952" s="108" t="str">
        <f>IFERROR(VLOOKUP(C952,MasterProcess!G:O,8,FALSE),0)</f>
        <v>TR</v>
      </c>
      <c r="E952" s="108" t="str">
        <f>IFERROR(VLOOKUP($C952,MasterProcess!$G:$O,9,FALSE),0)</f>
        <v>TM03</v>
      </c>
      <c r="F952" s="106">
        <v>1</v>
      </c>
      <c r="G952" s="106">
        <v>520</v>
      </c>
      <c r="H952" s="106">
        <f>IFERROR(VLOOKUP($C952,MasterProcess!$G:$Z,6,FALSE),0)</f>
        <v>36</v>
      </c>
      <c r="I952" s="113">
        <f t="shared" si="31"/>
        <v>14.444444444444445</v>
      </c>
      <c r="J952" s="113">
        <f t="shared" si="32"/>
        <v>1.8055555555555556</v>
      </c>
      <c r="K952" s="114">
        <v>4.1666666666666699E-2</v>
      </c>
      <c r="L952" s="114">
        <v>8.3333333333333329E-2</v>
      </c>
      <c r="M952" s="114">
        <v>0.33333333333333331</v>
      </c>
    </row>
    <row r="953" spans="2:13" ht="15" customHeight="1" x14ac:dyDescent="0.15">
      <c r="B953" s="106" t="s">
        <v>4506</v>
      </c>
      <c r="C953" s="108" t="s">
        <v>2792</v>
      </c>
      <c r="D953" s="108" t="str">
        <f>IFERROR(VLOOKUP(C953,MasterProcess!G:O,8,FALSE),0)</f>
        <v>TR</v>
      </c>
      <c r="E953" s="108" t="str">
        <f>IFERROR(VLOOKUP($C953,MasterProcess!$G:$O,9,FALSE),0)</f>
        <v>PB02</v>
      </c>
      <c r="F953" s="106">
        <v>1</v>
      </c>
      <c r="G953" s="106">
        <v>520</v>
      </c>
      <c r="H953" s="106">
        <f>IFERROR(VLOOKUP($C953,MasterProcess!$G:$Z,6,FALSE),0)</f>
        <v>100</v>
      </c>
      <c r="I953" s="113">
        <f t="shared" si="31"/>
        <v>5.2</v>
      </c>
      <c r="J953" s="113">
        <f t="shared" si="32"/>
        <v>0.65</v>
      </c>
      <c r="K953" s="114">
        <v>4.1666666666666699E-2</v>
      </c>
      <c r="L953" s="114">
        <v>8.3333333333333329E-2</v>
      </c>
      <c r="M953" s="114">
        <v>0.33333333333333331</v>
      </c>
    </row>
    <row r="954" spans="2:13" ht="15" customHeight="1" x14ac:dyDescent="0.15">
      <c r="B954" s="106" t="s">
        <v>4506</v>
      </c>
      <c r="C954" s="108" t="s">
        <v>2793</v>
      </c>
      <c r="D954" s="108" t="str">
        <f>IFERROR(VLOOKUP(C954,MasterProcess!G:O,8,FALSE),0)</f>
        <v>TR</v>
      </c>
      <c r="E954" s="108" t="str">
        <f>IFERROR(VLOOKUP($C954,MasterProcess!$G:$O,9,FALSE),0)</f>
        <v>PB03</v>
      </c>
      <c r="F954" s="106">
        <v>1</v>
      </c>
      <c r="G954" s="106">
        <v>520</v>
      </c>
      <c r="H954" s="106">
        <f>IFERROR(VLOOKUP($C954,MasterProcess!$G:$Z,6,FALSE),0)</f>
        <v>100</v>
      </c>
      <c r="I954" s="113">
        <f t="shared" si="31"/>
        <v>5.2</v>
      </c>
      <c r="J954" s="113">
        <f t="shared" si="32"/>
        <v>0.65</v>
      </c>
      <c r="K954" s="114">
        <v>4.1666666666666699E-2</v>
      </c>
      <c r="L954" s="114">
        <v>8.3333333333333329E-2</v>
      </c>
      <c r="M954" s="114">
        <v>0.33333333333333331</v>
      </c>
    </row>
    <row r="955" spans="2:13" ht="15" customHeight="1" x14ac:dyDescent="0.15">
      <c r="B955" s="106" t="s">
        <v>4506</v>
      </c>
      <c r="C955" s="108" t="s">
        <v>2794</v>
      </c>
      <c r="D955" s="108" t="str">
        <f>IFERROR(VLOOKUP(C955,MasterProcess!G:O,8,FALSE),0)</f>
        <v>TR</v>
      </c>
      <c r="E955" s="108" t="str">
        <f>IFERROR(VLOOKUP($C955,MasterProcess!$G:$O,9,FALSE),0)</f>
        <v>PB04</v>
      </c>
      <c r="F955" s="106">
        <v>1</v>
      </c>
      <c r="G955" s="106">
        <v>520</v>
      </c>
      <c r="H955" s="106">
        <f>IFERROR(VLOOKUP($C955,MasterProcess!$G:$Z,6,FALSE),0)</f>
        <v>40</v>
      </c>
      <c r="I955" s="113">
        <f t="shared" si="31"/>
        <v>13</v>
      </c>
      <c r="J955" s="113">
        <f t="shared" si="32"/>
        <v>1.625</v>
      </c>
      <c r="K955" s="114">
        <v>4.1666666666666699E-2</v>
      </c>
      <c r="L955" s="114">
        <v>8.3333333333333329E-2</v>
      </c>
      <c r="M955" s="114">
        <v>0.33333333333333331</v>
      </c>
    </row>
    <row r="956" spans="2:13" ht="15" customHeight="1" x14ac:dyDescent="0.15">
      <c r="B956" s="106" t="s">
        <v>4506</v>
      </c>
      <c r="C956" s="108" t="s">
        <v>2796</v>
      </c>
      <c r="D956" s="108" t="str">
        <f>IFERROR(VLOOKUP(C956,MasterProcess!G:O,8,FALSE),0)</f>
        <v>TR</v>
      </c>
      <c r="E956" s="108" t="str">
        <f>IFERROR(VLOOKUP($C956,MasterProcess!$G:$O,9,FALSE),0)</f>
        <v>PB05</v>
      </c>
      <c r="F956" s="106">
        <v>1</v>
      </c>
      <c r="G956" s="106">
        <v>520</v>
      </c>
      <c r="H956" s="106">
        <f>IFERROR(VLOOKUP($C956,MasterProcess!$G:$Z,6,FALSE),0)</f>
        <v>50</v>
      </c>
      <c r="I956" s="113">
        <f t="shared" si="31"/>
        <v>10.4</v>
      </c>
      <c r="J956" s="113">
        <f t="shared" si="32"/>
        <v>1.3</v>
      </c>
      <c r="K956" s="114">
        <v>4.1666666666666699E-2</v>
      </c>
      <c r="L956" s="114">
        <v>8.3333333333333329E-2</v>
      </c>
      <c r="M956" s="114">
        <v>0.33333333333333331</v>
      </c>
    </row>
    <row r="957" spans="2:13" ht="15" customHeight="1" x14ac:dyDescent="0.15">
      <c r="B957" s="106" t="s">
        <v>4506</v>
      </c>
      <c r="C957" s="108" t="s">
        <v>2798</v>
      </c>
      <c r="D957" s="108" t="str">
        <f>IFERROR(VLOOKUP(C957,MasterProcess!G:O,8,FALSE),0)</f>
        <v>TR</v>
      </c>
      <c r="E957" s="108" t="str">
        <f>IFERROR(VLOOKUP($C957,MasterProcess!$G:$O,9,FALSE),0)</f>
        <v>SW09</v>
      </c>
      <c r="F957" s="106">
        <v>0</v>
      </c>
      <c r="G957" s="106">
        <v>520</v>
      </c>
      <c r="H957" s="106">
        <f>IFERROR(VLOOKUP($C957,MasterProcess!$G:$Z,6,FALSE),0)</f>
        <v>35</v>
      </c>
      <c r="I957" s="113">
        <f t="shared" si="31"/>
        <v>14.857142857142858</v>
      </c>
      <c r="J957" s="113">
        <f t="shared" si="32"/>
        <v>1.8571428571428572</v>
      </c>
      <c r="K957" s="114">
        <v>4.1666666666666699E-2</v>
      </c>
      <c r="L957" s="114">
        <v>8.3333333333333329E-2</v>
      </c>
      <c r="M957" s="114">
        <v>0.33333333333333331</v>
      </c>
    </row>
    <row r="958" spans="2:13" ht="15" customHeight="1" x14ac:dyDescent="0.15">
      <c r="B958" s="106" t="s">
        <v>4507</v>
      </c>
      <c r="C958" s="108" t="s">
        <v>1451</v>
      </c>
      <c r="D958" s="108" t="str">
        <f>IFERROR(VLOOKUP(C958,MasterProcess!G:O,8,FALSE),0)</f>
        <v>SM</v>
      </c>
      <c r="E958" s="108" t="str">
        <f>IFERROR(VLOOKUP($C958,MasterProcess!$G:$O,9,FALSE),0)</f>
        <v>SM01</v>
      </c>
      <c r="F958" s="106">
        <v>1</v>
      </c>
      <c r="G958" s="106">
        <v>3588</v>
      </c>
      <c r="H958" s="106">
        <f>IFERROR(VLOOKUP($C958,MasterProcess!$G:$Z,6,FALSE),0)</f>
        <v>9360</v>
      </c>
      <c r="I958" s="113">
        <f t="shared" si="31"/>
        <v>0.38333333333333336</v>
      </c>
      <c r="J958" s="113">
        <f t="shared" si="32"/>
        <v>4.791666666666667E-2</v>
      </c>
      <c r="K958" s="114">
        <v>4.1666666666666699E-2</v>
      </c>
      <c r="L958" s="114">
        <v>8.3333333333333329E-2</v>
      </c>
      <c r="M958" s="114">
        <v>0.33333333333333331</v>
      </c>
    </row>
    <row r="959" spans="2:13" ht="15" customHeight="1" x14ac:dyDescent="0.15">
      <c r="B959" s="106" t="s">
        <v>4507</v>
      </c>
      <c r="C959" s="108" t="s">
        <v>1453</v>
      </c>
      <c r="D959" s="108" t="str">
        <f>IFERROR(VLOOKUP(C959,MasterProcess!G:O,8,FALSE),0)</f>
        <v>ST-2</v>
      </c>
      <c r="E959" s="108" t="str">
        <f>IFERROR(VLOOKUP($C959,MasterProcess!$G:$O,9,FALSE),0)</f>
        <v>PP13-060T</v>
      </c>
      <c r="F959" s="106">
        <v>1</v>
      </c>
      <c r="G959" s="106">
        <v>3588</v>
      </c>
      <c r="H959" s="106">
        <f>IFERROR(VLOOKUP($C959,MasterProcess!$G:$Z,6,FALSE),0)</f>
        <v>600</v>
      </c>
      <c r="I959" s="113">
        <f t="shared" si="31"/>
        <v>5.98</v>
      </c>
      <c r="J959" s="113">
        <f t="shared" si="32"/>
        <v>0.74750000000000005</v>
      </c>
      <c r="K959" s="114">
        <v>4.1666666666666699E-2</v>
      </c>
      <c r="L959" s="114">
        <v>8.3333333333333329E-2</v>
      </c>
      <c r="M959" s="114">
        <v>0.33333333333333331</v>
      </c>
    </row>
    <row r="960" spans="2:13" ht="15" customHeight="1" x14ac:dyDescent="0.15">
      <c r="B960" s="106" t="s">
        <v>4507</v>
      </c>
      <c r="C960" s="108" t="s">
        <v>1455</v>
      </c>
      <c r="D960" s="108" t="str">
        <f>IFERROR(VLOOKUP(C960,MasterProcess!G:O,8,FALSE),0)</f>
        <v>ST-1</v>
      </c>
      <c r="E960" s="108" t="str">
        <f>IFERROR(VLOOKUP($C960,MasterProcess!$G:$O,9,FALSE),0)</f>
        <v>PP03-060T</v>
      </c>
      <c r="F960" s="106">
        <v>1</v>
      </c>
      <c r="G960" s="106">
        <v>3588</v>
      </c>
      <c r="H960" s="106">
        <f>IFERROR(VLOOKUP($C960,MasterProcess!$G:$Z,6,FALSE),0)</f>
        <v>360</v>
      </c>
      <c r="I960" s="113">
        <f t="shared" si="31"/>
        <v>9.9666666666666668</v>
      </c>
      <c r="J960" s="113">
        <f t="shared" si="32"/>
        <v>1.2458333333333333</v>
      </c>
      <c r="K960" s="114">
        <v>4.1666666666666699E-2</v>
      </c>
      <c r="L960" s="114">
        <v>8.3333333333333329E-2</v>
      </c>
      <c r="M960" s="114">
        <v>0.33333333333333331</v>
      </c>
    </row>
    <row r="961" spans="2:13" ht="15" customHeight="1" x14ac:dyDescent="0.15">
      <c r="B961" s="106" t="s">
        <v>4508</v>
      </c>
      <c r="C961" s="108" t="s">
        <v>971</v>
      </c>
      <c r="D961" s="108" t="str">
        <f>IFERROR(VLOOKUP(C961,MasterProcess!G:O,8,FALSE),0)</f>
        <v>ST-4</v>
      </c>
      <c r="E961" s="108" t="str">
        <f>IFERROR(VLOOKUP($C961,MasterProcess!$G:$O,9,FALSE),0)</f>
        <v>PP30-200T</v>
      </c>
      <c r="F961" s="106">
        <v>1</v>
      </c>
      <c r="G961" s="106">
        <v>18116</v>
      </c>
      <c r="H961" s="106">
        <f>IFERROR(VLOOKUP($C961,MasterProcess!$G:$Z,6,FALSE),0)</f>
        <v>1200</v>
      </c>
      <c r="I961" s="113">
        <f t="shared" si="31"/>
        <v>15.096666666666666</v>
      </c>
      <c r="J961" s="113">
        <f t="shared" si="32"/>
        <v>1.8870833333333332</v>
      </c>
      <c r="K961" s="114">
        <v>4.1666666666666699E-2</v>
      </c>
      <c r="L961" s="114">
        <v>8.3333333333333329E-2</v>
      </c>
      <c r="M961" s="114">
        <v>0.33333333333333331</v>
      </c>
    </row>
    <row r="962" spans="2:13" ht="15" customHeight="1" x14ac:dyDescent="0.15">
      <c r="B962" s="106" t="s">
        <v>4509</v>
      </c>
    </row>
    <row r="963" spans="2:13" ht="15" customHeight="1" x14ac:dyDescent="0.15">
      <c r="B963" s="106" t="s">
        <v>4510</v>
      </c>
      <c r="C963" s="106" t="s">
        <v>4156</v>
      </c>
      <c r="D963" s="108" t="str">
        <f>IFERROR(VLOOKUP(C963,MasterProcess!G:O,8,FALSE),0)</f>
        <v>TR</v>
      </c>
      <c r="E963" s="108" t="str">
        <f>IFERROR(VLOOKUP($C963,MasterProcess!$G:$O,9,FALSE),0)</f>
        <v>TM03</v>
      </c>
      <c r="F963" s="106">
        <v>1</v>
      </c>
      <c r="G963" s="106">
        <v>99</v>
      </c>
      <c r="H963" s="106">
        <f>IFERROR(VLOOKUP($C963,MasterProcess!$G:$Z,6,FALSE),0)</f>
        <v>60</v>
      </c>
      <c r="I963" s="113">
        <f t="shared" ref="I963:I970" si="33">G963/H963</f>
        <v>1.65</v>
      </c>
      <c r="J963" s="113">
        <f t="shared" ref="J963:J970" si="34">I963/8</f>
        <v>0.20624999999999999</v>
      </c>
      <c r="K963" s="114">
        <v>4.1666666666666699E-2</v>
      </c>
      <c r="L963" s="114">
        <v>8.3333333333333329E-2</v>
      </c>
      <c r="M963" s="114">
        <v>0.33333333333333331</v>
      </c>
    </row>
    <row r="964" spans="2:13" ht="15" customHeight="1" x14ac:dyDescent="0.15">
      <c r="B964" s="106" t="s">
        <v>4510</v>
      </c>
      <c r="C964" s="106" t="s">
        <v>4157</v>
      </c>
      <c r="D964" s="108" t="str">
        <f>IFERROR(VLOOKUP(C964,MasterProcess!G:O,8,FALSE),0)</f>
        <v>PB</v>
      </c>
      <c r="E964" s="108" t="str">
        <f>IFERROR(VLOOKUP($C964,MasterProcess!$G:$O,9,FALSE),0)</f>
        <v>PB07</v>
      </c>
      <c r="F964" s="106">
        <v>1</v>
      </c>
      <c r="G964" s="106">
        <v>99</v>
      </c>
      <c r="H964" s="106">
        <f>IFERROR(VLOOKUP($C964,MasterProcess!$G:$Z,6,FALSE),0)</f>
        <v>50.4</v>
      </c>
      <c r="I964" s="113">
        <f t="shared" si="33"/>
        <v>1.9642857142857144</v>
      </c>
      <c r="J964" s="113">
        <f t="shared" si="34"/>
        <v>0.2455357142857143</v>
      </c>
      <c r="K964" s="114">
        <v>4.1666666666666699E-2</v>
      </c>
      <c r="L964" s="114">
        <v>8.3333333333333329E-2</v>
      </c>
      <c r="M964" s="114">
        <v>0.33333333333333331</v>
      </c>
    </row>
    <row r="965" spans="2:13" ht="15" customHeight="1" x14ac:dyDescent="0.15">
      <c r="B965" s="106" t="s">
        <v>4511</v>
      </c>
      <c r="C965" s="106" t="s">
        <v>3865</v>
      </c>
      <c r="D965" s="108" t="str">
        <f>IFERROR(VLOOKUP(C965,MasterProcess!G:O,8,FALSE),0)</f>
        <v>ST</v>
      </c>
      <c r="E965" s="108" t="str">
        <f>IFERROR(VLOOKUP($C965,MasterProcess!$G:$O,9,FALSE),0)</f>
        <v>PP29</v>
      </c>
      <c r="F965" s="106">
        <v>1</v>
      </c>
      <c r="G965" s="106">
        <v>146</v>
      </c>
      <c r="H965" s="106">
        <f>IFERROR(VLOOKUP($C965,MasterProcess!$G:$Z,6,FALSE),0)</f>
        <v>120</v>
      </c>
      <c r="I965" s="113">
        <f t="shared" si="33"/>
        <v>1.2166666666666666</v>
      </c>
      <c r="J965" s="113">
        <f t="shared" si="34"/>
        <v>0.15208333333333332</v>
      </c>
      <c r="K965" s="114">
        <v>4.1666666666666699E-2</v>
      </c>
      <c r="L965" s="114">
        <v>8.3333333333333329E-2</v>
      </c>
      <c r="M965" s="114">
        <v>0.33333333333333331</v>
      </c>
    </row>
    <row r="966" spans="2:13" ht="15" customHeight="1" x14ac:dyDescent="0.15">
      <c r="B966" s="106" t="s">
        <v>4511</v>
      </c>
      <c r="C966" s="106" t="s">
        <v>3867</v>
      </c>
      <c r="D966" s="108" t="str">
        <f>IFERROR(VLOOKUP(C966,MasterProcess!G:O,8,FALSE),0)</f>
        <v>ST</v>
      </c>
      <c r="E966" s="108" t="str">
        <f>IFERROR(VLOOKUP($C966,MasterProcess!$G:$O,9,FALSE),0)</f>
        <v>PP33</v>
      </c>
      <c r="F966" s="106">
        <v>1</v>
      </c>
      <c r="G966" s="106">
        <v>146</v>
      </c>
      <c r="H966" s="106">
        <f>IFERROR(VLOOKUP($C966,MasterProcess!$G:$Z,6,FALSE),0)</f>
        <v>120</v>
      </c>
      <c r="I966" s="113">
        <f t="shared" si="33"/>
        <v>1.2166666666666666</v>
      </c>
      <c r="J966" s="113">
        <f t="shared" si="34"/>
        <v>0.15208333333333332</v>
      </c>
      <c r="K966" s="114">
        <v>4.1666666666666699E-2</v>
      </c>
      <c r="L966" s="114">
        <v>8.3333333333333329E-2</v>
      </c>
      <c r="M966" s="114">
        <v>0.33333333333333331</v>
      </c>
    </row>
    <row r="967" spans="2:13" ht="15" customHeight="1" x14ac:dyDescent="0.15">
      <c r="B967" s="106" t="s">
        <v>4513</v>
      </c>
      <c r="C967" s="108" t="s">
        <v>1191</v>
      </c>
      <c r="D967" s="108" t="str">
        <f>IFERROR(VLOOKUP(C967,MasterProcess!G:O,8,FALSE),0)</f>
        <v>ST-3</v>
      </c>
      <c r="E967" s="108" t="str">
        <f>IFERROR(VLOOKUP($C967,MasterProcess!$G:$O,9,FALSE),0)</f>
        <v>PP09-160T</v>
      </c>
      <c r="F967" s="106">
        <v>1</v>
      </c>
      <c r="G967" s="106">
        <v>906</v>
      </c>
      <c r="H967" s="106">
        <f>IFERROR(VLOOKUP($C967,MasterProcess!$G:$Z,6,FALSE),0)</f>
        <v>240</v>
      </c>
      <c r="I967" s="113">
        <f t="shared" si="33"/>
        <v>3.7749999999999999</v>
      </c>
      <c r="J967" s="113">
        <f t="shared" si="34"/>
        <v>0.47187499999999999</v>
      </c>
      <c r="K967" s="114">
        <v>4.1666666666666699E-2</v>
      </c>
      <c r="L967" s="114">
        <v>8.3333333333333329E-2</v>
      </c>
      <c r="M967" s="114">
        <v>0.33333333333333331</v>
      </c>
    </row>
    <row r="968" spans="2:13" ht="15" customHeight="1" x14ac:dyDescent="0.15">
      <c r="B968" s="106" t="s">
        <v>4513</v>
      </c>
      <c r="C968" s="108"/>
      <c r="D968" s="108">
        <f>IFERROR(VLOOKUP(C968,MasterProcess!G:O,8,FALSE),0)</f>
        <v>0</v>
      </c>
      <c r="E968" s="108">
        <f>IFERROR(VLOOKUP($C968,MasterProcess!$G:$O,9,FALSE),0)</f>
        <v>0</v>
      </c>
      <c r="F968" s="106">
        <v>1</v>
      </c>
      <c r="G968" s="106">
        <v>906</v>
      </c>
      <c r="H968" s="106">
        <f>IFERROR(VLOOKUP($C968,MasterProcess!$G:$Z,6,FALSE),0)</f>
        <v>0</v>
      </c>
      <c r="I968" s="113" t="e">
        <f t="shared" si="33"/>
        <v>#DIV/0!</v>
      </c>
      <c r="J968" s="113" t="e">
        <f t="shared" si="34"/>
        <v>#DIV/0!</v>
      </c>
      <c r="K968" s="114">
        <v>4.1666666666666699E-2</v>
      </c>
      <c r="L968" s="114">
        <v>8.3333333333333329E-2</v>
      </c>
      <c r="M968" s="114">
        <v>0.33333333333333331</v>
      </c>
    </row>
    <row r="969" spans="2:13" ht="15" customHeight="1" x14ac:dyDescent="0.15">
      <c r="B969" s="106" t="s">
        <v>4513</v>
      </c>
      <c r="C969" s="108" t="s">
        <v>1193</v>
      </c>
      <c r="D969" s="108" t="str">
        <f>IFERROR(VLOOKUP(C969,MasterProcess!G:O,8,FALSE),0)</f>
        <v>ST-3</v>
      </c>
      <c r="E969" s="108" t="str">
        <f>IFERROR(VLOOKUP($C969,MasterProcess!$G:$O,9,FALSE),0)</f>
        <v>PP16-110T</v>
      </c>
      <c r="F969" s="106">
        <v>1</v>
      </c>
      <c r="G969" s="106">
        <v>906</v>
      </c>
      <c r="H969" s="106">
        <f>IFERROR(VLOOKUP($C969,MasterProcess!$G:$Z,6,FALSE),0)</f>
        <v>240</v>
      </c>
      <c r="I969" s="113">
        <f t="shared" si="33"/>
        <v>3.7749999999999999</v>
      </c>
      <c r="J969" s="113">
        <f t="shared" si="34"/>
        <v>0.47187499999999999</v>
      </c>
      <c r="K969" s="114">
        <v>4.1666666666666699E-2</v>
      </c>
      <c r="L969" s="114">
        <v>8.3333333333333329E-2</v>
      </c>
      <c r="M969" s="114">
        <v>0.33333333333333331</v>
      </c>
    </row>
    <row r="970" spans="2:13" ht="15" customHeight="1" x14ac:dyDescent="0.15">
      <c r="B970" s="106" t="s">
        <v>4513</v>
      </c>
      <c r="C970" s="108" t="s">
        <v>1194</v>
      </c>
      <c r="D970" s="108" t="str">
        <f>IFERROR(VLOOKUP(C970,MasterProcess!G:O,8,FALSE),0)</f>
        <v>ST-3</v>
      </c>
      <c r="E970" s="108" t="str">
        <f>IFERROR(VLOOKUP($C970,MasterProcess!$G:$O,9,FALSE),0)</f>
        <v>PP27-110T</v>
      </c>
      <c r="F970" s="106">
        <v>1</v>
      </c>
      <c r="G970" s="106">
        <v>906</v>
      </c>
      <c r="H970" s="106">
        <f>IFERROR(VLOOKUP($C970,MasterProcess!$G:$Z,6,FALSE),0)</f>
        <v>240</v>
      </c>
      <c r="I970" s="113">
        <f t="shared" si="33"/>
        <v>3.7749999999999999</v>
      </c>
      <c r="J970" s="113">
        <f t="shared" si="34"/>
        <v>0.47187499999999999</v>
      </c>
      <c r="K970" s="114">
        <v>4.1666666666666699E-2</v>
      </c>
      <c r="L970" s="114">
        <v>8.3333333333333329E-2</v>
      </c>
      <c r="M970" s="114">
        <v>0.33333333333333331</v>
      </c>
    </row>
    <row r="971" spans="2:13" ht="15" customHeight="1" x14ac:dyDescent="0.15">
      <c r="B971" s="106" t="s">
        <v>4512</v>
      </c>
    </row>
    <row r="972" spans="2:13" ht="15" customHeight="1" x14ac:dyDescent="0.15">
      <c r="B972" s="106" t="s">
        <v>4514</v>
      </c>
      <c r="C972" s="106" t="s">
        <v>4156</v>
      </c>
      <c r="D972" s="108" t="str">
        <f>IFERROR(VLOOKUP(C972,MasterProcess!G:O,8,FALSE),0)</f>
        <v>TR</v>
      </c>
      <c r="E972" s="108" t="str">
        <f>IFERROR(VLOOKUP($C972,MasterProcess!$G:$O,9,FALSE),0)</f>
        <v>TM03</v>
      </c>
      <c r="F972" s="106">
        <v>1</v>
      </c>
      <c r="G972" s="106">
        <v>99</v>
      </c>
      <c r="H972" s="106">
        <f>IFERROR(VLOOKUP($C972,MasterProcess!$G:$Z,6,FALSE),0)</f>
        <v>60</v>
      </c>
      <c r="I972" s="113">
        <f t="shared" ref="I972:I978" si="35">G972/H972</f>
        <v>1.65</v>
      </c>
      <c r="J972" s="113">
        <f t="shared" ref="J972:J978" si="36">I972/8</f>
        <v>0.20624999999999999</v>
      </c>
      <c r="K972" s="114">
        <v>4.1666666666666699E-2</v>
      </c>
      <c r="L972" s="114">
        <v>8.3333333333333329E-2</v>
      </c>
      <c r="M972" s="114">
        <v>0.33333333333333331</v>
      </c>
    </row>
    <row r="973" spans="2:13" ht="15" customHeight="1" x14ac:dyDescent="0.15">
      <c r="B973" s="106" t="s">
        <v>4514</v>
      </c>
      <c r="C973" s="106" t="s">
        <v>4157</v>
      </c>
      <c r="D973" s="108" t="str">
        <f>IFERROR(VLOOKUP(C973,MasterProcess!G:O,8,FALSE),0)</f>
        <v>PB</v>
      </c>
      <c r="E973" s="108" t="str">
        <f>IFERROR(VLOOKUP($C973,MasterProcess!$G:$O,9,FALSE),0)</f>
        <v>PB07</v>
      </c>
      <c r="F973" s="106">
        <v>1</v>
      </c>
      <c r="G973" s="106">
        <v>99</v>
      </c>
      <c r="H973" s="106">
        <f>IFERROR(VLOOKUP($C973,MasterProcess!$G:$Z,6,FALSE),0)</f>
        <v>50.4</v>
      </c>
      <c r="I973" s="113">
        <f t="shared" si="35"/>
        <v>1.9642857142857144</v>
      </c>
      <c r="J973" s="113">
        <f t="shared" si="36"/>
        <v>0.2455357142857143</v>
      </c>
      <c r="K973" s="114">
        <v>4.1666666666666699E-2</v>
      </c>
      <c r="L973" s="114">
        <v>8.3333333333333329E-2</v>
      </c>
      <c r="M973" s="114">
        <v>0.33333333333333331</v>
      </c>
    </row>
    <row r="974" spans="2:13" ht="15" customHeight="1" x14ac:dyDescent="0.15">
      <c r="B974" s="106" t="s">
        <v>4515</v>
      </c>
      <c r="C974" s="108" t="s">
        <v>459</v>
      </c>
      <c r="D974" s="108" t="str">
        <f>IFERROR(VLOOKUP(C974,MasterProcess!G:O,8,FALSE),0)</f>
        <v>ST-2</v>
      </c>
      <c r="E974" s="108" t="str">
        <f>IFERROR(VLOOKUP($C974,MasterProcess!$G:$O,9,FALSE),0)</f>
        <v>PP19-110T</v>
      </c>
      <c r="F974" s="106">
        <v>1</v>
      </c>
      <c r="G974" s="106">
        <v>10576</v>
      </c>
      <c r="H974" s="106">
        <f>IFERROR(VLOOKUP($C974,MasterProcess!$G:$Z,6,FALSE),0)</f>
        <v>1800</v>
      </c>
      <c r="I974" s="113">
        <f t="shared" si="35"/>
        <v>5.8755555555555556</v>
      </c>
      <c r="J974" s="113">
        <f t="shared" si="36"/>
        <v>0.73444444444444446</v>
      </c>
      <c r="K974" s="114">
        <v>4.1666666666666699E-2</v>
      </c>
      <c r="L974" s="114">
        <v>8.3333333333333329E-2</v>
      </c>
      <c r="M974" s="114">
        <v>0.33333333333333331</v>
      </c>
    </row>
    <row r="975" spans="2:13" ht="15" customHeight="1" x14ac:dyDescent="0.15">
      <c r="B975" s="106" t="s">
        <v>4515</v>
      </c>
      <c r="C975" s="108" t="s">
        <v>461</v>
      </c>
      <c r="D975" s="108" t="str">
        <f>IFERROR(VLOOKUP(C975,MasterProcess!G:O,8,FALSE),0)</f>
        <v>ST-1</v>
      </c>
      <c r="E975" s="108" t="str">
        <f>IFERROR(VLOOKUP($C975,MasterProcess!$G:$O,9,FALSE),0)</f>
        <v>PP05-060T</v>
      </c>
      <c r="F975" s="106">
        <v>1</v>
      </c>
      <c r="G975" s="106">
        <v>10576</v>
      </c>
      <c r="H975" s="106">
        <f>IFERROR(VLOOKUP($C975,MasterProcess!$G:$Z,6,FALSE),0)</f>
        <v>240</v>
      </c>
      <c r="I975" s="113">
        <f t="shared" si="35"/>
        <v>44.06666666666667</v>
      </c>
      <c r="J975" s="113">
        <f t="shared" si="36"/>
        <v>5.5083333333333337</v>
      </c>
      <c r="K975" s="114">
        <v>4.1666666666666699E-2</v>
      </c>
      <c r="L975" s="114">
        <v>8.3333333333333329E-2</v>
      </c>
      <c r="M975" s="114">
        <v>0.33333333333333331</v>
      </c>
    </row>
    <row r="976" spans="2:13" ht="15" customHeight="1" x14ac:dyDescent="0.15">
      <c r="B976" s="106" t="s">
        <v>4515</v>
      </c>
      <c r="C976" s="106" t="s">
        <v>3625</v>
      </c>
      <c r="D976" s="108" t="str">
        <f>IFERROR(VLOOKUP(C976,MasterProcess!G:O,8,FALSE),0)</f>
        <v>ST-2</v>
      </c>
      <c r="E976" s="108" t="str">
        <f>IFERROR(VLOOKUP($C976,MasterProcess!$G:$O,9,FALSE),0)</f>
        <v>VM01</v>
      </c>
      <c r="F976" s="106">
        <v>1</v>
      </c>
      <c r="G976" s="106">
        <v>10576</v>
      </c>
      <c r="H976" s="106">
        <f>IFERROR(VLOOKUP($C976,MasterProcess!$G:$Z,6,FALSE),0)</f>
        <v>1000</v>
      </c>
      <c r="I976" s="113">
        <f t="shared" si="35"/>
        <v>10.576000000000001</v>
      </c>
      <c r="J976" s="113">
        <f t="shared" si="36"/>
        <v>1.3220000000000001</v>
      </c>
      <c r="K976" s="114">
        <v>4.1666666666666699E-2</v>
      </c>
      <c r="L976" s="114">
        <v>8.3333333333333329E-2</v>
      </c>
      <c r="M976" s="114">
        <v>0.33333333333333331</v>
      </c>
    </row>
    <row r="977" spans="2:13" ht="15" customHeight="1" x14ac:dyDescent="0.15">
      <c r="B977" s="106" t="s">
        <v>4516</v>
      </c>
      <c r="C977" s="108" t="s">
        <v>1662</v>
      </c>
      <c r="D977" s="108" t="str">
        <f>IFERROR(VLOOKUP(C977,MasterProcess!G:O,8,FALSE),0)</f>
        <v>ST-2</v>
      </c>
      <c r="E977" s="108" t="str">
        <f>IFERROR(VLOOKUP($C977,MasterProcess!$G:$O,9,FALSE),0)</f>
        <v>PP10-080T</v>
      </c>
      <c r="F977" s="106">
        <v>1</v>
      </c>
      <c r="G977" s="106">
        <v>1041</v>
      </c>
      <c r="H977" s="106">
        <f>IFERROR(VLOOKUP($C977,MasterProcess!$G:$Z,6,FALSE),0)</f>
        <v>1500</v>
      </c>
      <c r="I977" s="113">
        <f t="shared" si="35"/>
        <v>0.69399999999999995</v>
      </c>
      <c r="J977" s="113">
        <f t="shared" si="36"/>
        <v>8.6749999999999994E-2</v>
      </c>
      <c r="K977" s="114">
        <v>4.1666666666666699E-2</v>
      </c>
      <c r="L977" s="114">
        <v>8.3333333333333329E-2</v>
      </c>
      <c r="M977" s="114">
        <v>0.33333333333333331</v>
      </c>
    </row>
    <row r="978" spans="2:13" ht="15" customHeight="1" x14ac:dyDescent="0.15">
      <c r="B978" s="106" t="s">
        <v>4516</v>
      </c>
      <c r="C978" s="108" t="s">
        <v>1664</v>
      </c>
      <c r="D978" s="108" t="str">
        <f>IFERROR(VLOOKUP(C978,MasterProcess!G:O,8,FALSE),0)</f>
        <v>AL</v>
      </c>
      <c r="E978" s="108" t="str">
        <f>IFERROR(VLOOKUP($C978,MasterProcess!$G:$O,9,FALSE),0)</f>
        <v>TP04</v>
      </c>
      <c r="F978" s="106">
        <v>1</v>
      </c>
      <c r="G978" s="106">
        <v>1041</v>
      </c>
      <c r="H978" s="106">
        <f>IFERROR(VLOOKUP($C978,MasterProcess!$G:$Z,6,FALSE),0)</f>
        <v>300</v>
      </c>
      <c r="I978" s="113">
        <f t="shared" si="35"/>
        <v>3.47</v>
      </c>
      <c r="J978" s="113">
        <f t="shared" si="36"/>
        <v>0.43375000000000002</v>
      </c>
      <c r="K978" s="114">
        <v>4.1666666666666699E-2</v>
      </c>
      <c r="L978" s="114">
        <v>8.3333333333333329E-2</v>
      </c>
      <c r="M978" s="114">
        <v>0.33333333333333331</v>
      </c>
    </row>
  </sheetData>
  <autoFilter ref="B5:T960" xr:uid="{00000000-0009-0000-0000-000003000000}"/>
  <conditionalFormatting sqref="P6:P31">
    <cfRule type="cellIs" dxfId="0" priority="1" operator="greaterThan">
      <formula>$O6</formula>
    </cfRule>
  </conditionalFormatting>
  <pageMargins left="0" right="0" top="0.39370078740157483" bottom="0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2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3</v>
      </c>
      <c r="C3" s="4" t="s">
        <v>4</v>
      </c>
      <c r="D3" s="4" t="s">
        <v>5</v>
      </c>
      <c r="E3" s="5" t="s">
        <v>6</v>
      </c>
      <c r="F3" s="3" t="s">
        <v>7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8</v>
      </c>
      <c r="C4" s="1" t="s">
        <v>9</v>
      </c>
      <c r="D4" s="1" t="s">
        <v>9</v>
      </c>
      <c r="E4" s="1" t="s">
        <v>10</v>
      </c>
      <c r="F4" s="1" t="s">
        <v>11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12</v>
      </c>
      <c r="D5" s="1" t="s">
        <v>12</v>
      </c>
      <c r="E5" s="1" t="s">
        <v>10</v>
      </c>
      <c r="F5" s="6" t="s">
        <v>13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14</v>
      </c>
      <c r="D6" s="1" t="s">
        <v>14</v>
      </c>
      <c r="E6" s="1" t="s">
        <v>10</v>
      </c>
      <c r="F6" s="6" t="s">
        <v>15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16</v>
      </c>
      <c r="C7" s="1" t="s">
        <v>17</v>
      </c>
      <c r="D7" s="1" t="s">
        <v>17</v>
      </c>
      <c r="E7" s="1" t="s">
        <v>10</v>
      </c>
      <c r="F7" s="1" t="s">
        <v>18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19</v>
      </c>
      <c r="C8" s="1" t="s">
        <v>20</v>
      </c>
      <c r="D8" s="1" t="s">
        <v>20</v>
      </c>
      <c r="E8" s="1" t="s">
        <v>10</v>
      </c>
      <c r="F8" s="1" t="s">
        <v>21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22</v>
      </c>
      <c r="C9" s="1" t="s">
        <v>23</v>
      </c>
      <c r="D9" s="1" t="s">
        <v>23</v>
      </c>
      <c r="E9" s="1" t="s">
        <v>10</v>
      </c>
      <c r="F9" s="1" t="s">
        <v>24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25</v>
      </c>
      <c r="C10" s="1" t="s">
        <v>26</v>
      </c>
      <c r="D10" s="1" t="s">
        <v>26</v>
      </c>
      <c r="E10" s="1" t="s">
        <v>10</v>
      </c>
      <c r="F10" s="1" t="s">
        <v>27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28</v>
      </c>
      <c r="C11" s="1" t="s">
        <v>29</v>
      </c>
      <c r="D11" s="1" t="s">
        <v>29</v>
      </c>
      <c r="E11" s="1" t="s">
        <v>10</v>
      </c>
      <c r="F11" s="1" t="s">
        <v>30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31</v>
      </c>
      <c r="C12" s="1" t="s">
        <v>32</v>
      </c>
      <c r="D12" s="1" t="s">
        <v>32</v>
      </c>
      <c r="E12" s="1" t="s">
        <v>10</v>
      </c>
      <c r="F12" s="6" t="s">
        <v>33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34</v>
      </c>
      <c r="C13" s="1" t="s">
        <v>34</v>
      </c>
      <c r="D13" s="1" t="s">
        <v>34</v>
      </c>
      <c r="E13" s="1" t="s">
        <v>10</v>
      </c>
      <c r="F13" s="1" t="s">
        <v>35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14</v>
      </c>
      <c r="D14" s="1" t="s">
        <v>14</v>
      </c>
      <c r="E14" s="1" t="s">
        <v>10</v>
      </c>
      <c r="F14" s="1" t="s">
        <v>15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12</v>
      </c>
      <c r="D15" s="1" t="s">
        <v>12</v>
      </c>
      <c r="E15" s="1" t="s">
        <v>10</v>
      </c>
      <c r="F15" s="1" t="s">
        <v>13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36</v>
      </c>
      <c r="C16" s="1" t="s">
        <v>37</v>
      </c>
      <c r="D16" s="1" t="s">
        <v>37</v>
      </c>
      <c r="E16" s="1" t="s">
        <v>10</v>
      </c>
      <c r="F16" s="1" t="s">
        <v>38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39</v>
      </c>
      <c r="C17" s="1" t="s">
        <v>40</v>
      </c>
      <c r="D17" s="1" t="s">
        <v>40</v>
      </c>
      <c r="E17" s="1" t="s">
        <v>10</v>
      </c>
      <c r="F17" s="1" t="s">
        <v>41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42</v>
      </c>
      <c r="C18" s="1" t="s">
        <v>43</v>
      </c>
      <c r="D18" s="1" t="s">
        <v>43</v>
      </c>
      <c r="E18" s="1" t="s">
        <v>10</v>
      </c>
      <c r="F18" s="1" t="s">
        <v>44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22</v>
      </c>
      <c r="C19" s="1" t="s">
        <v>23</v>
      </c>
      <c r="D19" s="1" t="s">
        <v>23</v>
      </c>
      <c r="E19" s="1" t="s">
        <v>45</v>
      </c>
      <c r="F19" s="1" t="s">
        <v>46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47</v>
      </c>
      <c r="C20" s="1" t="s">
        <v>48</v>
      </c>
      <c r="D20" s="1" t="s">
        <v>48</v>
      </c>
      <c r="E20" s="1" t="s">
        <v>45</v>
      </c>
      <c r="F20" s="1" t="s">
        <v>49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50</v>
      </c>
      <c r="C21" s="1" t="s">
        <v>51</v>
      </c>
      <c r="D21" s="1" t="s">
        <v>51</v>
      </c>
      <c r="E21" s="1" t="s">
        <v>45</v>
      </c>
      <c r="F21" s="1" t="s">
        <v>52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53</v>
      </c>
      <c r="C22" s="1" t="s">
        <v>54</v>
      </c>
      <c r="D22" s="1" t="s">
        <v>54</v>
      </c>
      <c r="E22" s="1" t="s">
        <v>45</v>
      </c>
      <c r="F22" s="1" t="s">
        <v>55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56</v>
      </c>
      <c r="C23" s="1" t="s">
        <v>57</v>
      </c>
      <c r="D23" s="1" t="s">
        <v>57</v>
      </c>
      <c r="E23" s="1" t="s">
        <v>45</v>
      </c>
      <c r="F23" s="1" t="s">
        <v>58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59</v>
      </c>
      <c r="C24" s="1" t="s">
        <v>60</v>
      </c>
      <c r="D24" s="1" t="s">
        <v>60</v>
      </c>
      <c r="E24" s="1" t="s">
        <v>61</v>
      </c>
      <c r="F24" s="1" t="s">
        <v>62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63</v>
      </c>
      <c r="D25" s="1" t="s">
        <v>63</v>
      </c>
      <c r="E25" s="1" t="s">
        <v>61</v>
      </c>
      <c r="F25" s="1" t="s">
        <v>64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65</v>
      </c>
      <c r="C26" s="1" t="s">
        <v>66</v>
      </c>
      <c r="D26" s="1" t="s">
        <v>66</v>
      </c>
      <c r="E26" s="1" t="s">
        <v>61</v>
      </c>
      <c r="F26" s="1" t="s">
        <v>67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68</v>
      </c>
      <c r="D27" s="1" t="s">
        <v>68</v>
      </c>
      <c r="E27" s="1" t="s">
        <v>61</v>
      </c>
      <c r="F27" s="1" t="s">
        <v>69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70</v>
      </c>
      <c r="C28" s="1" t="s">
        <v>71</v>
      </c>
      <c r="D28" s="1" t="s">
        <v>71</v>
      </c>
      <c r="E28" s="1" t="s">
        <v>72</v>
      </c>
      <c r="F28" s="1" t="s">
        <v>73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74</v>
      </c>
      <c r="C29" s="1" t="s">
        <v>75</v>
      </c>
      <c r="D29" s="1" t="s">
        <v>75</v>
      </c>
      <c r="E29" s="1" t="s">
        <v>61</v>
      </c>
      <c r="F29" s="1" t="s">
        <v>76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77</v>
      </c>
      <c r="C30" s="1" t="s">
        <v>78</v>
      </c>
      <c r="D30" s="1" t="s">
        <v>78</v>
      </c>
      <c r="E30" s="1" t="s">
        <v>61</v>
      </c>
      <c r="F30" s="1" t="s">
        <v>41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79</v>
      </c>
      <c r="C31" s="1" t="s">
        <v>80</v>
      </c>
      <c r="D31" s="1" t="s">
        <v>80</v>
      </c>
      <c r="E31" s="1" t="s">
        <v>61</v>
      </c>
      <c r="F31" s="1" t="s">
        <v>81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82</v>
      </c>
      <c r="C32" s="1" t="s">
        <v>83</v>
      </c>
      <c r="D32" s="1" t="s">
        <v>83</v>
      </c>
      <c r="E32" s="1" t="s">
        <v>61</v>
      </c>
      <c r="F32" s="1" t="s">
        <v>84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85</v>
      </c>
      <c r="C33" s="1" t="s">
        <v>86</v>
      </c>
      <c r="D33" s="1" t="s">
        <v>86</v>
      </c>
      <c r="E33" s="1" t="s">
        <v>87</v>
      </c>
      <c r="F33" s="1" t="s">
        <v>88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89</v>
      </c>
      <c r="C34" s="1" t="s">
        <v>89</v>
      </c>
      <c r="D34" s="1" t="s">
        <v>89</v>
      </c>
      <c r="E34" s="1" t="s">
        <v>87</v>
      </c>
      <c r="F34" s="1" t="s">
        <v>90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91</v>
      </c>
      <c r="C35" s="1" t="s">
        <v>92</v>
      </c>
      <c r="D35" s="1" t="s">
        <v>93</v>
      </c>
      <c r="E35" s="1" t="s">
        <v>87</v>
      </c>
      <c r="F35" s="1" t="s">
        <v>94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95</v>
      </c>
      <c r="C36" s="1" t="s">
        <v>96</v>
      </c>
      <c r="D36" s="1" t="s">
        <v>97</v>
      </c>
      <c r="E36" s="1" t="s">
        <v>87</v>
      </c>
      <c r="F36" s="1" t="s">
        <v>98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99</v>
      </c>
      <c r="C37" s="1" t="s">
        <v>100</v>
      </c>
      <c r="D37" s="1" t="s">
        <v>101</v>
      </c>
      <c r="E37" s="1" t="s">
        <v>87</v>
      </c>
      <c r="F37" s="1" t="s">
        <v>102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103</v>
      </c>
      <c r="C38" s="1" t="s">
        <v>104</v>
      </c>
      <c r="D38" s="1" t="s">
        <v>105</v>
      </c>
      <c r="E38" s="1" t="s">
        <v>87</v>
      </c>
      <c r="F38" s="1" t="s">
        <v>106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107</v>
      </c>
      <c r="C39" s="1" t="s">
        <v>108</v>
      </c>
      <c r="D39" s="1" t="s">
        <v>109</v>
      </c>
      <c r="E39" s="1" t="s">
        <v>87</v>
      </c>
      <c r="F39" s="1" t="s">
        <v>110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111</v>
      </c>
      <c r="C40" s="1" t="s">
        <v>112</v>
      </c>
      <c r="D40" s="1" t="s">
        <v>113</v>
      </c>
      <c r="E40" s="1" t="s">
        <v>87</v>
      </c>
      <c r="F40" s="1" t="s">
        <v>114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115</v>
      </c>
      <c r="C41" s="1" t="s">
        <v>116</v>
      </c>
      <c r="D41" s="1" t="s">
        <v>117</v>
      </c>
      <c r="E41" s="1" t="s">
        <v>87</v>
      </c>
      <c r="F41" s="1" t="s">
        <v>118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119</v>
      </c>
      <c r="C42" s="1" t="s">
        <v>120</v>
      </c>
      <c r="D42" s="1" t="s">
        <v>121</v>
      </c>
      <c r="E42" s="1" t="s">
        <v>87</v>
      </c>
      <c r="F42" s="1" t="s">
        <v>122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123</v>
      </c>
      <c r="C43" s="1" t="s">
        <v>124</v>
      </c>
      <c r="D43" s="1" t="s">
        <v>125</v>
      </c>
      <c r="E43" s="1" t="s">
        <v>87</v>
      </c>
      <c r="F43" s="1" t="s">
        <v>126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127</v>
      </c>
      <c r="C44" s="1" t="s">
        <v>128</v>
      </c>
      <c r="D44" s="1" t="s">
        <v>128</v>
      </c>
      <c r="E44" s="1" t="s">
        <v>129</v>
      </c>
      <c r="F44" s="1" t="s">
        <v>130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131</v>
      </c>
      <c r="C45" s="1" t="s">
        <v>132</v>
      </c>
      <c r="D45" s="1" t="s">
        <v>133</v>
      </c>
      <c r="E45" s="1" t="s">
        <v>129</v>
      </c>
      <c r="F45" s="1" t="s">
        <v>134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135</v>
      </c>
      <c r="C46" s="1" t="s">
        <v>136</v>
      </c>
      <c r="D46" s="1" t="s">
        <v>137</v>
      </c>
      <c r="E46" s="1" t="s">
        <v>129</v>
      </c>
      <c r="F46" s="1" t="s">
        <v>138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139</v>
      </c>
      <c r="C47" s="1" t="s">
        <v>140</v>
      </c>
      <c r="D47" s="1" t="s">
        <v>141</v>
      </c>
      <c r="E47" s="1" t="s">
        <v>129</v>
      </c>
      <c r="F47" s="1" t="s">
        <v>142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143</v>
      </c>
      <c r="C48" s="1" t="s">
        <v>144</v>
      </c>
      <c r="D48" s="1" t="s">
        <v>145</v>
      </c>
      <c r="E48" s="1" t="s">
        <v>129</v>
      </c>
      <c r="F48" s="1" t="s">
        <v>118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146</v>
      </c>
      <c r="C49" s="1" t="s">
        <v>147</v>
      </c>
      <c r="D49" s="1" t="s">
        <v>148</v>
      </c>
      <c r="E49" s="1" t="s">
        <v>129</v>
      </c>
      <c r="F49" s="1" t="s">
        <v>149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150</v>
      </c>
      <c r="C50" s="1" t="s">
        <v>151</v>
      </c>
      <c r="D50" s="1" t="s">
        <v>151</v>
      </c>
      <c r="E50" s="1" t="s">
        <v>129</v>
      </c>
      <c r="F50" s="1" t="s">
        <v>152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153</v>
      </c>
      <c r="C51" s="1" t="s">
        <v>154</v>
      </c>
      <c r="D51" s="1" t="s">
        <v>154</v>
      </c>
      <c r="E51" s="1" t="s">
        <v>129</v>
      </c>
      <c r="F51" s="1" t="s">
        <v>155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156</v>
      </c>
      <c r="C52" s="1" t="s">
        <v>157</v>
      </c>
      <c r="D52" s="1" t="s">
        <v>158</v>
      </c>
      <c r="E52" s="1" t="s">
        <v>159</v>
      </c>
      <c r="F52" s="1" t="s">
        <v>160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161</v>
      </c>
      <c r="C53" s="1" t="s">
        <v>162</v>
      </c>
      <c r="D53" s="1" t="s">
        <v>163</v>
      </c>
      <c r="E53" s="1" t="s">
        <v>159</v>
      </c>
      <c r="F53" s="1" t="s">
        <v>164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165</v>
      </c>
      <c r="C54" s="1" t="s">
        <v>166</v>
      </c>
      <c r="D54" s="1" t="s">
        <v>167</v>
      </c>
      <c r="E54" s="1" t="s">
        <v>159</v>
      </c>
      <c r="F54" s="1" t="s">
        <v>164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168</v>
      </c>
      <c r="C55" s="1" t="s">
        <v>169</v>
      </c>
      <c r="D55" s="1" t="s">
        <v>170</v>
      </c>
      <c r="E55" s="1" t="s">
        <v>159</v>
      </c>
      <c r="F55" s="1" t="s">
        <v>171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172</v>
      </c>
      <c r="C56" s="1" t="s">
        <v>173</v>
      </c>
      <c r="D56" s="1" t="s">
        <v>174</v>
      </c>
      <c r="E56" s="1" t="s">
        <v>159</v>
      </c>
      <c r="F56" s="1" t="s">
        <v>175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176</v>
      </c>
      <c r="C57" s="1" t="s">
        <v>177</v>
      </c>
      <c r="D57" s="1" t="s">
        <v>178</v>
      </c>
      <c r="E57" s="1" t="s">
        <v>159</v>
      </c>
      <c r="F57" s="1" t="s">
        <v>179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180</v>
      </c>
      <c r="C58" s="1" t="s">
        <v>181</v>
      </c>
      <c r="D58" s="1" t="s">
        <v>182</v>
      </c>
      <c r="E58" s="1" t="s">
        <v>159</v>
      </c>
      <c r="F58" s="1" t="s">
        <v>183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184</v>
      </c>
      <c r="C59" s="1" t="s">
        <v>185</v>
      </c>
      <c r="D59" s="1" t="s">
        <v>185</v>
      </c>
      <c r="E59" s="1" t="s">
        <v>159</v>
      </c>
      <c r="F59" s="1" t="s">
        <v>186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187</v>
      </c>
      <c r="C60" s="1" t="s">
        <v>188</v>
      </c>
      <c r="D60" s="1" t="s">
        <v>188</v>
      </c>
      <c r="E60" s="1" t="s">
        <v>159</v>
      </c>
      <c r="F60" s="1" t="s">
        <v>189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190</v>
      </c>
      <c r="C61" s="1" t="s">
        <v>191</v>
      </c>
      <c r="D61" s="1" t="s">
        <v>191</v>
      </c>
      <c r="E61" s="1" t="s">
        <v>159</v>
      </c>
      <c r="F61" s="1" t="s">
        <v>192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193</v>
      </c>
      <c r="C62" s="1" t="s">
        <v>194</v>
      </c>
      <c r="D62" s="1" t="s">
        <v>195</v>
      </c>
      <c r="E62" s="1" t="s">
        <v>196</v>
      </c>
      <c r="F62" s="1" t="s">
        <v>197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198</v>
      </c>
      <c r="C63" s="1" t="s">
        <v>199</v>
      </c>
      <c r="D63" s="1" t="s">
        <v>200</v>
      </c>
      <c r="E63" s="1" t="s">
        <v>196</v>
      </c>
      <c r="F63" s="1" t="s">
        <v>201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202</v>
      </c>
      <c r="C64" s="1" t="s">
        <v>203</v>
      </c>
      <c r="D64" s="1" t="s">
        <v>204</v>
      </c>
      <c r="E64" s="1" t="s">
        <v>196</v>
      </c>
      <c r="F64" s="1" t="s">
        <v>205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206</v>
      </c>
      <c r="C65" s="1" t="s">
        <v>207</v>
      </c>
      <c r="D65" s="1" t="s">
        <v>208</v>
      </c>
      <c r="E65" s="1" t="s">
        <v>196</v>
      </c>
      <c r="F65" s="1" t="s">
        <v>209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210</v>
      </c>
      <c r="C66" s="1" t="s">
        <v>211</v>
      </c>
      <c r="D66" s="1" t="s">
        <v>212</v>
      </c>
      <c r="E66" s="1" t="s">
        <v>196</v>
      </c>
      <c r="F66" s="1" t="s">
        <v>213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214</v>
      </c>
      <c r="C67" s="1" t="s">
        <v>215</v>
      </c>
      <c r="D67" s="1" t="s">
        <v>216</v>
      </c>
      <c r="E67" s="1" t="s">
        <v>196</v>
      </c>
      <c r="F67" s="1" t="s">
        <v>217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218</v>
      </c>
      <c r="C68" s="1" t="s">
        <v>219</v>
      </c>
      <c r="D68" s="1" t="s">
        <v>220</v>
      </c>
      <c r="E68" s="1" t="s">
        <v>196</v>
      </c>
      <c r="F68" s="1" t="s">
        <v>221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222</v>
      </c>
      <c r="C69" s="1" t="s">
        <v>223</v>
      </c>
      <c r="D69" s="1" t="s">
        <v>224</v>
      </c>
      <c r="E69" s="1" t="s">
        <v>196</v>
      </c>
      <c r="F69" s="1" t="s">
        <v>225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226</v>
      </c>
      <c r="C70" s="1" t="s">
        <v>226</v>
      </c>
      <c r="D70" s="1" t="s">
        <v>226</v>
      </c>
      <c r="E70" s="1" t="s">
        <v>196</v>
      </c>
      <c r="F70" s="1" t="s">
        <v>227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228</v>
      </c>
      <c r="C71" s="1" t="s">
        <v>229</v>
      </c>
      <c r="D71" s="1" t="s">
        <v>229</v>
      </c>
      <c r="E71" s="1" t="s">
        <v>196</v>
      </c>
      <c r="F71" s="1" t="s">
        <v>230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231</v>
      </c>
      <c r="C72" s="1" t="s">
        <v>232</v>
      </c>
      <c r="D72" s="1" t="s">
        <v>232</v>
      </c>
      <c r="E72" s="1" t="s">
        <v>233</v>
      </c>
      <c r="F72" s="1" t="s">
        <v>234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235</v>
      </c>
      <c r="C73" s="1" t="s">
        <v>236</v>
      </c>
      <c r="D73" s="1" t="s">
        <v>236</v>
      </c>
      <c r="E73" s="1" t="s">
        <v>233</v>
      </c>
      <c r="F73" s="6" t="s">
        <v>237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89</v>
      </c>
      <c r="C74" s="1" t="s">
        <v>89</v>
      </c>
      <c r="D74" s="1" t="s">
        <v>89</v>
      </c>
      <c r="E74" s="1" t="s">
        <v>233</v>
      </c>
      <c r="F74" s="1" t="s">
        <v>238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239</v>
      </c>
      <c r="C75" s="1" t="s">
        <v>240</v>
      </c>
      <c r="D75" s="1" t="s">
        <v>240</v>
      </c>
      <c r="E75" s="1" t="s">
        <v>233</v>
      </c>
      <c r="F75" s="1" t="s">
        <v>241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242</v>
      </c>
      <c r="C76" s="1" t="s">
        <v>243</v>
      </c>
      <c r="D76" s="1" t="s">
        <v>243</v>
      </c>
      <c r="E76" s="1" t="s">
        <v>233</v>
      </c>
      <c r="F76" s="1" t="s">
        <v>244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245</v>
      </c>
      <c r="C77" s="1" t="s">
        <v>246</v>
      </c>
      <c r="D77" s="1" t="s">
        <v>246</v>
      </c>
      <c r="E77" s="1" t="s">
        <v>233</v>
      </c>
      <c r="F77" s="1" t="s">
        <v>247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248</v>
      </c>
      <c r="C78" s="1" t="s">
        <v>249</v>
      </c>
      <c r="D78" s="1" t="s">
        <v>249</v>
      </c>
      <c r="E78" s="1" t="s">
        <v>250</v>
      </c>
      <c r="F78" s="1" t="s">
        <v>251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252</v>
      </c>
      <c r="C79" s="1" t="s">
        <v>253</v>
      </c>
      <c r="D79" s="1" t="s">
        <v>253</v>
      </c>
      <c r="E79" s="1" t="s">
        <v>233</v>
      </c>
      <c r="F79" s="1" t="s">
        <v>254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255</v>
      </c>
      <c r="C80" s="1" t="s">
        <v>256</v>
      </c>
      <c r="D80" s="1" t="s">
        <v>256</v>
      </c>
      <c r="E80" s="1" t="s">
        <v>233</v>
      </c>
      <c r="F80" s="1" t="s">
        <v>257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258</v>
      </c>
      <c r="C81" s="1" t="s">
        <v>259</v>
      </c>
      <c r="D81" s="1" t="s">
        <v>259</v>
      </c>
      <c r="E81" s="1" t="s">
        <v>233</v>
      </c>
      <c r="F81" s="1" t="s">
        <v>260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261</v>
      </c>
      <c r="C82" s="1" t="s">
        <v>262</v>
      </c>
      <c r="D82" s="1" t="s">
        <v>263</v>
      </c>
      <c r="E82" s="1" t="s">
        <v>233</v>
      </c>
      <c r="F82" s="1" t="s">
        <v>264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265</v>
      </c>
      <c r="C83" s="1" t="s">
        <v>266</v>
      </c>
      <c r="D83" s="1" t="s">
        <v>266</v>
      </c>
      <c r="E83" s="1" t="s">
        <v>233</v>
      </c>
      <c r="F83" s="1" t="s">
        <v>267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268</v>
      </c>
      <c r="C84" s="1" t="s">
        <v>268</v>
      </c>
      <c r="D84" s="1" t="s">
        <v>268</v>
      </c>
      <c r="E84" s="1" t="s">
        <v>233</v>
      </c>
      <c r="F84" s="1" t="s">
        <v>269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270</v>
      </c>
      <c r="C85" s="1" t="s">
        <v>270</v>
      </c>
      <c r="D85" s="1" t="s">
        <v>270</v>
      </c>
      <c r="E85" s="1" t="s">
        <v>233</v>
      </c>
      <c r="F85" s="1" t="s">
        <v>271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272</v>
      </c>
      <c r="C86" s="1" t="s">
        <v>273</v>
      </c>
      <c r="D86" s="1" t="s">
        <v>273</v>
      </c>
      <c r="E86" s="1" t="s">
        <v>233</v>
      </c>
      <c r="F86" s="1" t="s">
        <v>274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275</v>
      </c>
      <c r="C87" s="1" t="s">
        <v>276</v>
      </c>
      <c r="D87" s="1" t="s">
        <v>276</v>
      </c>
      <c r="E87" s="1" t="s">
        <v>233</v>
      </c>
      <c r="F87" s="1" t="s">
        <v>277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278</v>
      </c>
      <c r="C88" s="1" t="s">
        <v>279</v>
      </c>
      <c r="D88" s="1" t="s">
        <v>279</v>
      </c>
      <c r="E88" s="1" t="s">
        <v>233</v>
      </c>
      <c r="F88" s="1" t="s">
        <v>280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281</v>
      </c>
      <c r="C89" s="1" t="s">
        <v>282</v>
      </c>
      <c r="D89" s="1" t="s">
        <v>282</v>
      </c>
      <c r="E89" s="1" t="s">
        <v>233</v>
      </c>
      <c r="F89" s="1" t="s">
        <v>283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22</v>
      </c>
      <c r="C90" s="1" t="s">
        <v>23</v>
      </c>
      <c r="D90" s="1" t="s">
        <v>23</v>
      </c>
      <c r="E90" s="1" t="s">
        <v>284</v>
      </c>
      <c r="F90" s="1" t="s">
        <v>285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286</v>
      </c>
      <c r="C91" s="1" t="s">
        <v>286</v>
      </c>
      <c r="D91" s="1" t="s">
        <v>286</v>
      </c>
      <c r="E91" s="1" t="s">
        <v>284</v>
      </c>
      <c r="F91" s="1" t="s">
        <v>287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288</v>
      </c>
      <c r="C92" s="1" t="s">
        <v>289</v>
      </c>
      <c r="D92" s="1" t="s">
        <v>289</v>
      </c>
      <c r="E92" s="1" t="s">
        <v>284</v>
      </c>
      <c r="F92" s="1" t="s">
        <v>290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291</v>
      </c>
      <c r="C93" s="1" t="s">
        <v>291</v>
      </c>
      <c r="D93" s="1" t="s">
        <v>291</v>
      </c>
      <c r="E93" s="1" t="s">
        <v>284</v>
      </c>
      <c r="F93" s="1" t="s">
        <v>292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293</v>
      </c>
      <c r="C94" s="1" t="s">
        <v>294</v>
      </c>
      <c r="D94" s="1" t="s">
        <v>294</v>
      </c>
      <c r="E94" s="1" t="s">
        <v>284</v>
      </c>
      <c r="F94" s="6" t="s">
        <v>295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296</v>
      </c>
      <c r="C95" s="1" t="s">
        <v>297</v>
      </c>
      <c r="D95" s="1" t="s">
        <v>297</v>
      </c>
      <c r="E95" s="1" t="s">
        <v>284</v>
      </c>
      <c r="F95" s="6" t="s">
        <v>298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299</v>
      </c>
      <c r="C96" s="1" t="s">
        <v>300</v>
      </c>
      <c r="D96" s="1" t="s">
        <v>301</v>
      </c>
      <c r="E96" s="1" t="s">
        <v>284</v>
      </c>
      <c r="F96" s="1" t="s">
        <v>302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303</v>
      </c>
      <c r="C97" s="1" t="s">
        <v>304</v>
      </c>
      <c r="D97" s="1" t="s">
        <v>304</v>
      </c>
      <c r="E97" s="1" t="s">
        <v>284</v>
      </c>
      <c r="F97" s="1" t="s">
        <v>305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306</v>
      </c>
      <c r="C98" s="1" t="s">
        <v>307</v>
      </c>
      <c r="D98" s="1" t="s">
        <v>307</v>
      </c>
      <c r="E98" s="1" t="s">
        <v>284</v>
      </c>
      <c r="F98" s="1" t="s">
        <v>308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309</v>
      </c>
      <c r="C99" s="1" t="s">
        <v>310</v>
      </c>
      <c r="D99" s="1" t="s">
        <v>310</v>
      </c>
      <c r="E99" s="1" t="s">
        <v>284</v>
      </c>
      <c r="F99" s="1" t="s">
        <v>271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311</v>
      </c>
      <c r="C100" s="1" t="s">
        <v>312</v>
      </c>
      <c r="D100" s="1" t="s">
        <v>312</v>
      </c>
      <c r="E100" s="1" t="s">
        <v>284</v>
      </c>
      <c r="F100" s="1" t="s">
        <v>313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314</v>
      </c>
      <c r="C101" s="1" t="s">
        <v>314</v>
      </c>
      <c r="D101" s="1" t="s">
        <v>314</v>
      </c>
      <c r="E101" s="1" t="s">
        <v>284</v>
      </c>
      <c r="F101" s="1" t="s">
        <v>271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315</v>
      </c>
      <c r="C102" s="1" t="s">
        <v>316</v>
      </c>
      <c r="D102" s="1" t="s">
        <v>316</v>
      </c>
      <c r="E102" s="1" t="s">
        <v>284</v>
      </c>
      <c r="F102" s="1" t="s">
        <v>317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318</v>
      </c>
      <c r="C103" s="1" t="s">
        <v>319</v>
      </c>
      <c r="D103" s="1" t="s">
        <v>319</v>
      </c>
      <c r="E103" s="1" t="s">
        <v>284</v>
      </c>
      <c r="F103" s="1" t="s">
        <v>320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321</v>
      </c>
      <c r="C104" s="1" t="s">
        <v>322</v>
      </c>
      <c r="D104" s="1" t="s">
        <v>322</v>
      </c>
      <c r="E104" s="1" t="s">
        <v>284</v>
      </c>
      <c r="F104" s="1" t="s">
        <v>320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323</v>
      </c>
      <c r="C105" s="1" t="s">
        <v>324</v>
      </c>
      <c r="D105" s="1" t="s">
        <v>324</v>
      </c>
      <c r="E105" s="1" t="s">
        <v>284</v>
      </c>
      <c r="F105" s="1" t="s">
        <v>325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326</v>
      </c>
      <c r="C106" s="1" t="s">
        <v>327</v>
      </c>
      <c r="D106" s="1" t="s">
        <v>327</v>
      </c>
      <c r="E106" s="1" t="s">
        <v>284</v>
      </c>
      <c r="F106" s="1" t="s">
        <v>328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329</v>
      </c>
      <c r="C107" s="1" t="s">
        <v>330</v>
      </c>
      <c r="D107" s="1" t="s">
        <v>330</v>
      </c>
      <c r="E107" s="1" t="s">
        <v>284</v>
      </c>
      <c r="F107" s="1" t="s">
        <v>331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329</v>
      </c>
      <c r="C108" s="1" t="s">
        <v>332</v>
      </c>
      <c r="D108" s="1" t="s">
        <v>332</v>
      </c>
      <c r="E108" s="1" t="s">
        <v>284</v>
      </c>
      <c r="F108" s="1" t="s">
        <v>333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334</v>
      </c>
      <c r="C109" s="1" t="s">
        <v>334</v>
      </c>
      <c r="D109" s="1" t="s">
        <v>334</v>
      </c>
      <c r="E109" s="1" t="s">
        <v>335</v>
      </c>
      <c r="F109" s="1" t="s">
        <v>336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337</v>
      </c>
      <c r="C110" s="1" t="s">
        <v>338</v>
      </c>
      <c r="D110" s="1" t="s">
        <v>338</v>
      </c>
      <c r="E110" s="1" t="s">
        <v>338</v>
      </c>
      <c r="F110" s="1" t="s">
        <v>339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340</v>
      </c>
      <c r="C111" s="1" t="s">
        <v>341</v>
      </c>
      <c r="D111" s="1" t="s">
        <v>341</v>
      </c>
      <c r="E111" s="1" t="s">
        <v>341</v>
      </c>
      <c r="F111" s="1" t="s">
        <v>342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343</v>
      </c>
      <c r="C112" s="1" t="s">
        <v>344</v>
      </c>
      <c r="D112" s="1" t="s">
        <v>344</v>
      </c>
      <c r="E112" s="1" t="s">
        <v>233</v>
      </c>
      <c r="F112" s="1" t="s">
        <v>345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346</v>
      </c>
      <c r="C113" s="1" t="s">
        <v>346</v>
      </c>
      <c r="D113" s="1" t="s">
        <v>346</v>
      </c>
      <c r="E113" s="1" t="s">
        <v>61</v>
      </c>
      <c r="F113" s="1" t="s">
        <v>347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348</v>
      </c>
      <c r="D114" s="1" t="s">
        <v>348</v>
      </c>
      <c r="E114" s="1" t="s">
        <v>349</v>
      </c>
      <c r="F114" s="6" t="s">
        <v>350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351</v>
      </c>
      <c r="D115" s="1" t="s">
        <v>351</v>
      </c>
      <c r="E115" s="1" t="s">
        <v>349</v>
      </c>
      <c r="F115" s="6" t="s">
        <v>352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353</v>
      </c>
      <c r="C116" s="1" t="s">
        <v>354</v>
      </c>
      <c r="D116" s="1" t="s">
        <v>354</v>
      </c>
      <c r="E116" s="1" t="s">
        <v>349</v>
      </c>
      <c r="F116" s="6" t="s">
        <v>355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356</v>
      </c>
      <c r="C117" s="1" t="s">
        <v>357</v>
      </c>
      <c r="D117" s="1" t="s">
        <v>357</v>
      </c>
      <c r="E117" s="1" t="s">
        <v>349</v>
      </c>
      <c r="F117" s="6" t="s">
        <v>358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359</v>
      </c>
      <c r="D118" s="1" t="s">
        <v>359</v>
      </c>
      <c r="E118" s="1" t="s">
        <v>349</v>
      </c>
      <c r="F118" s="6" t="s">
        <v>360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361</v>
      </c>
      <c r="D119" s="1" t="s">
        <v>361</v>
      </c>
      <c r="E119" s="1" t="s">
        <v>349</v>
      </c>
      <c r="F119" s="6" t="s">
        <v>362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363</v>
      </c>
      <c r="D120" s="1" t="s">
        <v>363</v>
      </c>
      <c r="E120" s="1" t="s">
        <v>349</v>
      </c>
      <c r="F120" s="6" t="s">
        <v>364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365</v>
      </c>
      <c r="C121" s="1" t="s">
        <v>366</v>
      </c>
      <c r="D121" s="1" t="s">
        <v>366</v>
      </c>
      <c r="E121" s="1" t="s">
        <v>349</v>
      </c>
      <c r="F121" s="6" t="s">
        <v>367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368</v>
      </c>
      <c r="C122" s="1" t="s">
        <v>369</v>
      </c>
      <c r="D122" s="1" t="s">
        <v>369</v>
      </c>
      <c r="E122" s="1" t="s">
        <v>349</v>
      </c>
      <c r="F122" s="6" t="s">
        <v>370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371</v>
      </c>
      <c r="C123" s="1" t="s">
        <v>372</v>
      </c>
      <c r="D123" s="1" t="s">
        <v>372</v>
      </c>
      <c r="E123" s="1" t="s">
        <v>349</v>
      </c>
      <c r="F123" s="6" t="s">
        <v>373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374</v>
      </c>
      <c r="C124" s="1" t="s">
        <v>375</v>
      </c>
      <c r="D124" s="1" t="s">
        <v>375</v>
      </c>
      <c r="E124" s="1" t="s">
        <v>349</v>
      </c>
      <c r="F124" s="6" t="s">
        <v>376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377</v>
      </c>
      <c r="D125" s="1" t="s">
        <v>377</v>
      </c>
      <c r="E125" s="1" t="s">
        <v>349</v>
      </c>
      <c r="F125" s="6" t="s">
        <v>378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379</v>
      </c>
      <c r="D126" s="1" t="s">
        <v>379</v>
      </c>
      <c r="E126" s="1" t="s">
        <v>349</v>
      </c>
      <c r="F126" s="6" t="s">
        <v>380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381</v>
      </c>
      <c r="C127" s="1" t="s">
        <v>382</v>
      </c>
      <c r="D127" s="1" t="s">
        <v>382</v>
      </c>
      <c r="E127" s="1" t="s">
        <v>349</v>
      </c>
      <c r="F127" s="6" t="s">
        <v>383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384</v>
      </c>
      <c r="D128" s="1" t="s">
        <v>384</v>
      </c>
      <c r="E128" s="1" t="s">
        <v>349</v>
      </c>
      <c r="F128" s="6" t="s">
        <v>385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386</v>
      </c>
      <c r="C129" s="1" t="s">
        <v>387</v>
      </c>
      <c r="D129" s="1" t="s">
        <v>387</v>
      </c>
      <c r="E129" s="1" t="s">
        <v>349</v>
      </c>
      <c r="F129" s="6" t="s">
        <v>388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389</v>
      </c>
      <c r="C130" s="1" t="s">
        <v>389</v>
      </c>
      <c r="D130" s="1" t="s">
        <v>389</v>
      </c>
      <c r="E130" s="1" t="s">
        <v>233</v>
      </c>
      <c r="F130" s="1" t="s">
        <v>390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391</v>
      </c>
      <c r="C131" s="1" t="s">
        <v>63</v>
      </c>
      <c r="D131" s="1" t="s">
        <v>63</v>
      </c>
      <c r="E131" s="1" t="s">
        <v>61</v>
      </c>
      <c r="F131" s="6" t="s">
        <v>64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392</v>
      </c>
      <c r="C132" s="1" t="s">
        <v>14</v>
      </c>
      <c r="D132" s="1" t="s">
        <v>14</v>
      </c>
      <c r="E132" s="1" t="s">
        <v>10</v>
      </c>
      <c r="F132" s="6" t="s">
        <v>15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4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393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394</v>
      </c>
      <c r="B2" s="7"/>
      <c r="C2" s="10"/>
      <c r="D2" s="7"/>
      <c r="E2" s="7"/>
      <c r="F2" s="7"/>
      <c r="G2" s="7"/>
      <c r="H2" s="7"/>
      <c r="I2" s="13" t="s">
        <v>395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396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397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398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399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400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401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402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403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404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405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406</v>
      </c>
      <c r="B13" s="17" t="s">
        <v>407</v>
      </c>
      <c r="C13" s="17"/>
      <c r="D13" s="18" t="s">
        <v>408</v>
      </c>
      <c r="E13" s="19" t="s">
        <v>409</v>
      </c>
      <c r="F13" s="19" t="s">
        <v>410</v>
      </c>
      <c r="G13" s="20" t="s">
        <v>411</v>
      </c>
      <c r="H13" s="19" t="s">
        <v>410</v>
      </c>
      <c r="I13" s="20" t="s">
        <v>412</v>
      </c>
      <c r="J13" s="21" t="s">
        <v>413</v>
      </c>
      <c r="K13" s="22" t="s">
        <v>1</v>
      </c>
      <c r="L13" s="23" t="s">
        <v>414</v>
      </c>
      <c r="M13" s="24" t="s">
        <v>415</v>
      </c>
      <c r="N13" s="24" t="s">
        <v>416</v>
      </c>
      <c r="O13" s="25" t="s">
        <v>417</v>
      </c>
      <c r="P13" s="16" t="s">
        <v>418</v>
      </c>
      <c r="Q13" s="26" t="s">
        <v>419</v>
      </c>
      <c r="R13" s="26" t="s">
        <v>420</v>
      </c>
      <c r="S13" s="26" t="s">
        <v>421</v>
      </c>
      <c r="T13" s="26" t="s">
        <v>422</v>
      </c>
      <c r="U13" s="26" t="s">
        <v>423</v>
      </c>
      <c r="V13" s="26" t="s">
        <v>424</v>
      </c>
      <c r="W13" s="26" t="s">
        <v>425</v>
      </c>
      <c r="X13" s="26" t="s">
        <v>426</v>
      </c>
      <c r="Y13" s="26" t="s">
        <v>427</v>
      </c>
      <c r="Z13" s="26" t="s">
        <v>428</v>
      </c>
      <c r="AA13" s="27" t="s">
        <v>429</v>
      </c>
    </row>
    <row r="14" spans="1:31" ht="14.25" hidden="1" customHeight="1" x14ac:dyDescent="0.15">
      <c r="A14" s="18" t="s">
        <v>430</v>
      </c>
      <c r="B14" s="18"/>
      <c r="C14" s="18" t="s">
        <v>335</v>
      </c>
      <c r="D14" s="18" t="s">
        <v>431</v>
      </c>
      <c r="E14" s="19"/>
      <c r="F14" s="19">
        <f t="shared" ref="F14:F126" ca="1" si="0">IF(ISNUMBER(SEARCH(INDIRECT(CELL("address")),G14)),MAX(F$13:$F13)+1,0)</f>
        <v>0</v>
      </c>
      <c r="G14" s="28" t="s">
        <v>432</v>
      </c>
      <c r="H14" s="28"/>
      <c r="I14" s="29" t="e">
        <f ca="1">OFFSET($H$14, , ,COUNTIF($H$14:$H$2906,"?*"))</f>
        <v>#REF!</v>
      </c>
      <c r="J14" s="18" t="s">
        <v>61</v>
      </c>
      <c r="K14" s="30">
        <v>1</v>
      </c>
      <c r="L14" s="31">
        <v>26400</v>
      </c>
      <c r="M14" s="30">
        <f>+L14/60</f>
        <v>440</v>
      </c>
      <c r="N14" s="32" t="s">
        <v>72</v>
      </c>
      <c r="O14" s="16" t="s">
        <v>71</v>
      </c>
      <c r="P14" s="16" t="s">
        <v>71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430</v>
      </c>
      <c r="B15" s="18"/>
      <c r="C15" s="18" t="s">
        <v>335</v>
      </c>
      <c r="D15" s="18" t="s">
        <v>433</v>
      </c>
      <c r="E15" s="19"/>
      <c r="F15" s="19">
        <f t="shared" ca="1" si="0"/>
        <v>0</v>
      </c>
      <c r="G15" s="28" t="s">
        <v>434</v>
      </c>
      <c r="H15" s="28"/>
      <c r="I15" s="28" t="s">
        <v>435</v>
      </c>
      <c r="J15" s="18" t="s">
        <v>61</v>
      </c>
      <c r="K15" s="30">
        <v>1</v>
      </c>
      <c r="L15" s="18">
        <v>1260</v>
      </c>
      <c r="M15" s="34">
        <f>+L15/60</f>
        <v>21</v>
      </c>
      <c r="N15" s="32" t="s">
        <v>129</v>
      </c>
      <c r="O15" s="16" t="s">
        <v>141</v>
      </c>
      <c r="P15" s="16" t="s">
        <v>140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436</v>
      </c>
      <c r="B16" s="18"/>
      <c r="C16" s="18" t="s">
        <v>335</v>
      </c>
      <c r="D16" s="18" t="s">
        <v>431</v>
      </c>
      <c r="E16" s="19"/>
      <c r="F16" s="19">
        <f t="shared" ca="1" si="0"/>
        <v>0</v>
      </c>
      <c r="G16" s="28" t="s">
        <v>437</v>
      </c>
      <c r="H16" s="28"/>
      <c r="I16" s="28" t="s">
        <v>438</v>
      </c>
      <c r="J16" s="18" t="s">
        <v>61</v>
      </c>
      <c r="K16" s="30">
        <v>1</v>
      </c>
      <c r="L16" s="18">
        <v>3000</v>
      </c>
      <c r="M16" s="34">
        <f>+L16/60</f>
        <v>50</v>
      </c>
      <c r="N16" s="32" t="s">
        <v>129</v>
      </c>
      <c r="O16" s="16" t="s">
        <v>148</v>
      </c>
      <c r="P16" s="34" t="s">
        <v>147</v>
      </c>
      <c r="Q16" s="18" t="s">
        <v>124</v>
      </c>
      <c r="R16" s="18" t="s">
        <v>132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436</v>
      </c>
      <c r="B17" s="18"/>
      <c r="C17" s="18" t="s">
        <v>335</v>
      </c>
      <c r="D17" s="18" t="s">
        <v>433</v>
      </c>
      <c r="E17" s="17"/>
      <c r="F17" s="19">
        <f t="shared" ca="1" si="0"/>
        <v>0</v>
      </c>
      <c r="G17" s="28" t="s">
        <v>439</v>
      </c>
      <c r="H17" s="28"/>
      <c r="I17" s="28" t="s">
        <v>31</v>
      </c>
      <c r="J17" s="18" t="s">
        <v>61</v>
      </c>
      <c r="K17" s="30">
        <v>1</v>
      </c>
      <c r="L17" s="18">
        <v>1000</v>
      </c>
      <c r="M17" s="34">
        <f>+L17/60</f>
        <v>16.666666666666668</v>
      </c>
      <c r="N17" s="32" t="s">
        <v>129</v>
      </c>
      <c r="O17" s="16" t="s">
        <v>80</v>
      </c>
      <c r="P17" s="16" t="s">
        <v>80</v>
      </c>
      <c r="Q17" s="18" t="s">
        <v>83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436</v>
      </c>
      <c r="B18" s="18"/>
      <c r="C18" s="18" t="s">
        <v>335</v>
      </c>
      <c r="D18" s="18" t="s">
        <v>440</v>
      </c>
      <c r="E18" s="17"/>
      <c r="F18" s="19">
        <f t="shared" ca="1" si="0"/>
        <v>0</v>
      </c>
      <c r="G18" s="28" t="s">
        <v>441</v>
      </c>
      <c r="H18" s="28"/>
      <c r="I18" s="28"/>
      <c r="J18" s="18" t="s">
        <v>61</v>
      </c>
      <c r="K18" s="30">
        <v>1</v>
      </c>
      <c r="L18" s="35" t="s">
        <v>338</v>
      </c>
      <c r="M18" s="36" t="s">
        <v>338</v>
      </c>
      <c r="N18" s="32" t="s">
        <v>338</v>
      </c>
      <c r="O18" s="36" t="s">
        <v>338</v>
      </c>
      <c r="P18" s="16" t="s">
        <v>442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443</v>
      </c>
      <c r="B19" s="18" t="s">
        <v>444</v>
      </c>
      <c r="C19" s="18" t="s">
        <v>335</v>
      </c>
      <c r="D19" s="18" t="s">
        <v>431</v>
      </c>
      <c r="E19" s="19"/>
      <c r="F19" s="19">
        <f t="shared" ca="1" si="0"/>
        <v>0</v>
      </c>
      <c r="G19" s="28" t="s">
        <v>445</v>
      </c>
      <c r="H19" s="28"/>
      <c r="I19" s="28"/>
      <c r="J19" s="18" t="s">
        <v>61</v>
      </c>
      <c r="K19" s="30">
        <v>1</v>
      </c>
      <c r="L19" s="18">
        <v>300</v>
      </c>
      <c r="M19" s="34">
        <f t="shared" ref="M19:M45" si="1">+L19/60</f>
        <v>5</v>
      </c>
      <c r="N19" s="32" t="s">
        <v>45</v>
      </c>
      <c r="O19" s="16" t="s">
        <v>57</v>
      </c>
      <c r="P19" s="34" t="s">
        <v>57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443</v>
      </c>
      <c r="B20" s="18" t="s">
        <v>444</v>
      </c>
      <c r="C20" s="18" t="s">
        <v>335</v>
      </c>
      <c r="D20" s="18" t="s">
        <v>433</v>
      </c>
      <c r="E20" s="19"/>
      <c r="F20" s="19">
        <f t="shared" ca="1" si="0"/>
        <v>0</v>
      </c>
      <c r="G20" s="28" t="s">
        <v>446</v>
      </c>
      <c r="H20" s="28"/>
      <c r="I20" s="28"/>
      <c r="J20" s="18" t="s">
        <v>61</v>
      </c>
      <c r="K20" s="30">
        <v>1</v>
      </c>
      <c r="L20" s="18">
        <v>600</v>
      </c>
      <c r="M20" s="34">
        <f t="shared" si="1"/>
        <v>10</v>
      </c>
      <c r="N20" s="32" t="s">
        <v>45</v>
      </c>
      <c r="O20" s="16" t="s">
        <v>23</v>
      </c>
      <c r="P20" s="34" t="s">
        <v>22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447</v>
      </c>
      <c r="B21" s="28" t="s">
        <v>448</v>
      </c>
      <c r="C21" s="18" t="s">
        <v>335</v>
      </c>
      <c r="D21" s="18" t="s">
        <v>431</v>
      </c>
      <c r="E21" s="19"/>
      <c r="F21" s="19">
        <f t="shared" ca="1" si="0"/>
        <v>0</v>
      </c>
      <c r="G21" s="28" t="s">
        <v>449</v>
      </c>
      <c r="H21" s="28"/>
      <c r="I21" s="28"/>
      <c r="J21" s="18" t="s">
        <v>61</v>
      </c>
      <c r="K21" s="30">
        <v>1</v>
      </c>
      <c r="L21" s="18">
        <v>2400</v>
      </c>
      <c r="M21" s="34">
        <f t="shared" si="1"/>
        <v>40</v>
      </c>
      <c r="N21" s="32" t="s">
        <v>129</v>
      </c>
      <c r="O21" s="16" t="s">
        <v>223</v>
      </c>
      <c r="P21" s="34" t="s">
        <v>223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447</v>
      </c>
      <c r="B22" s="28" t="s">
        <v>448</v>
      </c>
      <c r="C22" s="18" t="s">
        <v>335</v>
      </c>
      <c r="D22" s="18" t="s">
        <v>433</v>
      </c>
      <c r="E22" s="19"/>
      <c r="F22" s="19">
        <f t="shared" ca="1" si="0"/>
        <v>0</v>
      </c>
      <c r="G22" s="28" t="s">
        <v>450</v>
      </c>
      <c r="H22" s="28"/>
      <c r="I22" s="28" t="s">
        <v>31</v>
      </c>
      <c r="J22" s="18" t="s">
        <v>61</v>
      </c>
      <c r="K22" s="30">
        <v>1</v>
      </c>
      <c r="L22" s="18">
        <v>1000</v>
      </c>
      <c r="M22" s="34">
        <f t="shared" si="1"/>
        <v>16.666666666666668</v>
      </c>
      <c r="N22" s="32" t="s">
        <v>129</v>
      </c>
      <c r="O22" s="16" t="s">
        <v>80</v>
      </c>
      <c r="P22" s="16" t="s">
        <v>80</v>
      </c>
      <c r="Q22" s="18" t="s">
        <v>83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451</v>
      </c>
      <c r="B23" s="18" t="s">
        <v>452</v>
      </c>
      <c r="C23" s="18" t="s">
        <v>335</v>
      </c>
      <c r="D23" s="18" t="s">
        <v>453</v>
      </c>
      <c r="E23" s="19"/>
      <c r="F23" s="19">
        <f t="shared" ca="1" si="0"/>
        <v>0</v>
      </c>
      <c r="G23" s="28" t="s">
        <v>454</v>
      </c>
      <c r="H23" s="28"/>
      <c r="I23" s="28"/>
      <c r="J23" s="18" t="s">
        <v>61</v>
      </c>
      <c r="K23" s="30">
        <v>1</v>
      </c>
      <c r="L23" s="18">
        <v>2400</v>
      </c>
      <c r="M23" s="34">
        <f t="shared" si="1"/>
        <v>40</v>
      </c>
      <c r="N23" s="32" t="s">
        <v>45</v>
      </c>
      <c r="O23" s="16" t="s">
        <v>48</v>
      </c>
      <c r="P23" s="34" t="s">
        <v>48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455</v>
      </c>
      <c r="B24" s="28"/>
      <c r="C24" s="18" t="s">
        <v>335</v>
      </c>
      <c r="D24" s="18" t="s">
        <v>456</v>
      </c>
      <c r="E24" s="19"/>
      <c r="F24" s="19">
        <f t="shared" ca="1" si="0"/>
        <v>0</v>
      </c>
      <c r="G24" s="28" t="s">
        <v>457</v>
      </c>
      <c r="H24" s="28"/>
      <c r="I24" s="28"/>
      <c r="J24" s="18" t="s">
        <v>61</v>
      </c>
      <c r="K24" s="30">
        <v>1</v>
      </c>
      <c r="L24" s="18">
        <v>2400</v>
      </c>
      <c r="M24" s="34">
        <f t="shared" si="1"/>
        <v>40</v>
      </c>
      <c r="N24" s="32" t="s">
        <v>45</v>
      </c>
      <c r="O24" s="16" t="s">
        <v>48</v>
      </c>
      <c r="P24" s="34" t="s">
        <v>48</v>
      </c>
      <c r="Q24" s="18" t="s">
        <v>51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458</v>
      </c>
      <c r="B25" s="28"/>
      <c r="C25" s="18" t="s">
        <v>335</v>
      </c>
      <c r="D25" s="18" t="s">
        <v>456</v>
      </c>
      <c r="E25" s="19"/>
      <c r="F25" s="19">
        <f t="shared" ca="1" si="0"/>
        <v>0</v>
      </c>
      <c r="G25" s="28" t="s">
        <v>459</v>
      </c>
      <c r="H25" s="28"/>
      <c r="I25" s="28"/>
      <c r="J25" s="18" t="s">
        <v>61</v>
      </c>
      <c r="K25" s="30">
        <v>1</v>
      </c>
      <c r="L25" s="18">
        <v>1800</v>
      </c>
      <c r="M25" s="34">
        <f t="shared" si="1"/>
        <v>30</v>
      </c>
      <c r="N25" s="32" t="s">
        <v>129</v>
      </c>
      <c r="O25" s="16" t="s">
        <v>148</v>
      </c>
      <c r="P25" s="34" t="s">
        <v>147</v>
      </c>
      <c r="Q25" s="18" t="s">
        <v>116</v>
      </c>
      <c r="R25" s="18" t="s">
        <v>124</v>
      </c>
      <c r="S25" s="18" t="s">
        <v>223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458</v>
      </c>
      <c r="B26" s="28"/>
      <c r="C26" s="18" t="s">
        <v>335</v>
      </c>
      <c r="D26" s="18" t="s">
        <v>460</v>
      </c>
      <c r="E26" s="19"/>
      <c r="F26" s="19">
        <f t="shared" ca="1" si="0"/>
        <v>0</v>
      </c>
      <c r="G26" s="28" t="s">
        <v>461</v>
      </c>
      <c r="H26" s="28"/>
      <c r="I26" s="28"/>
      <c r="J26" s="18" t="s">
        <v>61</v>
      </c>
      <c r="K26" s="30">
        <v>1</v>
      </c>
      <c r="L26" s="18">
        <v>240</v>
      </c>
      <c r="M26" s="34">
        <f t="shared" si="1"/>
        <v>4</v>
      </c>
      <c r="N26" s="32" t="s">
        <v>87</v>
      </c>
      <c r="O26" s="16" t="s">
        <v>105</v>
      </c>
      <c r="P26" s="34" t="s">
        <v>104</v>
      </c>
      <c r="Q26" s="18" t="s">
        <v>120</v>
      </c>
      <c r="R26" s="18" t="s">
        <v>136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462</v>
      </c>
      <c r="B27" s="28"/>
      <c r="C27" s="18" t="s">
        <v>335</v>
      </c>
      <c r="D27" s="18" t="s">
        <v>431</v>
      </c>
      <c r="E27" s="19"/>
      <c r="F27" s="19">
        <f t="shared" ca="1" si="0"/>
        <v>0</v>
      </c>
      <c r="G27" s="28" t="s">
        <v>463</v>
      </c>
      <c r="H27" s="28"/>
      <c r="I27" s="28"/>
      <c r="J27" s="18" t="s">
        <v>61</v>
      </c>
      <c r="K27" s="30">
        <v>1</v>
      </c>
      <c r="L27" s="18">
        <v>480</v>
      </c>
      <c r="M27" s="34">
        <f t="shared" si="1"/>
        <v>8</v>
      </c>
      <c r="N27" s="32" t="s">
        <v>129</v>
      </c>
      <c r="O27" s="16" t="s">
        <v>133</v>
      </c>
      <c r="P27" s="34" t="s">
        <v>132</v>
      </c>
      <c r="Q27" s="18" t="s">
        <v>92</v>
      </c>
      <c r="R27" s="18" t="s">
        <v>147</v>
      </c>
      <c r="S27" s="18" t="s">
        <v>124</v>
      </c>
      <c r="T27" s="18" t="s">
        <v>116</v>
      </c>
      <c r="U27" s="18"/>
      <c r="V27" s="18"/>
      <c r="W27" s="18"/>
      <c r="X27" s="18"/>
      <c r="Y27" s="26" t="s">
        <v>464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462</v>
      </c>
      <c r="B28" s="28"/>
      <c r="C28" s="18" t="s">
        <v>335</v>
      </c>
      <c r="D28" s="18" t="s">
        <v>433</v>
      </c>
      <c r="E28" s="19"/>
      <c r="F28" s="19">
        <f t="shared" ca="1" si="0"/>
        <v>0</v>
      </c>
      <c r="G28" s="28" t="s">
        <v>465</v>
      </c>
      <c r="H28" s="28"/>
      <c r="I28" s="28"/>
      <c r="J28" s="18" t="s">
        <v>61</v>
      </c>
      <c r="K28" s="30">
        <v>1</v>
      </c>
      <c r="L28" s="18">
        <v>180</v>
      </c>
      <c r="M28" s="34">
        <f t="shared" si="1"/>
        <v>3</v>
      </c>
      <c r="N28" s="32" t="s">
        <v>159</v>
      </c>
      <c r="O28" s="16" t="s">
        <v>174</v>
      </c>
      <c r="P28" s="34" t="s">
        <v>173</v>
      </c>
      <c r="Q28" s="18" t="s">
        <v>116</v>
      </c>
      <c r="R28" s="18" t="s">
        <v>124</v>
      </c>
      <c r="S28" s="18"/>
      <c r="T28" s="18"/>
      <c r="U28" s="18"/>
      <c r="V28" s="18"/>
      <c r="W28" s="18"/>
      <c r="X28" s="18"/>
      <c r="Y28" s="26" t="s">
        <v>466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467</v>
      </c>
      <c r="B29" s="28"/>
      <c r="C29" s="18" t="s">
        <v>335</v>
      </c>
      <c r="D29" s="18" t="s">
        <v>431</v>
      </c>
      <c r="E29" s="19"/>
      <c r="F29" s="19">
        <f t="shared" ca="1" si="0"/>
        <v>0</v>
      </c>
      <c r="G29" s="28" t="s">
        <v>468</v>
      </c>
      <c r="H29" s="28"/>
      <c r="I29" s="28"/>
      <c r="J29" s="18" t="s">
        <v>61</v>
      </c>
      <c r="K29" s="30">
        <v>1</v>
      </c>
      <c r="L29" s="18">
        <v>480</v>
      </c>
      <c r="M29" s="34">
        <f t="shared" si="1"/>
        <v>8</v>
      </c>
      <c r="N29" s="32" t="s">
        <v>87</v>
      </c>
      <c r="O29" s="16" t="s">
        <v>148</v>
      </c>
      <c r="P29" s="34" t="s">
        <v>108</v>
      </c>
      <c r="Q29" s="18" t="s">
        <v>116</v>
      </c>
      <c r="R29" s="18" t="s">
        <v>92</v>
      </c>
      <c r="S29" s="18" t="s">
        <v>124</v>
      </c>
      <c r="T29" s="18" t="s">
        <v>147</v>
      </c>
      <c r="U29" s="18" t="s">
        <v>116</v>
      </c>
      <c r="V29" s="18"/>
      <c r="W29" s="18"/>
      <c r="X29" s="18"/>
      <c r="Y29" s="18"/>
      <c r="Z29" s="18" t="s">
        <v>469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467</v>
      </c>
      <c r="B30" s="28"/>
      <c r="C30" s="18" t="s">
        <v>335</v>
      </c>
      <c r="D30" s="18" t="s">
        <v>433</v>
      </c>
      <c r="E30" s="19"/>
      <c r="F30" s="19">
        <f t="shared" ca="1" si="0"/>
        <v>0</v>
      </c>
      <c r="G30" s="28" t="s">
        <v>470</v>
      </c>
      <c r="H30" s="28"/>
      <c r="I30" s="28"/>
      <c r="J30" s="18" t="s">
        <v>61</v>
      </c>
      <c r="K30" s="30">
        <v>1</v>
      </c>
      <c r="L30" s="18">
        <v>180</v>
      </c>
      <c r="M30" s="34">
        <f t="shared" si="1"/>
        <v>3</v>
      </c>
      <c r="N30" s="32" t="s">
        <v>129</v>
      </c>
      <c r="O30" s="16" t="s">
        <v>174</v>
      </c>
      <c r="P30" s="34" t="s">
        <v>144</v>
      </c>
      <c r="Q30" s="18" t="s">
        <v>173</v>
      </c>
      <c r="R30" s="18" t="s">
        <v>262</v>
      </c>
      <c r="S30" s="18" t="s">
        <v>166</v>
      </c>
      <c r="T30" s="18" t="s">
        <v>124</v>
      </c>
      <c r="U30" s="18" t="s">
        <v>116</v>
      </c>
      <c r="V30" s="18"/>
      <c r="W30" s="18"/>
      <c r="X30" s="18"/>
      <c r="Y30" s="18"/>
      <c r="Z30" s="18" t="s">
        <v>471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472</v>
      </c>
      <c r="B31" s="28"/>
      <c r="C31" s="18" t="s">
        <v>335</v>
      </c>
      <c r="D31" s="18" t="s">
        <v>431</v>
      </c>
      <c r="E31" s="19"/>
      <c r="F31" s="19">
        <f t="shared" ca="1" si="0"/>
        <v>0</v>
      </c>
      <c r="G31" s="28" t="s">
        <v>473</v>
      </c>
      <c r="H31" s="28"/>
      <c r="I31" s="28"/>
      <c r="J31" s="18" t="s">
        <v>10</v>
      </c>
      <c r="K31" s="30">
        <v>1</v>
      </c>
      <c r="L31" s="18">
        <v>72</v>
      </c>
      <c r="M31" s="34">
        <f t="shared" si="1"/>
        <v>1.2</v>
      </c>
      <c r="N31" s="32" t="s">
        <v>10</v>
      </c>
      <c r="O31" s="16" t="s">
        <v>26</v>
      </c>
      <c r="P31" s="34" t="s">
        <v>26</v>
      </c>
      <c r="Q31" s="18" t="s">
        <v>29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472</v>
      </c>
      <c r="B32" s="28"/>
      <c r="C32" s="18" t="s">
        <v>335</v>
      </c>
      <c r="D32" s="18" t="s">
        <v>433</v>
      </c>
      <c r="E32" s="19"/>
      <c r="F32" s="19">
        <f t="shared" ca="1" si="0"/>
        <v>0</v>
      </c>
      <c r="G32" s="28" t="s">
        <v>474</v>
      </c>
      <c r="H32" s="28"/>
      <c r="I32" s="28"/>
      <c r="J32" s="18" t="s">
        <v>10</v>
      </c>
      <c r="K32" s="30">
        <v>1</v>
      </c>
      <c r="L32" s="18">
        <v>600</v>
      </c>
      <c r="M32" s="34">
        <f t="shared" si="1"/>
        <v>10</v>
      </c>
      <c r="N32" s="32" t="s">
        <v>10</v>
      </c>
      <c r="O32" s="16" t="s">
        <v>9</v>
      </c>
      <c r="P32" s="34" t="s">
        <v>8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472</v>
      </c>
      <c r="B33" s="28"/>
      <c r="C33" s="18" t="s">
        <v>335</v>
      </c>
      <c r="D33" s="18" t="s">
        <v>440</v>
      </c>
      <c r="E33" s="19"/>
      <c r="F33" s="19">
        <f t="shared" ca="1" si="0"/>
        <v>0</v>
      </c>
      <c r="G33" s="28" t="s">
        <v>475</v>
      </c>
      <c r="H33" s="28"/>
      <c r="I33" s="28"/>
      <c r="J33" s="18" t="s">
        <v>10</v>
      </c>
      <c r="K33" s="30">
        <v>1</v>
      </c>
      <c r="L33" s="18">
        <v>1200</v>
      </c>
      <c r="M33" s="34">
        <f t="shared" si="1"/>
        <v>20</v>
      </c>
      <c r="N33" s="32" t="s">
        <v>10</v>
      </c>
      <c r="O33" s="16" t="s">
        <v>32</v>
      </c>
      <c r="P33" s="34" t="s">
        <v>31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476</v>
      </c>
      <c r="B34" s="28"/>
      <c r="C34" s="18" t="s">
        <v>335</v>
      </c>
      <c r="D34" s="18" t="s">
        <v>477</v>
      </c>
      <c r="E34" s="19"/>
      <c r="F34" s="19">
        <f t="shared" ca="1" si="0"/>
        <v>0</v>
      </c>
      <c r="G34" s="28" t="s">
        <v>478</v>
      </c>
      <c r="H34" s="28"/>
      <c r="I34" s="28" t="s">
        <v>479</v>
      </c>
      <c r="J34" s="18" t="s">
        <v>61</v>
      </c>
      <c r="K34" s="30">
        <v>1</v>
      </c>
      <c r="L34" s="18">
        <v>150</v>
      </c>
      <c r="M34" s="34">
        <f t="shared" si="1"/>
        <v>2.5</v>
      </c>
      <c r="N34" s="32" t="s">
        <v>87</v>
      </c>
      <c r="O34" s="16" t="s">
        <v>125</v>
      </c>
      <c r="P34" s="34" t="s">
        <v>124</v>
      </c>
      <c r="Q34" s="18" t="s">
        <v>92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476</v>
      </c>
      <c r="B35" s="28"/>
      <c r="C35" s="18" t="s">
        <v>335</v>
      </c>
      <c r="D35" s="18" t="s">
        <v>480</v>
      </c>
      <c r="E35" s="19"/>
      <c r="F35" s="19">
        <f t="shared" ca="1" si="0"/>
        <v>0</v>
      </c>
      <c r="G35" s="28" t="s">
        <v>481</v>
      </c>
      <c r="H35" s="28"/>
      <c r="I35" s="28" t="s">
        <v>482</v>
      </c>
      <c r="J35" s="18" t="s">
        <v>61</v>
      </c>
      <c r="K35" s="30">
        <v>1</v>
      </c>
      <c r="L35" s="18">
        <v>120</v>
      </c>
      <c r="M35" s="34">
        <f t="shared" si="1"/>
        <v>2</v>
      </c>
      <c r="N35" s="32" t="s">
        <v>87</v>
      </c>
      <c r="O35" s="16" t="s">
        <v>93</v>
      </c>
      <c r="P35" s="16" t="s">
        <v>92</v>
      </c>
      <c r="Q35" s="18" t="s">
        <v>124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476</v>
      </c>
      <c r="B36" s="28"/>
      <c r="C36" s="18" t="s">
        <v>335</v>
      </c>
      <c r="D36" s="18" t="s">
        <v>483</v>
      </c>
      <c r="E36" s="19"/>
      <c r="F36" s="19">
        <f t="shared" ca="1" si="0"/>
        <v>0</v>
      </c>
      <c r="G36" s="28" t="s">
        <v>484</v>
      </c>
      <c r="H36" s="28"/>
      <c r="I36" s="28" t="s">
        <v>485</v>
      </c>
      <c r="J36" s="18" t="s">
        <v>61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273</v>
      </c>
      <c r="P36" s="34" t="s">
        <v>273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476</v>
      </c>
      <c r="B37" s="28"/>
      <c r="C37" s="18" t="s">
        <v>335</v>
      </c>
      <c r="D37" s="18" t="s">
        <v>486</v>
      </c>
      <c r="E37" s="19"/>
      <c r="F37" s="19">
        <f t="shared" ca="1" si="0"/>
        <v>0</v>
      </c>
      <c r="G37" s="28" t="s">
        <v>487</v>
      </c>
      <c r="H37" s="28"/>
      <c r="I37" s="28" t="s">
        <v>488</v>
      </c>
      <c r="J37" s="18" t="s">
        <v>61</v>
      </c>
      <c r="K37" s="30">
        <v>1</v>
      </c>
      <c r="L37" s="18">
        <v>120</v>
      </c>
      <c r="M37" s="34">
        <f t="shared" si="1"/>
        <v>2</v>
      </c>
      <c r="N37" s="32" t="s">
        <v>233</v>
      </c>
      <c r="O37" s="16" t="s">
        <v>243</v>
      </c>
      <c r="P37" s="34" t="s">
        <v>243</v>
      </c>
      <c r="Q37" s="18" t="s">
        <v>259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476</v>
      </c>
      <c r="B38" s="28"/>
      <c r="C38" s="18" t="s">
        <v>335</v>
      </c>
      <c r="D38" s="18" t="s">
        <v>489</v>
      </c>
      <c r="E38" s="19"/>
      <c r="F38" s="19">
        <f t="shared" ca="1" si="0"/>
        <v>0</v>
      </c>
      <c r="G38" s="28" t="s">
        <v>490</v>
      </c>
      <c r="H38" s="28"/>
      <c r="I38" s="28" t="s">
        <v>491</v>
      </c>
      <c r="J38" s="18" t="s">
        <v>61</v>
      </c>
      <c r="K38" s="30">
        <v>1</v>
      </c>
      <c r="L38" s="18">
        <v>120</v>
      </c>
      <c r="M38" s="34">
        <f t="shared" si="1"/>
        <v>2</v>
      </c>
      <c r="N38" s="32" t="s">
        <v>233</v>
      </c>
      <c r="O38" s="16" t="s">
        <v>243</v>
      </c>
      <c r="P38" s="34" t="s">
        <v>243</v>
      </c>
      <c r="Q38" s="18" t="s">
        <v>259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492</v>
      </c>
      <c r="B39" s="18"/>
      <c r="C39" s="18" t="s">
        <v>335</v>
      </c>
      <c r="D39" s="18" t="s">
        <v>493</v>
      </c>
      <c r="E39" s="17"/>
      <c r="F39" s="19">
        <f t="shared" ca="1" si="0"/>
        <v>0</v>
      </c>
      <c r="G39" s="28" t="s">
        <v>494</v>
      </c>
      <c r="H39" s="28"/>
      <c r="I39" s="28"/>
      <c r="J39" s="18" t="s">
        <v>284</v>
      </c>
      <c r="K39" s="30">
        <v>1</v>
      </c>
      <c r="L39" s="18">
        <v>20</v>
      </c>
      <c r="M39" s="34">
        <f t="shared" si="1"/>
        <v>0.33333333333333331</v>
      </c>
      <c r="N39" s="32" t="s">
        <v>284</v>
      </c>
      <c r="O39" s="16" t="s">
        <v>270</v>
      </c>
      <c r="P39" s="16" t="s">
        <v>270</v>
      </c>
      <c r="Q39" s="18" t="s">
        <v>266</v>
      </c>
      <c r="R39" s="18" t="s">
        <v>310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492</v>
      </c>
      <c r="B40" s="18"/>
      <c r="C40" s="18" t="s">
        <v>335</v>
      </c>
      <c r="D40" s="18" t="s">
        <v>495</v>
      </c>
      <c r="E40" s="19"/>
      <c r="F40" s="19">
        <f t="shared" ca="1" si="0"/>
        <v>0</v>
      </c>
      <c r="G40" s="28" t="s">
        <v>496</v>
      </c>
      <c r="H40" s="28"/>
      <c r="I40" s="28"/>
      <c r="J40" s="18" t="s">
        <v>284</v>
      </c>
      <c r="K40" s="30">
        <v>1</v>
      </c>
      <c r="L40" s="18">
        <v>50</v>
      </c>
      <c r="M40" s="34">
        <f t="shared" si="1"/>
        <v>0.83333333333333337</v>
      </c>
      <c r="N40" s="32" t="s">
        <v>284</v>
      </c>
      <c r="O40" s="16" t="s">
        <v>316</v>
      </c>
      <c r="P40" s="16" t="s">
        <v>316</v>
      </c>
      <c r="Q40" s="18" t="s">
        <v>319</v>
      </c>
      <c r="R40" s="18" t="s">
        <v>322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492</v>
      </c>
      <c r="B41" s="18"/>
      <c r="C41" s="18" t="s">
        <v>335</v>
      </c>
      <c r="D41" s="18" t="s">
        <v>497</v>
      </c>
      <c r="E41" s="19"/>
      <c r="F41" s="19">
        <f t="shared" ca="1" si="0"/>
        <v>0</v>
      </c>
      <c r="G41" s="28" t="s">
        <v>498</v>
      </c>
      <c r="H41" s="28"/>
      <c r="I41" s="28" t="s">
        <v>22</v>
      </c>
      <c r="J41" s="18" t="s">
        <v>284</v>
      </c>
      <c r="K41" s="30">
        <v>1</v>
      </c>
      <c r="L41" s="18">
        <v>60</v>
      </c>
      <c r="M41" s="34">
        <f t="shared" si="1"/>
        <v>1</v>
      </c>
      <c r="N41" s="32" t="s">
        <v>10</v>
      </c>
      <c r="O41" s="16" t="s">
        <v>22</v>
      </c>
      <c r="P41" s="34" t="s">
        <v>22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499</v>
      </c>
      <c r="B42" s="18"/>
      <c r="C42" s="18" t="s">
        <v>335</v>
      </c>
      <c r="D42" s="18" t="s">
        <v>500</v>
      </c>
      <c r="E42" s="19"/>
      <c r="F42" s="19">
        <f t="shared" ca="1" si="0"/>
        <v>0</v>
      </c>
      <c r="G42" s="28" t="s">
        <v>501</v>
      </c>
      <c r="H42" s="28"/>
      <c r="I42" s="28"/>
      <c r="J42" s="18" t="s">
        <v>284</v>
      </c>
      <c r="K42" s="30">
        <v>1</v>
      </c>
      <c r="L42" s="18">
        <v>4800</v>
      </c>
      <c r="M42" s="34">
        <f t="shared" si="1"/>
        <v>80</v>
      </c>
      <c r="N42" s="32" t="s">
        <v>284</v>
      </c>
      <c r="O42" s="16" t="s">
        <v>327</v>
      </c>
      <c r="P42" s="16" t="s">
        <v>327</v>
      </c>
      <c r="Q42" s="18"/>
      <c r="R42" s="18"/>
      <c r="S42" s="18"/>
      <c r="T42" s="18"/>
      <c r="U42" s="18"/>
      <c r="V42" s="18"/>
      <c r="W42" s="18"/>
      <c r="X42" s="18"/>
      <c r="Y42" s="37" t="s">
        <v>502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503</v>
      </c>
      <c r="B43" s="18"/>
      <c r="C43" s="18" t="s">
        <v>335</v>
      </c>
      <c r="D43" s="18" t="s">
        <v>500</v>
      </c>
      <c r="E43" s="19"/>
      <c r="F43" s="19">
        <f t="shared" ca="1" si="0"/>
        <v>0</v>
      </c>
      <c r="G43" s="28" t="s">
        <v>504</v>
      </c>
      <c r="H43" s="28"/>
      <c r="I43" s="28"/>
      <c r="J43" s="18" t="s">
        <v>284</v>
      </c>
      <c r="K43" s="30">
        <v>1</v>
      </c>
      <c r="L43" s="18">
        <v>1200</v>
      </c>
      <c r="M43" s="34">
        <f t="shared" si="1"/>
        <v>20</v>
      </c>
      <c r="N43" s="32" t="s">
        <v>284</v>
      </c>
      <c r="O43" s="16" t="s">
        <v>327</v>
      </c>
      <c r="P43" s="16" t="s">
        <v>327</v>
      </c>
      <c r="Q43" s="18"/>
      <c r="R43" s="18"/>
      <c r="S43" s="18"/>
      <c r="T43" s="18"/>
      <c r="U43" s="18"/>
      <c r="V43" s="18"/>
      <c r="W43" s="18"/>
      <c r="X43" s="18"/>
      <c r="Y43" s="37" t="s">
        <v>502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505</v>
      </c>
      <c r="B44" s="18"/>
      <c r="C44" s="18" t="s">
        <v>335</v>
      </c>
      <c r="D44" s="18" t="s">
        <v>493</v>
      </c>
      <c r="E44" s="19"/>
      <c r="F44" s="19">
        <f t="shared" ca="1" si="0"/>
        <v>0</v>
      </c>
      <c r="G44" s="28" t="s">
        <v>506</v>
      </c>
      <c r="H44" s="28"/>
      <c r="I44" s="28"/>
      <c r="J44" s="18" t="s">
        <v>284</v>
      </c>
      <c r="K44" s="30">
        <v>1</v>
      </c>
      <c r="L44" s="18">
        <v>12</v>
      </c>
      <c r="M44" s="34">
        <f t="shared" si="1"/>
        <v>0.2</v>
      </c>
      <c r="N44" s="32" t="s">
        <v>233</v>
      </c>
      <c r="O44" s="16" t="s">
        <v>270</v>
      </c>
      <c r="P44" s="34" t="s">
        <v>266</v>
      </c>
      <c r="Q44" s="18" t="s">
        <v>270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505</v>
      </c>
      <c r="B45" s="18"/>
      <c r="C45" s="18" t="s">
        <v>335</v>
      </c>
      <c r="D45" s="18" t="s">
        <v>495</v>
      </c>
      <c r="E45" s="19"/>
      <c r="F45" s="19">
        <f t="shared" ca="1" si="0"/>
        <v>0</v>
      </c>
      <c r="G45" s="28" t="s">
        <v>507</v>
      </c>
      <c r="H45" s="28"/>
      <c r="I45" s="28"/>
      <c r="J45" s="18" t="s">
        <v>284</v>
      </c>
      <c r="K45" s="30">
        <v>1</v>
      </c>
      <c r="L45" s="18">
        <v>20</v>
      </c>
      <c r="M45" s="34">
        <f t="shared" si="1"/>
        <v>0.33333333333333331</v>
      </c>
      <c r="N45" s="32" t="s">
        <v>284</v>
      </c>
      <c r="O45" s="16" t="s">
        <v>316</v>
      </c>
      <c r="P45" s="34" t="s">
        <v>316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505</v>
      </c>
      <c r="B46" s="18"/>
      <c r="C46" s="18" t="s">
        <v>335</v>
      </c>
      <c r="D46" s="18" t="s">
        <v>497</v>
      </c>
      <c r="E46" s="19"/>
      <c r="F46" s="19">
        <f t="shared" ca="1" si="0"/>
        <v>0</v>
      </c>
      <c r="G46" s="28" t="s">
        <v>508</v>
      </c>
      <c r="H46" s="28"/>
      <c r="I46" s="28"/>
      <c r="J46" s="18" t="s">
        <v>284</v>
      </c>
      <c r="K46" s="30">
        <v>1</v>
      </c>
      <c r="L46" s="36" t="s">
        <v>509</v>
      </c>
      <c r="M46" s="36" t="s">
        <v>509</v>
      </c>
      <c r="N46" s="32" t="s">
        <v>334</v>
      </c>
      <c r="O46" s="16" t="s">
        <v>334</v>
      </c>
      <c r="P46" s="16" t="s">
        <v>334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505</v>
      </c>
      <c r="B47" s="18"/>
      <c r="C47" s="18" t="s">
        <v>335</v>
      </c>
      <c r="D47" s="18" t="s">
        <v>510</v>
      </c>
      <c r="E47" s="19"/>
      <c r="F47" s="19">
        <f t="shared" ca="1" si="0"/>
        <v>0</v>
      </c>
      <c r="G47" s="28" t="s">
        <v>511</v>
      </c>
      <c r="H47" s="28"/>
      <c r="I47" s="28"/>
      <c r="J47" s="18" t="s">
        <v>284</v>
      </c>
      <c r="K47" s="30">
        <v>1</v>
      </c>
      <c r="L47" s="35" t="s">
        <v>338</v>
      </c>
      <c r="M47" s="36" t="s">
        <v>338</v>
      </c>
      <c r="N47" s="32" t="s">
        <v>338</v>
      </c>
      <c r="O47" s="36" t="s">
        <v>338</v>
      </c>
      <c r="P47" s="16" t="s">
        <v>442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512</v>
      </c>
      <c r="B48" s="18"/>
      <c r="C48" s="18" t="s">
        <v>335</v>
      </c>
      <c r="D48" s="18" t="s">
        <v>500</v>
      </c>
      <c r="E48" s="19"/>
      <c r="F48" s="19">
        <f t="shared" ca="1" si="0"/>
        <v>0</v>
      </c>
      <c r="G48" s="28" t="s">
        <v>513</v>
      </c>
      <c r="H48" s="28"/>
      <c r="I48" s="28"/>
      <c r="J48" s="18" t="s">
        <v>284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327</v>
      </c>
      <c r="P48" s="34" t="s">
        <v>327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514</v>
      </c>
      <c r="B49" s="18"/>
      <c r="C49" s="18" t="s">
        <v>335</v>
      </c>
      <c r="D49" s="18" t="s">
        <v>500</v>
      </c>
      <c r="E49" s="19"/>
      <c r="F49" s="19">
        <f t="shared" ca="1" si="0"/>
        <v>0</v>
      </c>
      <c r="G49" s="28" t="s">
        <v>515</v>
      </c>
      <c r="H49" s="28"/>
      <c r="I49" s="28"/>
      <c r="J49" s="18" t="s">
        <v>284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327</v>
      </c>
      <c r="P49" s="34" t="s">
        <v>327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516</v>
      </c>
      <c r="B50" s="18"/>
      <c r="C50" s="18" t="s">
        <v>335</v>
      </c>
      <c r="D50" s="18" t="s">
        <v>500</v>
      </c>
      <c r="E50" s="19"/>
      <c r="F50" s="19">
        <f t="shared" ca="1" si="0"/>
        <v>0</v>
      </c>
      <c r="G50" s="28" t="s">
        <v>517</v>
      </c>
      <c r="H50" s="28"/>
      <c r="I50" s="28"/>
      <c r="J50" s="18" t="s">
        <v>61</v>
      </c>
      <c r="K50" s="30">
        <v>1</v>
      </c>
      <c r="L50" s="18">
        <v>1800</v>
      </c>
      <c r="M50" s="34">
        <f t="shared" si="2"/>
        <v>30</v>
      </c>
      <c r="N50" s="32" t="s">
        <v>196</v>
      </c>
      <c r="O50" s="16" t="s">
        <v>220</v>
      </c>
      <c r="P50" s="34" t="s">
        <v>219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518</v>
      </c>
      <c r="B51" s="18"/>
      <c r="C51" s="18" t="s">
        <v>335</v>
      </c>
      <c r="D51" s="18" t="s">
        <v>500</v>
      </c>
      <c r="E51" s="19"/>
      <c r="F51" s="19">
        <f t="shared" ca="1" si="0"/>
        <v>0</v>
      </c>
      <c r="G51" s="28" t="s">
        <v>519</v>
      </c>
      <c r="H51" s="28"/>
      <c r="I51" s="28"/>
      <c r="J51" s="18" t="s">
        <v>61</v>
      </c>
      <c r="K51" s="30">
        <v>1</v>
      </c>
      <c r="L51" s="18">
        <v>3000</v>
      </c>
      <c r="M51" s="34">
        <f t="shared" si="2"/>
        <v>50</v>
      </c>
      <c r="N51" s="32" t="s">
        <v>87</v>
      </c>
      <c r="O51" s="16" t="s">
        <v>109</v>
      </c>
      <c r="P51" s="34" t="s">
        <v>108</v>
      </c>
      <c r="Q51" s="18" t="s">
        <v>92</v>
      </c>
      <c r="R51" s="18" t="s">
        <v>124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520</v>
      </c>
      <c r="B52" s="18"/>
      <c r="C52" s="18" t="s">
        <v>335</v>
      </c>
      <c r="D52" s="18" t="s">
        <v>500</v>
      </c>
      <c r="E52" s="19"/>
      <c r="F52" s="19">
        <f t="shared" ca="1" si="0"/>
        <v>0</v>
      </c>
      <c r="G52" s="28" t="s">
        <v>521</v>
      </c>
      <c r="H52" s="28"/>
      <c r="I52" s="28"/>
      <c r="J52" s="18" t="s">
        <v>61</v>
      </c>
      <c r="K52" s="30">
        <v>2</v>
      </c>
      <c r="L52" s="18">
        <v>1800</v>
      </c>
      <c r="M52" s="34">
        <f t="shared" si="2"/>
        <v>30</v>
      </c>
      <c r="N52" s="32" t="s">
        <v>87</v>
      </c>
      <c r="O52" s="16" t="s">
        <v>109</v>
      </c>
      <c r="P52" s="16" t="s">
        <v>108</v>
      </c>
      <c r="Q52" s="18" t="s">
        <v>116</v>
      </c>
      <c r="R52" s="18" t="s">
        <v>124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522</v>
      </c>
      <c r="B53" s="18"/>
      <c r="C53" s="18" t="s">
        <v>335</v>
      </c>
      <c r="D53" s="18" t="s">
        <v>500</v>
      </c>
      <c r="E53" s="19"/>
      <c r="F53" s="19">
        <f t="shared" ca="1" si="0"/>
        <v>0</v>
      </c>
      <c r="G53" s="28" t="s">
        <v>523</v>
      </c>
      <c r="H53" s="28"/>
      <c r="I53" s="28"/>
      <c r="J53" s="18" t="s">
        <v>61</v>
      </c>
      <c r="K53" s="30">
        <v>1</v>
      </c>
      <c r="L53" s="18">
        <v>1800</v>
      </c>
      <c r="M53" s="34">
        <f t="shared" si="2"/>
        <v>30</v>
      </c>
      <c r="N53" s="32" t="s">
        <v>87</v>
      </c>
      <c r="O53" s="16" t="s">
        <v>109</v>
      </c>
      <c r="P53" s="16" t="s">
        <v>108</v>
      </c>
      <c r="Q53" s="18" t="s">
        <v>92</v>
      </c>
      <c r="R53" s="18" t="s">
        <v>124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524</v>
      </c>
      <c r="B54" s="18"/>
      <c r="C54" s="18" t="s">
        <v>335</v>
      </c>
      <c r="D54" s="18" t="s">
        <v>500</v>
      </c>
      <c r="E54" s="19"/>
      <c r="F54" s="19">
        <f t="shared" ca="1" si="0"/>
        <v>0</v>
      </c>
      <c r="G54" s="28" t="s">
        <v>525</v>
      </c>
      <c r="H54" s="28"/>
      <c r="I54" s="28"/>
      <c r="J54" s="18" t="s">
        <v>61</v>
      </c>
      <c r="K54" s="30">
        <v>1</v>
      </c>
      <c r="L54" s="18">
        <v>480</v>
      </c>
      <c r="M54" s="34">
        <f t="shared" si="2"/>
        <v>8</v>
      </c>
      <c r="N54" s="32" t="s">
        <v>159</v>
      </c>
      <c r="O54" s="16" t="s">
        <v>158</v>
      </c>
      <c r="P54" s="16" t="s">
        <v>157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524</v>
      </c>
      <c r="B55" s="18"/>
      <c r="C55" s="18" t="s">
        <v>335</v>
      </c>
      <c r="D55" s="18" t="s">
        <v>526</v>
      </c>
      <c r="E55" s="19"/>
      <c r="F55" s="19">
        <f t="shared" ca="1" si="0"/>
        <v>0</v>
      </c>
      <c r="G55" s="28" t="s">
        <v>527</v>
      </c>
      <c r="H55" s="28"/>
      <c r="I55" s="28"/>
      <c r="J55" s="18" t="s">
        <v>61</v>
      </c>
      <c r="K55" s="30">
        <v>1</v>
      </c>
      <c r="L55" s="18">
        <v>240</v>
      </c>
      <c r="M55" s="34">
        <f t="shared" si="2"/>
        <v>4</v>
      </c>
      <c r="N55" s="32" t="s">
        <v>159</v>
      </c>
      <c r="O55" s="16" t="s">
        <v>174</v>
      </c>
      <c r="P55" s="16" t="s">
        <v>173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528</v>
      </c>
      <c r="B56" s="18"/>
      <c r="C56" s="18" t="s">
        <v>335</v>
      </c>
      <c r="D56" s="18" t="s">
        <v>500</v>
      </c>
      <c r="E56" s="19"/>
      <c r="F56" s="19">
        <f t="shared" ca="1" si="0"/>
        <v>0</v>
      </c>
      <c r="G56" s="28" t="s">
        <v>529</v>
      </c>
      <c r="H56" s="28"/>
      <c r="I56" s="28"/>
      <c r="J56" s="31" t="s">
        <v>530</v>
      </c>
      <c r="K56" s="30">
        <v>2</v>
      </c>
      <c r="L56" s="18">
        <v>180</v>
      </c>
      <c r="M56" s="34">
        <f t="shared" si="2"/>
        <v>3</v>
      </c>
      <c r="N56" s="32" t="s">
        <v>196</v>
      </c>
      <c r="O56" s="16" t="s">
        <v>220</v>
      </c>
      <c r="P56" s="16" t="s">
        <v>219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528</v>
      </c>
      <c r="B57" s="18"/>
      <c r="C57" s="18" t="s">
        <v>335</v>
      </c>
      <c r="D57" s="18" t="s">
        <v>526</v>
      </c>
      <c r="E57" s="19"/>
      <c r="F57" s="19">
        <f t="shared" ca="1" si="0"/>
        <v>0</v>
      </c>
      <c r="G57" s="28" t="s">
        <v>531</v>
      </c>
      <c r="H57" s="28"/>
      <c r="I57" s="28"/>
      <c r="J57" s="31" t="s">
        <v>530</v>
      </c>
      <c r="K57" s="30">
        <v>2</v>
      </c>
      <c r="L57" s="18">
        <v>60</v>
      </c>
      <c r="M57" s="34">
        <f t="shared" si="2"/>
        <v>1</v>
      </c>
      <c r="N57" s="32" t="s">
        <v>233</v>
      </c>
      <c r="O57" s="16" t="s">
        <v>256</v>
      </c>
      <c r="P57" s="16" t="s">
        <v>256</v>
      </c>
      <c r="Q57" s="18"/>
      <c r="R57" s="18"/>
      <c r="S57" s="18"/>
      <c r="T57" s="18"/>
      <c r="U57" s="18"/>
      <c r="V57" s="18"/>
      <c r="W57" s="18"/>
      <c r="X57" s="18"/>
      <c r="Y57" s="18" t="s">
        <v>532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533</v>
      </c>
      <c r="B58" s="18"/>
      <c r="C58" s="18" t="s">
        <v>335</v>
      </c>
      <c r="D58" s="18" t="s">
        <v>500</v>
      </c>
      <c r="E58" s="19"/>
      <c r="F58" s="19">
        <f t="shared" ca="1" si="0"/>
        <v>0</v>
      </c>
      <c r="G58" s="28" t="s">
        <v>534</v>
      </c>
      <c r="H58" s="28"/>
      <c r="I58" s="28"/>
      <c r="J58" s="18" t="s">
        <v>61</v>
      </c>
      <c r="K58" s="30">
        <v>1</v>
      </c>
      <c r="L58" s="18">
        <v>480</v>
      </c>
      <c r="M58" s="34">
        <f t="shared" si="2"/>
        <v>8</v>
      </c>
      <c r="N58" s="32" t="s">
        <v>87</v>
      </c>
      <c r="O58" s="16" t="s">
        <v>109</v>
      </c>
      <c r="P58" s="16" t="s">
        <v>108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533</v>
      </c>
      <c r="B59" s="18"/>
      <c r="C59" s="18" t="s">
        <v>335</v>
      </c>
      <c r="D59" s="18" t="s">
        <v>526</v>
      </c>
      <c r="E59" s="19"/>
      <c r="F59" s="19">
        <f t="shared" ca="1" si="0"/>
        <v>0</v>
      </c>
      <c r="G59" s="28" t="s">
        <v>535</v>
      </c>
      <c r="H59" s="28"/>
      <c r="I59" s="28"/>
      <c r="J59" s="18" t="s">
        <v>61</v>
      </c>
      <c r="K59" s="30">
        <v>1</v>
      </c>
      <c r="L59" s="18">
        <v>240</v>
      </c>
      <c r="M59" s="34">
        <f t="shared" si="2"/>
        <v>4</v>
      </c>
      <c r="N59" s="32" t="s">
        <v>129</v>
      </c>
      <c r="O59" s="16" t="s">
        <v>145</v>
      </c>
      <c r="P59" s="16" t="s">
        <v>144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536</v>
      </c>
      <c r="B60" s="18"/>
      <c r="C60" s="18" t="s">
        <v>335</v>
      </c>
      <c r="D60" s="18" t="s">
        <v>456</v>
      </c>
      <c r="E60" s="19"/>
      <c r="F60" s="19">
        <f t="shared" ca="1" si="0"/>
        <v>0</v>
      </c>
      <c r="G60" s="28" t="s">
        <v>537</v>
      </c>
      <c r="H60" s="28"/>
      <c r="I60" s="28"/>
      <c r="J60" s="18" t="s">
        <v>45</v>
      </c>
      <c r="K60" s="30">
        <v>1</v>
      </c>
      <c r="L60" s="18">
        <v>1800</v>
      </c>
      <c r="M60" s="34">
        <f t="shared" si="2"/>
        <v>30</v>
      </c>
      <c r="N60" s="32" t="s">
        <v>45</v>
      </c>
      <c r="O60" s="16" t="s">
        <v>51</v>
      </c>
      <c r="P60" s="16" t="s">
        <v>48</v>
      </c>
      <c r="Q60" s="18" t="s">
        <v>51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536</v>
      </c>
      <c r="B61" s="18"/>
      <c r="C61" s="18" t="s">
        <v>335</v>
      </c>
      <c r="D61" s="18" t="s">
        <v>460</v>
      </c>
      <c r="E61" s="19"/>
      <c r="F61" s="19">
        <f t="shared" ca="1" si="0"/>
        <v>0</v>
      </c>
      <c r="G61" s="28" t="s">
        <v>538</v>
      </c>
      <c r="H61" s="28"/>
      <c r="I61" s="28"/>
      <c r="J61" s="18" t="s">
        <v>45</v>
      </c>
      <c r="K61" s="30">
        <v>1</v>
      </c>
      <c r="L61" s="18">
        <v>30000</v>
      </c>
      <c r="M61" s="34">
        <f t="shared" si="2"/>
        <v>500</v>
      </c>
      <c r="N61" s="32" t="s">
        <v>61</v>
      </c>
      <c r="O61" s="16" t="s">
        <v>80</v>
      </c>
      <c r="P61" s="16" t="s">
        <v>80</v>
      </c>
      <c r="Q61" s="18" t="s">
        <v>83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539</v>
      </c>
      <c r="B62" s="18"/>
      <c r="C62" s="18" t="s">
        <v>335</v>
      </c>
      <c r="D62" s="18" t="s">
        <v>456</v>
      </c>
      <c r="E62" s="19"/>
      <c r="F62" s="19">
        <f t="shared" ca="1" si="0"/>
        <v>0</v>
      </c>
      <c r="G62" s="28" t="s">
        <v>540</v>
      </c>
      <c r="H62" s="28"/>
      <c r="I62" s="28"/>
      <c r="J62" s="18" t="s">
        <v>45</v>
      </c>
      <c r="K62" s="30">
        <v>1</v>
      </c>
      <c r="L62" s="18">
        <v>1800</v>
      </c>
      <c r="M62" s="34">
        <f t="shared" si="2"/>
        <v>30</v>
      </c>
      <c r="N62" s="32" t="s">
        <v>45</v>
      </c>
      <c r="O62" s="16" t="s">
        <v>51</v>
      </c>
      <c r="P62" s="16" t="s">
        <v>51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541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539</v>
      </c>
      <c r="B63" s="18"/>
      <c r="C63" s="18" t="s">
        <v>335</v>
      </c>
      <c r="D63" s="18" t="s">
        <v>460</v>
      </c>
      <c r="E63" s="19"/>
      <c r="F63" s="19">
        <f t="shared" ca="1" si="0"/>
        <v>0</v>
      </c>
      <c r="G63" s="28" t="s">
        <v>542</v>
      </c>
      <c r="H63" s="28"/>
      <c r="I63" s="28"/>
      <c r="J63" s="18" t="s">
        <v>45</v>
      </c>
      <c r="K63" s="30">
        <v>1</v>
      </c>
      <c r="L63" s="36" t="s">
        <v>509</v>
      </c>
      <c r="M63" s="36" t="s">
        <v>509</v>
      </c>
      <c r="N63" s="32" t="s">
        <v>334</v>
      </c>
      <c r="O63" s="16" t="s">
        <v>334</v>
      </c>
      <c r="P63" s="16" t="s">
        <v>334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539</v>
      </c>
      <c r="B64" s="18"/>
      <c r="C64" s="18" t="s">
        <v>335</v>
      </c>
      <c r="D64" s="18" t="s">
        <v>543</v>
      </c>
      <c r="E64" s="19"/>
      <c r="F64" s="19">
        <f t="shared" ca="1" si="0"/>
        <v>0</v>
      </c>
      <c r="G64" s="28" t="s">
        <v>544</v>
      </c>
      <c r="H64" s="28"/>
      <c r="I64" s="28"/>
      <c r="J64" s="18" t="s">
        <v>45</v>
      </c>
      <c r="K64" s="30">
        <v>1</v>
      </c>
      <c r="L64" s="18">
        <v>3000</v>
      </c>
      <c r="M64" s="34">
        <f t="shared" ref="M64:M81" si="3">+L64/60</f>
        <v>50</v>
      </c>
      <c r="N64" s="32" t="s">
        <v>45</v>
      </c>
      <c r="O64" s="16" t="s">
        <v>80</v>
      </c>
      <c r="P64" s="16" t="s">
        <v>80</v>
      </c>
      <c r="Q64" s="18" t="s">
        <v>83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545</v>
      </c>
      <c r="B65" s="18"/>
      <c r="C65" s="18" t="s">
        <v>335</v>
      </c>
      <c r="D65" s="18" t="s">
        <v>456</v>
      </c>
      <c r="E65" s="19"/>
      <c r="F65" s="19">
        <f t="shared" ca="1" si="0"/>
        <v>0</v>
      </c>
      <c r="G65" s="28" t="s">
        <v>546</v>
      </c>
      <c r="H65" s="28"/>
      <c r="I65" s="28"/>
      <c r="J65" s="18" t="s">
        <v>45</v>
      </c>
      <c r="K65" s="30">
        <v>1</v>
      </c>
      <c r="L65" s="18">
        <v>3000</v>
      </c>
      <c r="M65" s="34">
        <f t="shared" si="3"/>
        <v>50</v>
      </c>
      <c r="N65" s="32" t="s">
        <v>45</v>
      </c>
      <c r="O65" s="16" t="s">
        <v>51</v>
      </c>
      <c r="P65" s="16" t="s">
        <v>51</v>
      </c>
      <c r="Q65" s="18" t="s">
        <v>48</v>
      </c>
      <c r="R65" s="18" t="s">
        <v>54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547</v>
      </c>
      <c r="B66" s="18" t="s">
        <v>548</v>
      </c>
      <c r="C66" s="18" t="s">
        <v>335</v>
      </c>
      <c r="D66" s="18" t="s">
        <v>456</v>
      </c>
      <c r="E66" s="17"/>
      <c r="F66" s="19">
        <f t="shared" ca="1" si="0"/>
        <v>0</v>
      </c>
      <c r="G66" s="28" t="s">
        <v>549</v>
      </c>
      <c r="H66" s="28"/>
      <c r="I66" s="28"/>
      <c r="J66" s="31" t="s">
        <v>550</v>
      </c>
      <c r="K66" s="30">
        <v>1</v>
      </c>
      <c r="L66" s="18">
        <v>2220</v>
      </c>
      <c r="M66" s="34">
        <f t="shared" si="3"/>
        <v>37</v>
      </c>
      <c r="N66" s="32" t="s">
        <v>129</v>
      </c>
      <c r="O66" s="16" t="s">
        <v>137</v>
      </c>
      <c r="P66" s="16" t="s">
        <v>136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547</v>
      </c>
      <c r="B67" s="18" t="s">
        <v>548</v>
      </c>
      <c r="C67" s="18" t="s">
        <v>335</v>
      </c>
      <c r="D67" s="18" t="s">
        <v>460</v>
      </c>
      <c r="E67" s="19"/>
      <c r="F67" s="19">
        <f t="shared" ca="1" si="0"/>
        <v>0</v>
      </c>
      <c r="G67" s="28" t="s">
        <v>551</v>
      </c>
      <c r="H67" s="28"/>
      <c r="I67" s="28"/>
      <c r="J67" s="31" t="s">
        <v>550</v>
      </c>
      <c r="K67" s="30">
        <v>1</v>
      </c>
      <c r="L67" s="18">
        <v>600</v>
      </c>
      <c r="M67" s="34">
        <f t="shared" si="3"/>
        <v>10</v>
      </c>
      <c r="N67" s="32" t="s">
        <v>10</v>
      </c>
      <c r="O67" s="16" t="s">
        <v>229</v>
      </c>
      <c r="P67" s="16" t="s">
        <v>40</v>
      </c>
      <c r="Q67" s="18" t="s">
        <v>43</v>
      </c>
      <c r="R67" s="18" t="s">
        <v>229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547</v>
      </c>
      <c r="B68" s="18" t="s">
        <v>548</v>
      </c>
      <c r="C68" s="18" t="s">
        <v>335</v>
      </c>
      <c r="D68" s="18" t="s">
        <v>543</v>
      </c>
      <c r="E68" s="19"/>
      <c r="F68" s="19">
        <f t="shared" ca="1" si="0"/>
        <v>0</v>
      </c>
      <c r="G68" s="28" t="s">
        <v>552</v>
      </c>
      <c r="H68" s="28"/>
      <c r="I68" s="28"/>
      <c r="J68" s="31" t="s">
        <v>550</v>
      </c>
      <c r="K68" s="30">
        <v>1</v>
      </c>
      <c r="L68" s="18">
        <v>780</v>
      </c>
      <c r="M68" s="34">
        <f t="shared" si="3"/>
        <v>13</v>
      </c>
      <c r="N68" s="32" t="s">
        <v>10</v>
      </c>
      <c r="O68" s="16" t="s">
        <v>553</v>
      </c>
      <c r="P68" s="16" t="s">
        <v>554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555</v>
      </c>
      <c r="B69" s="18"/>
      <c r="C69" s="18" t="s">
        <v>335</v>
      </c>
      <c r="D69" s="18" t="s">
        <v>500</v>
      </c>
      <c r="E69" s="19"/>
      <c r="F69" s="19">
        <f t="shared" ca="1" si="0"/>
        <v>0</v>
      </c>
      <c r="G69" s="28" t="s">
        <v>556</v>
      </c>
      <c r="H69" s="28"/>
      <c r="I69" s="28"/>
      <c r="J69" s="18" t="s">
        <v>233</v>
      </c>
      <c r="K69" s="30">
        <v>1</v>
      </c>
      <c r="L69" s="18">
        <v>150</v>
      </c>
      <c r="M69" s="34">
        <f t="shared" si="3"/>
        <v>2.5</v>
      </c>
      <c r="N69" s="32" t="s">
        <v>233</v>
      </c>
      <c r="O69" s="16" t="s">
        <v>279</v>
      </c>
      <c r="P69" s="16" t="s">
        <v>276</v>
      </c>
      <c r="Q69" s="18" t="s">
        <v>279</v>
      </c>
      <c r="R69" s="18" t="s">
        <v>282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555</v>
      </c>
      <c r="B70" s="18"/>
      <c r="C70" s="18" t="s">
        <v>335</v>
      </c>
      <c r="D70" s="18" t="s">
        <v>526</v>
      </c>
      <c r="E70" s="19"/>
      <c r="F70" s="19">
        <f t="shared" ca="1" si="0"/>
        <v>0</v>
      </c>
      <c r="G70" s="28" t="s">
        <v>557</v>
      </c>
      <c r="H70" s="28"/>
      <c r="I70" s="28"/>
      <c r="J70" s="18" t="s">
        <v>233</v>
      </c>
      <c r="K70" s="30">
        <v>1</v>
      </c>
      <c r="L70" s="18">
        <v>100</v>
      </c>
      <c r="M70" s="34">
        <f t="shared" si="3"/>
        <v>1.6666666666666667</v>
      </c>
      <c r="N70" s="32" t="s">
        <v>233</v>
      </c>
      <c r="O70" s="16" t="s">
        <v>259</v>
      </c>
      <c r="P70" s="16" t="s">
        <v>243</v>
      </c>
      <c r="Q70" s="18" t="s">
        <v>249</v>
      </c>
      <c r="R70" s="18" t="s">
        <v>259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558</v>
      </c>
      <c r="B71" s="18"/>
      <c r="C71" s="18" t="s">
        <v>335</v>
      </c>
      <c r="D71" s="18" t="s">
        <v>460</v>
      </c>
      <c r="E71" s="19"/>
      <c r="F71" s="19">
        <f t="shared" ca="1" si="0"/>
        <v>0</v>
      </c>
      <c r="G71" s="28" t="s">
        <v>559</v>
      </c>
      <c r="H71" s="28"/>
      <c r="I71" s="28"/>
      <c r="J71" s="18" t="s">
        <v>233</v>
      </c>
      <c r="K71" s="30">
        <v>1</v>
      </c>
      <c r="L71" s="18">
        <v>120</v>
      </c>
      <c r="M71" s="34">
        <f t="shared" si="3"/>
        <v>2</v>
      </c>
      <c r="N71" s="32" t="s">
        <v>233</v>
      </c>
      <c r="O71" s="16" t="s">
        <v>282</v>
      </c>
      <c r="P71" s="16" t="s">
        <v>276</v>
      </c>
      <c r="Q71" s="18" t="s">
        <v>279</v>
      </c>
      <c r="R71" s="18" t="s">
        <v>282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558</v>
      </c>
      <c r="B72" s="18"/>
      <c r="C72" s="18" t="s">
        <v>335</v>
      </c>
      <c r="D72" s="18" t="s">
        <v>543</v>
      </c>
      <c r="E72" s="19"/>
      <c r="F72" s="19">
        <f t="shared" ca="1" si="0"/>
        <v>0</v>
      </c>
      <c r="G72" s="28" t="s">
        <v>560</v>
      </c>
      <c r="H72" s="28"/>
      <c r="I72" s="28"/>
      <c r="J72" s="18" t="s">
        <v>233</v>
      </c>
      <c r="K72" s="30">
        <v>1</v>
      </c>
      <c r="L72" s="18">
        <v>100</v>
      </c>
      <c r="M72" s="34">
        <f t="shared" si="3"/>
        <v>1.6666666666666667</v>
      </c>
      <c r="N72" s="32" t="s">
        <v>233</v>
      </c>
      <c r="O72" s="16" t="s">
        <v>259</v>
      </c>
      <c r="P72" s="16" t="s">
        <v>243</v>
      </c>
      <c r="Q72" s="18" t="s">
        <v>259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561</v>
      </c>
      <c r="B73" s="18"/>
      <c r="C73" s="18" t="s">
        <v>335</v>
      </c>
      <c r="D73" s="18" t="s">
        <v>456</v>
      </c>
      <c r="E73" s="19"/>
      <c r="F73" s="19">
        <f t="shared" ca="1" si="0"/>
        <v>0</v>
      </c>
      <c r="G73" s="28" t="s">
        <v>562</v>
      </c>
      <c r="H73" s="28"/>
      <c r="I73" s="28"/>
      <c r="J73" s="18" t="s">
        <v>233</v>
      </c>
      <c r="K73" s="30">
        <v>1</v>
      </c>
      <c r="L73" s="18">
        <v>720</v>
      </c>
      <c r="M73" s="34">
        <f t="shared" si="3"/>
        <v>12</v>
      </c>
      <c r="N73" s="32" t="s">
        <v>72</v>
      </c>
      <c r="O73" s="16" t="s">
        <v>71</v>
      </c>
      <c r="P73" s="39" t="s">
        <v>71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561</v>
      </c>
      <c r="B74" s="18"/>
      <c r="C74" s="18" t="s">
        <v>335</v>
      </c>
      <c r="D74" s="18" t="s">
        <v>460</v>
      </c>
      <c r="E74" s="19"/>
      <c r="F74" s="19">
        <f t="shared" ca="1" si="0"/>
        <v>0</v>
      </c>
      <c r="G74" s="28" t="s">
        <v>563</v>
      </c>
      <c r="H74" s="28"/>
      <c r="I74" s="28"/>
      <c r="J74" s="18" t="s">
        <v>233</v>
      </c>
      <c r="K74" s="30">
        <v>1</v>
      </c>
      <c r="L74" s="18">
        <v>300</v>
      </c>
      <c r="M74" s="34">
        <f t="shared" si="3"/>
        <v>5</v>
      </c>
      <c r="N74" s="32" t="s">
        <v>233</v>
      </c>
      <c r="O74" s="16" t="s">
        <v>276</v>
      </c>
      <c r="P74" s="39" t="s">
        <v>276</v>
      </c>
      <c r="Q74" s="18" t="s">
        <v>279</v>
      </c>
      <c r="R74" s="18" t="s">
        <v>282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561</v>
      </c>
      <c r="B75" s="18"/>
      <c r="C75" s="18" t="s">
        <v>335</v>
      </c>
      <c r="D75" s="18" t="s">
        <v>543</v>
      </c>
      <c r="E75" s="19"/>
      <c r="F75" s="19">
        <f t="shared" ca="1" si="0"/>
        <v>0</v>
      </c>
      <c r="G75" s="28" t="s">
        <v>564</v>
      </c>
      <c r="H75" s="28"/>
      <c r="I75" s="28"/>
      <c r="J75" s="18" t="s">
        <v>233</v>
      </c>
      <c r="K75" s="30">
        <v>1</v>
      </c>
      <c r="L75" s="18">
        <v>180</v>
      </c>
      <c r="M75" s="34">
        <f t="shared" si="3"/>
        <v>3</v>
      </c>
      <c r="N75" s="32" t="s">
        <v>233</v>
      </c>
      <c r="O75" s="16" t="s">
        <v>243</v>
      </c>
      <c r="P75" s="39" t="s">
        <v>243</v>
      </c>
      <c r="Q75" s="18" t="s">
        <v>256</v>
      </c>
      <c r="R75" s="18" t="s">
        <v>246</v>
      </c>
      <c r="S75" s="18" t="s">
        <v>259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565</v>
      </c>
      <c r="B76" s="18"/>
      <c r="C76" s="18" t="s">
        <v>335</v>
      </c>
      <c r="D76" s="18" t="s">
        <v>456</v>
      </c>
      <c r="E76" s="19"/>
      <c r="F76" s="19">
        <f t="shared" ca="1" si="0"/>
        <v>0</v>
      </c>
      <c r="G76" s="28" t="s">
        <v>566</v>
      </c>
      <c r="H76" s="28"/>
      <c r="I76" s="28"/>
      <c r="J76" s="18" t="s">
        <v>61</v>
      </c>
      <c r="K76" s="30">
        <v>1</v>
      </c>
      <c r="L76" s="18">
        <v>11520</v>
      </c>
      <c r="M76" s="34">
        <f t="shared" si="3"/>
        <v>192</v>
      </c>
      <c r="N76" s="32" t="s">
        <v>72</v>
      </c>
      <c r="O76" s="16" t="s">
        <v>71</v>
      </c>
      <c r="P76" s="39" t="s">
        <v>71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565</v>
      </c>
      <c r="B77" s="18"/>
      <c r="C77" s="18" t="s">
        <v>335</v>
      </c>
      <c r="D77" s="18" t="s">
        <v>460</v>
      </c>
      <c r="E77" s="19"/>
      <c r="F77" s="19">
        <f t="shared" ca="1" si="0"/>
        <v>0</v>
      </c>
      <c r="G77" s="28" t="s">
        <v>567</v>
      </c>
      <c r="H77" s="28"/>
      <c r="I77" s="28"/>
      <c r="J77" s="18" t="s">
        <v>61</v>
      </c>
      <c r="K77" s="30">
        <v>1</v>
      </c>
      <c r="L77" s="18">
        <v>900</v>
      </c>
      <c r="M77" s="34">
        <f t="shared" si="3"/>
        <v>15</v>
      </c>
      <c r="N77" s="32" t="s">
        <v>87</v>
      </c>
      <c r="O77" s="16" t="s">
        <v>105</v>
      </c>
      <c r="P77" s="39" t="s">
        <v>96</v>
      </c>
      <c r="Q77" s="18" t="s">
        <v>177</v>
      </c>
      <c r="R77" s="18" t="s">
        <v>104</v>
      </c>
      <c r="S77" s="18" t="s">
        <v>120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565</v>
      </c>
      <c r="B78" s="18"/>
      <c r="C78" s="18" t="s">
        <v>335</v>
      </c>
      <c r="D78" s="18" t="s">
        <v>543</v>
      </c>
      <c r="E78" s="19"/>
      <c r="F78" s="19">
        <f t="shared" ca="1" si="0"/>
        <v>0</v>
      </c>
      <c r="G78" s="28" t="s">
        <v>568</v>
      </c>
      <c r="H78" s="28"/>
      <c r="I78" s="28"/>
      <c r="J78" s="18" t="s">
        <v>61</v>
      </c>
      <c r="K78" s="30">
        <v>1</v>
      </c>
      <c r="L78" s="18">
        <v>480</v>
      </c>
      <c r="M78" s="34">
        <f t="shared" si="3"/>
        <v>8</v>
      </c>
      <c r="N78" s="32" t="s">
        <v>87</v>
      </c>
      <c r="O78" s="16" t="s">
        <v>121</v>
      </c>
      <c r="P78" s="39" t="s">
        <v>100</v>
      </c>
      <c r="Q78" s="18" t="s">
        <v>173</v>
      </c>
      <c r="R78" s="18" t="s">
        <v>120</v>
      </c>
      <c r="S78" s="18" t="s">
        <v>96</v>
      </c>
      <c r="T78" s="18" t="s">
        <v>104</v>
      </c>
      <c r="U78" s="18" t="s">
        <v>116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569</v>
      </c>
      <c r="B79" s="18"/>
      <c r="C79" s="18" t="s">
        <v>335</v>
      </c>
      <c r="D79" s="18" t="s">
        <v>431</v>
      </c>
      <c r="E79" s="19"/>
      <c r="F79" s="19">
        <f t="shared" ca="1" si="0"/>
        <v>0</v>
      </c>
      <c r="G79" s="28" t="s">
        <v>570</v>
      </c>
      <c r="H79" s="28"/>
      <c r="I79" s="28"/>
      <c r="J79" s="18" t="s">
        <v>233</v>
      </c>
      <c r="K79" s="30">
        <v>1</v>
      </c>
      <c r="L79" s="18">
        <v>80</v>
      </c>
      <c r="M79" s="34">
        <f t="shared" si="3"/>
        <v>1.3333333333333333</v>
      </c>
      <c r="N79" s="32" t="s">
        <v>233</v>
      </c>
      <c r="O79" s="16" t="s">
        <v>279</v>
      </c>
      <c r="P79" s="39" t="s">
        <v>279</v>
      </c>
      <c r="Q79" s="18" t="s">
        <v>276</v>
      </c>
      <c r="R79" s="18" t="s">
        <v>282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569</v>
      </c>
      <c r="B80" s="18"/>
      <c r="C80" s="18" t="s">
        <v>335</v>
      </c>
      <c r="D80" s="18" t="s">
        <v>433</v>
      </c>
      <c r="E80" s="19"/>
      <c r="F80" s="19">
        <f t="shared" ca="1" si="0"/>
        <v>0</v>
      </c>
      <c r="G80" s="28" t="s">
        <v>571</v>
      </c>
      <c r="H80" s="28"/>
      <c r="I80" s="28"/>
      <c r="J80" s="18" t="s">
        <v>233</v>
      </c>
      <c r="K80" s="30">
        <v>1</v>
      </c>
      <c r="L80" s="18">
        <v>180</v>
      </c>
      <c r="M80" s="34">
        <f t="shared" si="3"/>
        <v>3</v>
      </c>
      <c r="N80" s="32" t="s">
        <v>233</v>
      </c>
      <c r="O80" s="16" t="s">
        <v>256</v>
      </c>
      <c r="P80" s="39" t="s">
        <v>256</v>
      </c>
      <c r="Q80" s="18" t="s">
        <v>249</v>
      </c>
      <c r="R80" s="18" t="s">
        <v>253</v>
      </c>
      <c r="S80" s="18" t="s">
        <v>246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572</v>
      </c>
      <c r="B81" s="18"/>
      <c r="C81" s="18" t="s">
        <v>335</v>
      </c>
      <c r="D81" s="18" t="s">
        <v>456</v>
      </c>
      <c r="E81" s="19"/>
      <c r="F81" s="19">
        <f t="shared" ca="1" si="0"/>
        <v>0</v>
      </c>
      <c r="G81" s="28" t="s">
        <v>573</v>
      </c>
      <c r="H81" s="28"/>
      <c r="I81" s="28"/>
      <c r="J81" s="18" t="s">
        <v>45</v>
      </c>
      <c r="K81" s="30">
        <v>1</v>
      </c>
      <c r="L81" s="18">
        <v>2400</v>
      </c>
      <c r="M81" s="34">
        <f t="shared" si="3"/>
        <v>40</v>
      </c>
      <c r="N81" s="32" t="s">
        <v>45</v>
      </c>
      <c r="O81" s="16" t="s">
        <v>51</v>
      </c>
      <c r="P81" s="16" t="s">
        <v>51</v>
      </c>
      <c r="Q81" s="18" t="s">
        <v>48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572</v>
      </c>
      <c r="B82" s="18"/>
      <c r="C82" s="18" t="s">
        <v>335</v>
      </c>
      <c r="D82" s="18" t="s">
        <v>460</v>
      </c>
      <c r="E82" s="19"/>
      <c r="F82" s="19">
        <f t="shared" ca="1" si="0"/>
        <v>0</v>
      </c>
      <c r="G82" s="28" t="s">
        <v>574</v>
      </c>
      <c r="H82" s="28"/>
      <c r="I82" s="28"/>
      <c r="J82" s="18" t="s">
        <v>45</v>
      </c>
      <c r="K82" s="30">
        <v>1</v>
      </c>
      <c r="L82" s="36" t="s">
        <v>509</v>
      </c>
      <c r="M82" s="36" t="s">
        <v>509</v>
      </c>
      <c r="N82" s="32" t="s">
        <v>334</v>
      </c>
      <c r="O82" s="16" t="s">
        <v>334</v>
      </c>
      <c r="P82" s="16" t="s">
        <v>334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572</v>
      </c>
      <c r="B83" s="18"/>
      <c r="C83" s="18" t="s">
        <v>335</v>
      </c>
      <c r="D83" s="18" t="s">
        <v>543</v>
      </c>
      <c r="E83" s="19"/>
      <c r="F83" s="19">
        <f t="shared" ca="1" si="0"/>
        <v>0</v>
      </c>
      <c r="G83" s="28" t="s">
        <v>575</v>
      </c>
      <c r="H83" s="28"/>
      <c r="I83" s="28"/>
      <c r="J83" s="18" t="s">
        <v>45</v>
      </c>
      <c r="K83" s="30">
        <v>1</v>
      </c>
      <c r="L83" s="36" t="s">
        <v>509</v>
      </c>
      <c r="M83" s="36" t="s">
        <v>509</v>
      </c>
      <c r="N83" s="32" t="s">
        <v>334</v>
      </c>
      <c r="O83" s="16" t="s">
        <v>334</v>
      </c>
      <c r="P83" s="16" t="s">
        <v>334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572</v>
      </c>
      <c r="B84" s="18"/>
      <c r="C84" s="18" t="s">
        <v>335</v>
      </c>
      <c r="D84" s="18" t="s">
        <v>576</v>
      </c>
      <c r="E84" s="19"/>
      <c r="F84" s="19">
        <f t="shared" ca="1" si="0"/>
        <v>0</v>
      </c>
      <c r="G84" s="28" t="s">
        <v>577</v>
      </c>
      <c r="H84" s="28"/>
      <c r="I84" s="28"/>
      <c r="J84" s="18" t="s">
        <v>45</v>
      </c>
      <c r="K84" s="30">
        <v>1</v>
      </c>
      <c r="L84" s="35" t="s">
        <v>338</v>
      </c>
      <c r="M84" s="36" t="s">
        <v>338</v>
      </c>
      <c r="N84" s="32" t="s">
        <v>338</v>
      </c>
      <c r="O84" s="36" t="s">
        <v>338</v>
      </c>
      <c r="P84" s="16" t="s">
        <v>442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578</v>
      </c>
      <c r="B85" s="18"/>
      <c r="C85" s="18" t="s">
        <v>335</v>
      </c>
      <c r="D85" s="18" t="s">
        <v>477</v>
      </c>
      <c r="E85" s="19"/>
      <c r="F85" s="19">
        <f t="shared" ca="1" si="0"/>
        <v>0</v>
      </c>
      <c r="G85" s="28" t="s">
        <v>579</v>
      </c>
      <c r="H85" s="28"/>
      <c r="I85" s="28"/>
      <c r="J85" s="18" t="s">
        <v>284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284</v>
      </c>
      <c r="O85" s="16" t="s">
        <v>312</v>
      </c>
      <c r="P85" s="34" t="s">
        <v>312</v>
      </c>
      <c r="Q85" s="18" t="s">
        <v>307</v>
      </c>
      <c r="R85" s="18"/>
      <c r="S85" s="18"/>
      <c r="T85" s="18"/>
      <c r="U85" s="18"/>
      <c r="V85" s="18"/>
      <c r="W85" s="18"/>
      <c r="X85" s="18"/>
      <c r="Y85" s="28" t="s">
        <v>580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578</v>
      </c>
      <c r="B86" s="18"/>
      <c r="C86" s="18" t="s">
        <v>335</v>
      </c>
      <c r="D86" s="18" t="s">
        <v>480</v>
      </c>
      <c r="E86" s="19"/>
      <c r="F86" s="19">
        <f t="shared" ca="1" si="0"/>
        <v>0</v>
      </c>
      <c r="G86" s="28" t="s">
        <v>581</v>
      </c>
      <c r="H86" s="28"/>
      <c r="I86" s="28"/>
      <c r="J86" s="18" t="s">
        <v>284</v>
      </c>
      <c r="K86" s="30">
        <v>1</v>
      </c>
      <c r="L86" s="18">
        <v>510</v>
      </c>
      <c r="M86" s="34">
        <f t="shared" si="4"/>
        <v>8.5</v>
      </c>
      <c r="N86" s="32" t="s">
        <v>284</v>
      </c>
      <c r="O86" s="16" t="s">
        <v>294</v>
      </c>
      <c r="P86" s="40" t="s">
        <v>294</v>
      </c>
      <c r="Q86" s="18" t="s">
        <v>297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578</v>
      </c>
      <c r="B87" s="18"/>
      <c r="C87" s="18" t="s">
        <v>335</v>
      </c>
      <c r="D87" s="18" t="s">
        <v>483</v>
      </c>
      <c r="E87" s="19"/>
      <c r="F87" s="19">
        <f t="shared" ca="1" si="0"/>
        <v>0</v>
      </c>
      <c r="G87" s="28" t="s">
        <v>582</v>
      </c>
      <c r="H87" s="28"/>
      <c r="I87" s="28"/>
      <c r="J87" s="18" t="s">
        <v>284</v>
      </c>
      <c r="K87" s="30">
        <v>1</v>
      </c>
      <c r="L87" s="18">
        <v>240</v>
      </c>
      <c r="M87" s="34">
        <f t="shared" si="4"/>
        <v>4</v>
      </c>
      <c r="N87" s="32" t="s">
        <v>284</v>
      </c>
      <c r="O87" s="16" t="s">
        <v>105</v>
      </c>
      <c r="P87" s="16" t="s">
        <v>104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578</v>
      </c>
      <c r="B88" s="18"/>
      <c r="C88" s="18" t="s">
        <v>335</v>
      </c>
      <c r="D88" s="18" t="s">
        <v>486</v>
      </c>
      <c r="E88" s="19"/>
      <c r="F88" s="19">
        <f t="shared" ca="1" si="0"/>
        <v>0</v>
      </c>
      <c r="G88" s="28" t="s">
        <v>583</v>
      </c>
      <c r="H88" s="28"/>
      <c r="I88" s="28"/>
      <c r="J88" s="18" t="s">
        <v>284</v>
      </c>
      <c r="K88" s="30">
        <v>1</v>
      </c>
      <c r="L88" s="18">
        <v>120</v>
      </c>
      <c r="M88" s="34">
        <f t="shared" si="4"/>
        <v>2</v>
      </c>
      <c r="N88" s="32" t="s">
        <v>10</v>
      </c>
      <c r="O88" s="16" t="s">
        <v>22</v>
      </c>
      <c r="P88" s="34" t="s">
        <v>22</v>
      </c>
      <c r="Q88" s="18"/>
      <c r="R88" s="18"/>
      <c r="S88" s="18"/>
      <c r="T88" s="18"/>
      <c r="U88" s="18"/>
      <c r="V88" s="18"/>
      <c r="W88" s="18"/>
      <c r="X88" s="18"/>
      <c r="Y88" s="19" t="s">
        <v>584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585</v>
      </c>
      <c r="B89" s="18"/>
      <c r="C89" s="18" t="s">
        <v>335</v>
      </c>
      <c r="D89" s="18" t="s">
        <v>500</v>
      </c>
      <c r="E89" s="19"/>
      <c r="F89" s="19">
        <f t="shared" ca="1" si="0"/>
        <v>0</v>
      </c>
      <c r="G89" s="28" t="s">
        <v>586</v>
      </c>
      <c r="H89" s="28"/>
      <c r="I89" s="28"/>
      <c r="J89" s="18" t="s">
        <v>233</v>
      </c>
      <c r="K89" s="30">
        <v>1</v>
      </c>
      <c r="L89" s="18">
        <v>6</v>
      </c>
      <c r="M89" s="34">
        <f t="shared" si="4"/>
        <v>0.1</v>
      </c>
      <c r="N89" s="32" t="s">
        <v>61</v>
      </c>
      <c r="O89" s="16" t="s">
        <v>268</v>
      </c>
      <c r="P89" s="34" t="s">
        <v>268</v>
      </c>
      <c r="Q89" s="18" t="s">
        <v>314</v>
      </c>
      <c r="R89" s="18" t="s">
        <v>587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588</v>
      </c>
      <c r="B90" s="18"/>
      <c r="C90" s="18" t="s">
        <v>335</v>
      </c>
      <c r="D90" s="18" t="s">
        <v>589</v>
      </c>
      <c r="E90" s="19"/>
      <c r="F90" s="19">
        <f t="shared" ca="1" si="0"/>
        <v>0</v>
      </c>
      <c r="G90" s="28" t="s">
        <v>590</v>
      </c>
      <c r="H90" s="28"/>
      <c r="I90" s="28"/>
      <c r="J90" s="31" t="s">
        <v>530</v>
      </c>
      <c r="K90" s="30">
        <v>1</v>
      </c>
      <c r="L90" s="18">
        <v>120</v>
      </c>
      <c r="M90" s="34">
        <f t="shared" si="4"/>
        <v>2</v>
      </c>
      <c r="N90" s="32" t="s">
        <v>87</v>
      </c>
      <c r="O90" s="16" t="s">
        <v>116</v>
      </c>
      <c r="P90" s="34" t="s">
        <v>96</v>
      </c>
      <c r="Q90" s="18" t="s">
        <v>177</v>
      </c>
      <c r="R90" s="18" t="s">
        <v>96</v>
      </c>
      <c r="S90" s="18" t="s">
        <v>100</v>
      </c>
      <c r="T90" s="18" t="s">
        <v>300</v>
      </c>
      <c r="U90" s="18" t="s">
        <v>92</v>
      </c>
      <c r="V90" s="18" t="s">
        <v>144</v>
      </c>
      <c r="W90" s="18" t="s">
        <v>173</v>
      </c>
      <c r="X90" s="18" t="s">
        <v>116</v>
      </c>
      <c r="Y90" s="28" t="s">
        <v>591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588</v>
      </c>
      <c r="B91" s="18"/>
      <c r="C91" s="18" t="s">
        <v>335</v>
      </c>
      <c r="D91" s="18" t="s">
        <v>592</v>
      </c>
      <c r="E91" s="19"/>
      <c r="F91" s="19">
        <f t="shared" ca="1" si="0"/>
        <v>0</v>
      </c>
      <c r="G91" s="28" t="s">
        <v>593</v>
      </c>
      <c r="H91" s="28"/>
      <c r="I91" s="28"/>
      <c r="J91" s="31" t="s">
        <v>530</v>
      </c>
      <c r="K91" s="30">
        <v>1</v>
      </c>
      <c r="L91" s="18">
        <v>120</v>
      </c>
      <c r="M91" s="34">
        <f t="shared" si="4"/>
        <v>2</v>
      </c>
      <c r="N91" s="32" t="s">
        <v>87</v>
      </c>
      <c r="O91" s="16" t="s">
        <v>125</v>
      </c>
      <c r="P91" s="16" t="s">
        <v>144</v>
      </c>
      <c r="Q91" s="18" t="s">
        <v>92</v>
      </c>
      <c r="R91" s="18" t="s">
        <v>96</v>
      </c>
      <c r="S91" s="18"/>
      <c r="T91" s="18"/>
      <c r="U91" s="18"/>
      <c r="V91" s="18"/>
      <c r="W91" s="18" t="s">
        <v>177</v>
      </c>
      <c r="X91" s="18" t="s">
        <v>124</v>
      </c>
      <c r="Y91" s="41" t="s">
        <v>594</v>
      </c>
      <c r="Z91" s="42" t="s">
        <v>595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588</v>
      </c>
      <c r="B92" s="18"/>
      <c r="C92" s="18" t="s">
        <v>335</v>
      </c>
      <c r="D92" s="18" t="s">
        <v>596</v>
      </c>
      <c r="E92" s="19"/>
      <c r="F92" s="19">
        <f t="shared" ca="1" si="0"/>
        <v>0</v>
      </c>
      <c r="G92" s="28" t="s">
        <v>597</v>
      </c>
      <c r="H92" s="28"/>
      <c r="I92" s="28"/>
      <c r="J92" s="31" t="s">
        <v>530</v>
      </c>
      <c r="K92" s="30">
        <v>1</v>
      </c>
      <c r="L92" s="18">
        <v>46</v>
      </c>
      <c r="M92" s="34">
        <f t="shared" si="4"/>
        <v>0.76666666666666672</v>
      </c>
      <c r="N92" s="32" t="s">
        <v>233</v>
      </c>
      <c r="O92" s="16" t="s">
        <v>240</v>
      </c>
      <c r="P92" s="16" t="s">
        <v>240</v>
      </c>
      <c r="Q92" s="18"/>
      <c r="R92" s="18"/>
      <c r="S92" s="18"/>
      <c r="T92" s="18"/>
      <c r="U92" s="18"/>
      <c r="V92" s="18"/>
      <c r="W92" s="18"/>
      <c r="X92" s="18"/>
      <c r="Y92" s="18" t="s">
        <v>598</v>
      </c>
      <c r="Z92" s="18" t="s">
        <v>599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588</v>
      </c>
      <c r="B93" s="18"/>
      <c r="C93" s="18" t="s">
        <v>335</v>
      </c>
      <c r="D93" s="18" t="s">
        <v>600</v>
      </c>
      <c r="E93" s="19"/>
      <c r="F93" s="19">
        <f t="shared" ca="1" si="0"/>
        <v>0</v>
      </c>
      <c r="G93" s="28" t="s">
        <v>601</v>
      </c>
      <c r="H93" s="28"/>
      <c r="I93" s="28"/>
      <c r="J93" s="31" t="s">
        <v>530</v>
      </c>
      <c r="K93" s="30">
        <v>1</v>
      </c>
      <c r="L93" s="18">
        <v>46</v>
      </c>
      <c r="M93" s="34">
        <f t="shared" si="4"/>
        <v>0.76666666666666672</v>
      </c>
      <c r="N93" s="32" t="s">
        <v>233</v>
      </c>
      <c r="O93" s="16" t="s">
        <v>249</v>
      </c>
      <c r="P93" s="16" t="s">
        <v>249</v>
      </c>
      <c r="Q93" s="18"/>
      <c r="R93" s="18"/>
      <c r="S93" s="18"/>
      <c r="T93" s="18"/>
      <c r="U93" s="18"/>
      <c r="V93" s="18"/>
      <c r="W93" s="18"/>
      <c r="X93" s="18"/>
      <c r="Y93" s="43" t="s">
        <v>602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588</v>
      </c>
      <c r="B94" s="18"/>
      <c r="C94" s="18" t="s">
        <v>335</v>
      </c>
      <c r="D94" s="18" t="s">
        <v>603</v>
      </c>
      <c r="E94" s="19"/>
      <c r="F94" s="19">
        <f t="shared" ca="1" si="0"/>
        <v>0</v>
      </c>
      <c r="G94" s="28" t="s">
        <v>604</v>
      </c>
      <c r="H94" s="28"/>
      <c r="I94" s="28"/>
      <c r="J94" s="31" t="s">
        <v>530</v>
      </c>
      <c r="K94" s="30"/>
      <c r="L94" s="18">
        <v>46</v>
      </c>
      <c r="M94" s="34">
        <f t="shared" si="4"/>
        <v>0.76666666666666672</v>
      </c>
      <c r="N94" s="32" t="s">
        <v>233</v>
      </c>
      <c r="O94" s="16" t="s">
        <v>246</v>
      </c>
      <c r="P94" s="16" t="s">
        <v>246</v>
      </c>
      <c r="Q94" s="18"/>
      <c r="R94" s="18"/>
      <c r="S94" s="18"/>
      <c r="T94" s="18"/>
      <c r="U94" s="18"/>
      <c r="V94" s="18"/>
      <c r="W94" s="18"/>
      <c r="X94" s="18"/>
      <c r="Y94" s="44" t="s">
        <v>605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588</v>
      </c>
      <c r="B95" s="18"/>
      <c r="C95" s="18" t="s">
        <v>335</v>
      </c>
      <c r="D95" s="18" t="s">
        <v>606</v>
      </c>
      <c r="E95" s="19"/>
      <c r="F95" s="19">
        <f t="shared" ca="1" si="0"/>
        <v>0</v>
      </c>
      <c r="G95" s="28" t="s">
        <v>607</v>
      </c>
      <c r="H95" s="28"/>
      <c r="I95" s="28"/>
      <c r="J95" s="31" t="s">
        <v>530</v>
      </c>
      <c r="K95" s="30"/>
      <c r="L95" s="18">
        <v>46</v>
      </c>
      <c r="M95" s="34">
        <f t="shared" si="4"/>
        <v>0.76666666666666672</v>
      </c>
      <c r="N95" s="32" t="s">
        <v>233</v>
      </c>
      <c r="O95" s="16" t="s">
        <v>243</v>
      </c>
      <c r="P95" s="16" t="s">
        <v>243</v>
      </c>
      <c r="Q95" s="28"/>
      <c r="R95" s="18"/>
      <c r="S95" s="18"/>
      <c r="T95" s="18"/>
      <c r="U95" s="18"/>
      <c r="V95" s="18"/>
      <c r="W95" s="18"/>
      <c r="X95" s="18"/>
      <c r="Y95" s="45" t="s">
        <v>608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588</v>
      </c>
      <c r="B96" s="18"/>
      <c r="C96" s="18" t="s">
        <v>335</v>
      </c>
      <c r="D96" s="18" t="s">
        <v>609</v>
      </c>
      <c r="E96" s="19"/>
      <c r="F96" s="19">
        <f t="shared" ca="1" si="0"/>
        <v>0</v>
      </c>
      <c r="G96" s="28" t="s">
        <v>610</v>
      </c>
      <c r="H96" s="28"/>
      <c r="I96" s="28"/>
      <c r="J96" s="31" t="s">
        <v>530</v>
      </c>
      <c r="K96" s="30">
        <v>1</v>
      </c>
      <c r="L96" s="18">
        <v>46</v>
      </c>
      <c r="M96" s="34">
        <f t="shared" si="4"/>
        <v>0.76666666666666672</v>
      </c>
      <c r="N96" s="32" t="s">
        <v>233</v>
      </c>
      <c r="O96" s="16" t="s">
        <v>256</v>
      </c>
      <c r="P96" s="16" t="s">
        <v>256</v>
      </c>
      <c r="Q96" s="18"/>
      <c r="R96" s="18"/>
      <c r="S96" s="18"/>
      <c r="T96" s="18"/>
      <c r="U96" s="18"/>
      <c r="V96" s="18"/>
      <c r="W96" s="18"/>
      <c r="X96" s="18"/>
      <c r="Y96" s="18" t="s">
        <v>598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588</v>
      </c>
      <c r="B97" s="18"/>
      <c r="C97" s="18" t="s">
        <v>335</v>
      </c>
      <c r="D97" s="18" t="s">
        <v>611</v>
      </c>
      <c r="E97" s="19"/>
      <c r="F97" s="19">
        <f t="shared" ca="1" si="0"/>
        <v>0</v>
      </c>
      <c r="G97" s="28" t="s">
        <v>612</v>
      </c>
      <c r="H97" s="28"/>
      <c r="I97" s="28"/>
      <c r="J97" s="31" t="s">
        <v>530</v>
      </c>
      <c r="K97" s="30">
        <v>1</v>
      </c>
      <c r="L97" s="18">
        <v>45</v>
      </c>
      <c r="M97" s="34">
        <f t="shared" si="4"/>
        <v>0.75</v>
      </c>
      <c r="N97" s="32" t="s">
        <v>233</v>
      </c>
      <c r="O97" s="16" t="s">
        <v>246</v>
      </c>
      <c r="P97" s="16" t="s">
        <v>246</v>
      </c>
      <c r="Q97" s="44" t="s">
        <v>243</v>
      </c>
      <c r="R97" s="18" t="s">
        <v>246</v>
      </c>
      <c r="S97" s="18"/>
      <c r="T97" s="18"/>
      <c r="U97" s="18"/>
      <c r="V97" s="18"/>
      <c r="W97" s="18"/>
      <c r="X97" s="18"/>
      <c r="Y97" s="18" t="s">
        <v>613</v>
      </c>
      <c r="Z97" s="46" t="s">
        <v>614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588</v>
      </c>
      <c r="B98" s="18"/>
      <c r="C98" s="18" t="s">
        <v>335</v>
      </c>
      <c r="D98" s="18" t="s">
        <v>615</v>
      </c>
      <c r="E98" s="19"/>
      <c r="F98" s="19">
        <f t="shared" ca="1" si="0"/>
        <v>0</v>
      </c>
      <c r="G98" s="28" t="s">
        <v>616</v>
      </c>
      <c r="H98" s="28"/>
      <c r="I98" s="28"/>
      <c r="J98" s="31" t="s">
        <v>530</v>
      </c>
      <c r="K98" s="30">
        <v>1</v>
      </c>
      <c r="L98" s="18">
        <v>45</v>
      </c>
      <c r="M98" s="34">
        <f t="shared" si="4"/>
        <v>0.75</v>
      </c>
      <c r="N98" s="32" t="s">
        <v>233</v>
      </c>
      <c r="O98" s="16" t="s">
        <v>249</v>
      </c>
      <c r="P98" s="16" t="s">
        <v>249</v>
      </c>
      <c r="Q98" s="44" t="s">
        <v>249</v>
      </c>
      <c r="R98" s="18" t="s">
        <v>249</v>
      </c>
      <c r="S98" s="18"/>
      <c r="T98" s="18"/>
      <c r="U98" s="18"/>
      <c r="V98" s="18"/>
      <c r="W98" s="18"/>
      <c r="X98" s="18"/>
      <c r="Y98" s="18" t="s">
        <v>617</v>
      </c>
      <c r="Z98" s="28" t="s">
        <v>618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588</v>
      </c>
      <c r="B99" s="18"/>
      <c r="C99" s="18" t="s">
        <v>335</v>
      </c>
      <c r="D99" s="18" t="s">
        <v>619</v>
      </c>
      <c r="E99" s="19"/>
      <c r="F99" s="19">
        <f t="shared" ca="1" si="0"/>
        <v>0</v>
      </c>
      <c r="G99" s="28" t="s">
        <v>620</v>
      </c>
      <c r="H99" s="28"/>
      <c r="I99" s="28"/>
      <c r="J99" s="31" t="s">
        <v>530</v>
      </c>
      <c r="K99" s="30">
        <v>1</v>
      </c>
      <c r="L99" s="18">
        <v>45</v>
      </c>
      <c r="M99" s="34">
        <f t="shared" si="4"/>
        <v>0.75</v>
      </c>
      <c r="N99" s="32" t="s">
        <v>233</v>
      </c>
      <c r="O99" s="16" t="s">
        <v>240</v>
      </c>
      <c r="P99" s="16" t="s">
        <v>240</v>
      </c>
      <c r="Q99" s="18"/>
      <c r="R99" s="18" t="s">
        <v>240</v>
      </c>
      <c r="S99" s="18"/>
      <c r="T99" s="18"/>
      <c r="U99" s="18"/>
      <c r="V99" s="18"/>
      <c r="W99" s="18"/>
      <c r="X99" s="18"/>
      <c r="Y99" s="42" t="s">
        <v>621</v>
      </c>
      <c r="Z99" s="46" t="s">
        <v>622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588</v>
      </c>
      <c r="B100" s="18"/>
      <c r="C100" s="18" t="s">
        <v>335</v>
      </c>
      <c r="D100" s="18" t="s">
        <v>623</v>
      </c>
      <c r="E100" s="19"/>
      <c r="F100" s="19">
        <f t="shared" ca="1" si="0"/>
        <v>0</v>
      </c>
      <c r="G100" s="28" t="s">
        <v>624</v>
      </c>
      <c r="H100" s="28"/>
      <c r="I100" s="28"/>
      <c r="J100" s="31" t="s">
        <v>530</v>
      </c>
      <c r="K100" s="30">
        <v>1</v>
      </c>
      <c r="L100" s="18">
        <v>20</v>
      </c>
      <c r="M100" s="34">
        <f t="shared" si="4"/>
        <v>0.33333333333333331</v>
      </c>
      <c r="N100" s="32" t="s">
        <v>233</v>
      </c>
      <c r="O100" s="16" t="s">
        <v>276</v>
      </c>
      <c r="P100" s="16" t="s">
        <v>276</v>
      </c>
      <c r="Q100" s="18" t="s">
        <v>282</v>
      </c>
      <c r="R100" s="18" t="s">
        <v>279</v>
      </c>
      <c r="S100" s="18"/>
      <c r="T100" s="18"/>
      <c r="U100" s="18"/>
      <c r="V100" s="18"/>
      <c r="W100" s="18"/>
      <c r="X100" s="18"/>
      <c r="Y100" s="42" t="s">
        <v>621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625</v>
      </c>
      <c r="B101" s="18"/>
      <c r="C101" s="47" t="s">
        <v>335</v>
      </c>
      <c r="D101" s="18" t="s">
        <v>456</v>
      </c>
      <c r="E101" s="19"/>
      <c r="F101" s="19">
        <f t="shared" ca="1" si="0"/>
        <v>0</v>
      </c>
      <c r="G101" s="28" t="s">
        <v>626</v>
      </c>
      <c r="H101" s="28"/>
      <c r="I101" s="28"/>
      <c r="J101" s="31" t="s">
        <v>233</v>
      </c>
      <c r="K101" s="30">
        <v>1</v>
      </c>
      <c r="L101" s="18">
        <v>5760</v>
      </c>
      <c r="M101" s="34">
        <f t="shared" si="4"/>
        <v>96</v>
      </c>
      <c r="N101" s="32" t="s">
        <v>233</v>
      </c>
      <c r="O101" s="16" t="s">
        <v>71</v>
      </c>
      <c r="P101" s="16" t="s">
        <v>71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625</v>
      </c>
      <c r="B102" s="18"/>
      <c r="C102" s="18" t="s">
        <v>335</v>
      </c>
      <c r="D102" s="18" t="s">
        <v>460</v>
      </c>
      <c r="E102" s="17"/>
      <c r="F102" s="19">
        <f t="shared" ca="1" si="0"/>
        <v>0</v>
      </c>
      <c r="G102" s="28" t="s">
        <v>627</v>
      </c>
      <c r="H102" s="28"/>
      <c r="I102" s="28"/>
      <c r="J102" s="18" t="s">
        <v>233</v>
      </c>
      <c r="K102" s="30">
        <v>1</v>
      </c>
      <c r="L102" s="18">
        <v>240</v>
      </c>
      <c r="M102" s="34">
        <f t="shared" si="4"/>
        <v>4</v>
      </c>
      <c r="N102" s="32" t="s">
        <v>233</v>
      </c>
      <c r="O102" s="16" t="s">
        <v>263</v>
      </c>
      <c r="P102" s="16" t="s">
        <v>262</v>
      </c>
      <c r="Q102" s="18" t="s">
        <v>92</v>
      </c>
      <c r="R102" s="18" t="s">
        <v>100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625</v>
      </c>
      <c r="B103" s="18"/>
      <c r="C103" s="18" t="s">
        <v>335</v>
      </c>
      <c r="D103" s="18" t="s">
        <v>543</v>
      </c>
      <c r="E103" s="19"/>
      <c r="F103" s="19">
        <f t="shared" ca="1" si="0"/>
        <v>0</v>
      </c>
      <c r="G103" s="28" t="s">
        <v>628</v>
      </c>
      <c r="H103" s="28"/>
      <c r="I103" s="28"/>
      <c r="J103" s="18" t="s">
        <v>233</v>
      </c>
      <c r="K103" s="30">
        <v>1</v>
      </c>
      <c r="L103" s="18">
        <v>240</v>
      </c>
      <c r="M103" s="34">
        <f t="shared" si="4"/>
        <v>4</v>
      </c>
      <c r="N103" s="32" t="s">
        <v>233</v>
      </c>
      <c r="O103" s="16" t="s">
        <v>263</v>
      </c>
      <c r="P103" s="16" t="s">
        <v>262</v>
      </c>
      <c r="Q103" s="18" t="s">
        <v>124</v>
      </c>
      <c r="R103" s="18" t="s">
        <v>100</v>
      </c>
      <c r="S103" s="18"/>
      <c r="T103" s="18"/>
      <c r="U103" s="18"/>
      <c r="V103" s="18"/>
      <c r="W103" s="18"/>
      <c r="X103" s="18"/>
      <c r="Y103" s="18" t="s">
        <v>629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630</v>
      </c>
      <c r="B104" s="18"/>
      <c r="C104" s="18" t="s">
        <v>335</v>
      </c>
      <c r="D104" s="18" t="s">
        <v>456</v>
      </c>
      <c r="E104" s="17"/>
      <c r="F104" s="19">
        <f t="shared" ca="1" si="0"/>
        <v>0</v>
      </c>
      <c r="G104" s="28" t="s">
        <v>631</v>
      </c>
      <c r="H104" s="28"/>
      <c r="I104" s="28"/>
      <c r="J104" s="18" t="s">
        <v>233</v>
      </c>
      <c r="K104" s="30">
        <v>1</v>
      </c>
      <c r="L104" s="18">
        <v>100</v>
      </c>
      <c r="M104" s="34">
        <f t="shared" si="4"/>
        <v>1.6666666666666667</v>
      </c>
      <c r="N104" s="32" t="s">
        <v>233</v>
      </c>
      <c r="O104" s="16" t="s">
        <v>282</v>
      </c>
      <c r="P104" s="16" t="s">
        <v>276</v>
      </c>
      <c r="Q104" s="18" t="s">
        <v>279</v>
      </c>
      <c r="R104" s="18" t="s">
        <v>282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630</v>
      </c>
      <c r="B105" s="18"/>
      <c r="C105" s="18" t="s">
        <v>335</v>
      </c>
      <c r="D105" s="18" t="s">
        <v>460</v>
      </c>
      <c r="E105" s="19"/>
      <c r="F105" s="19">
        <f t="shared" ca="1" si="0"/>
        <v>0</v>
      </c>
      <c r="G105" s="28" t="s">
        <v>632</v>
      </c>
      <c r="H105" s="28"/>
      <c r="I105" s="28"/>
      <c r="J105" s="18" t="s">
        <v>233</v>
      </c>
      <c r="K105" s="30">
        <v>1</v>
      </c>
      <c r="L105" s="18">
        <v>240</v>
      </c>
      <c r="M105" s="34">
        <f t="shared" si="4"/>
        <v>4</v>
      </c>
      <c r="N105" s="32" t="s">
        <v>233</v>
      </c>
      <c r="O105" s="16" t="s">
        <v>263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633</v>
      </c>
      <c r="Z105" s="18" t="s">
        <v>634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630</v>
      </c>
      <c r="B106" s="18"/>
      <c r="C106" s="18" t="s">
        <v>335</v>
      </c>
      <c r="D106" s="18" t="s">
        <v>543</v>
      </c>
      <c r="E106" s="19"/>
      <c r="F106" s="19">
        <f t="shared" ca="1" si="0"/>
        <v>0</v>
      </c>
      <c r="G106" s="28" t="s">
        <v>635</v>
      </c>
      <c r="H106" s="28"/>
      <c r="I106" s="28"/>
      <c r="J106" s="18" t="s">
        <v>233</v>
      </c>
      <c r="K106" s="30">
        <v>1</v>
      </c>
      <c r="L106" s="18">
        <v>120</v>
      </c>
      <c r="M106" s="34">
        <f t="shared" si="4"/>
        <v>2</v>
      </c>
      <c r="N106" s="32" t="s">
        <v>61</v>
      </c>
      <c r="O106" s="16" t="s">
        <v>270</v>
      </c>
      <c r="P106" s="16" t="s">
        <v>75</v>
      </c>
      <c r="Q106" s="18" t="s">
        <v>270</v>
      </c>
      <c r="R106" s="18" t="s">
        <v>314</v>
      </c>
      <c r="S106" s="18"/>
      <c r="T106" s="18"/>
      <c r="U106" s="18"/>
      <c r="V106" s="18"/>
      <c r="W106" s="18"/>
      <c r="X106" s="18"/>
      <c r="Y106" s="18"/>
      <c r="Z106" s="28" t="s">
        <v>636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637</v>
      </c>
      <c r="B107" s="48"/>
      <c r="C107" s="48" t="s">
        <v>335</v>
      </c>
      <c r="D107" s="48" t="s">
        <v>493</v>
      </c>
      <c r="E107" s="49"/>
      <c r="F107" s="50">
        <f t="shared" ca="1" si="0"/>
        <v>0</v>
      </c>
      <c r="G107" s="51" t="s">
        <v>638</v>
      </c>
      <c r="H107" s="28"/>
      <c r="I107" s="28"/>
      <c r="J107" s="18" t="s">
        <v>233</v>
      </c>
      <c r="K107" s="30">
        <v>1</v>
      </c>
      <c r="L107" s="18">
        <v>240</v>
      </c>
      <c r="M107" s="34">
        <f t="shared" si="4"/>
        <v>4</v>
      </c>
      <c r="N107" s="32" t="s">
        <v>72</v>
      </c>
      <c r="O107" s="16" t="s">
        <v>71</v>
      </c>
      <c r="P107" s="16" t="s">
        <v>71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637</v>
      </c>
      <c r="B108" s="48"/>
      <c r="C108" s="48" t="s">
        <v>335</v>
      </c>
      <c r="D108" s="48" t="s">
        <v>495</v>
      </c>
      <c r="E108" s="49"/>
      <c r="F108" s="50">
        <f t="shared" ca="1" si="0"/>
        <v>0</v>
      </c>
      <c r="G108" s="51" t="s">
        <v>639</v>
      </c>
      <c r="H108" s="28"/>
      <c r="I108" s="28"/>
      <c r="J108" s="18" t="s">
        <v>233</v>
      </c>
      <c r="K108" s="30">
        <v>1</v>
      </c>
      <c r="L108" s="18">
        <v>280</v>
      </c>
      <c r="M108" s="34">
        <f t="shared" si="4"/>
        <v>4.666666666666667</v>
      </c>
      <c r="N108" s="32" t="s">
        <v>233</v>
      </c>
      <c r="O108" s="16" t="s">
        <v>282</v>
      </c>
      <c r="P108" s="16" t="s">
        <v>279</v>
      </c>
      <c r="Q108" s="18" t="s">
        <v>276</v>
      </c>
      <c r="R108" s="18" t="s">
        <v>282</v>
      </c>
      <c r="S108" s="18"/>
      <c r="T108" s="18"/>
      <c r="U108" s="18"/>
      <c r="V108" s="18"/>
      <c r="W108" s="18"/>
      <c r="X108" s="18"/>
      <c r="Y108" s="18" t="s">
        <v>640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637</v>
      </c>
      <c r="B109" s="48"/>
      <c r="C109" s="48" t="s">
        <v>335</v>
      </c>
      <c r="D109" s="48" t="s">
        <v>497</v>
      </c>
      <c r="E109" s="50"/>
      <c r="F109" s="50">
        <f t="shared" ca="1" si="0"/>
        <v>0</v>
      </c>
      <c r="G109" s="51" t="s">
        <v>641</v>
      </c>
      <c r="H109" s="28"/>
      <c r="I109" s="28"/>
      <c r="J109" s="18" t="s">
        <v>233</v>
      </c>
      <c r="K109" s="30">
        <v>1</v>
      </c>
      <c r="L109" s="18">
        <v>90</v>
      </c>
      <c r="M109" s="34">
        <f t="shared" si="4"/>
        <v>1.5</v>
      </c>
      <c r="N109" s="32" t="s">
        <v>233</v>
      </c>
      <c r="O109" s="16" t="s">
        <v>243</v>
      </c>
      <c r="P109" s="16" t="s">
        <v>243</v>
      </c>
      <c r="Q109" s="18" t="s">
        <v>259</v>
      </c>
      <c r="R109" s="18"/>
      <c r="S109" s="18"/>
      <c r="T109" s="18"/>
      <c r="U109" s="18"/>
      <c r="V109" s="18"/>
      <c r="W109" s="18"/>
      <c r="X109" s="18"/>
      <c r="Y109" s="42" t="s">
        <v>642</v>
      </c>
      <c r="Z109" s="46" t="s">
        <v>643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637</v>
      </c>
      <c r="B110" s="48"/>
      <c r="C110" s="48" t="s">
        <v>335</v>
      </c>
      <c r="D110" s="48" t="s">
        <v>510</v>
      </c>
      <c r="E110" s="50"/>
      <c r="F110" s="50">
        <f t="shared" ca="1" si="0"/>
        <v>0</v>
      </c>
      <c r="G110" s="51" t="s">
        <v>644</v>
      </c>
      <c r="H110" s="28"/>
      <c r="I110" s="28"/>
      <c r="J110" s="18" t="s">
        <v>233</v>
      </c>
      <c r="K110" s="30">
        <v>1</v>
      </c>
      <c r="L110" s="18">
        <v>100</v>
      </c>
      <c r="M110" s="34">
        <f t="shared" si="4"/>
        <v>1.6666666666666667</v>
      </c>
      <c r="N110" s="32" t="s">
        <v>233</v>
      </c>
      <c r="O110" s="16" t="s">
        <v>246</v>
      </c>
      <c r="P110" s="16" t="s">
        <v>246</v>
      </c>
      <c r="Q110" s="18" t="s">
        <v>259</v>
      </c>
      <c r="R110" s="18" t="s">
        <v>243</v>
      </c>
      <c r="S110" s="18"/>
      <c r="T110" s="18"/>
      <c r="U110" s="18"/>
      <c r="V110" s="18"/>
      <c r="W110" s="18"/>
      <c r="X110" s="18"/>
      <c r="Y110" s="42" t="s">
        <v>642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645</v>
      </c>
      <c r="B111" s="48"/>
      <c r="C111" s="48" t="s">
        <v>335</v>
      </c>
      <c r="D111" s="48" t="s">
        <v>493</v>
      </c>
      <c r="E111" s="50"/>
      <c r="F111" s="50">
        <f t="shared" ca="1" si="0"/>
        <v>0</v>
      </c>
      <c r="G111" s="51" t="s">
        <v>646</v>
      </c>
      <c r="H111" s="51"/>
      <c r="I111" s="28"/>
      <c r="J111" s="18" t="s">
        <v>233</v>
      </c>
      <c r="K111" s="30">
        <v>1</v>
      </c>
      <c r="L111" s="18">
        <v>23760</v>
      </c>
      <c r="M111" s="34">
        <f t="shared" si="4"/>
        <v>396</v>
      </c>
      <c r="N111" s="32" t="s">
        <v>72</v>
      </c>
      <c r="O111" s="16" t="s">
        <v>71</v>
      </c>
      <c r="P111" s="16" t="s">
        <v>71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645</v>
      </c>
      <c r="B112" s="48"/>
      <c r="C112" s="48" t="s">
        <v>335</v>
      </c>
      <c r="D112" s="48" t="s">
        <v>495</v>
      </c>
      <c r="E112" s="50"/>
      <c r="F112" s="50">
        <f t="shared" ca="1" si="0"/>
        <v>0</v>
      </c>
      <c r="G112" s="51" t="s">
        <v>647</v>
      </c>
      <c r="H112" s="51"/>
      <c r="I112" s="28"/>
      <c r="J112" s="18" t="s">
        <v>233</v>
      </c>
      <c r="K112" s="30">
        <v>1</v>
      </c>
      <c r="L112" s="18">
        <v>180</v>
      </c>
      <c r="M112" s="34">
        <f t="shared" si="4"/>
        <v>3</v>
      </c>
      <c r="N112" s="32" t="s">
        <v>233</v>
      </c>
      <c r="O112" s="16" t="s">
        <v>282</v>
      </c>
      <c r="P112" s="16" t="s">
        <v>276</v>
      </c>
      <c r="Q112" s="18" t="s">
        <v>279</v>
      </c>
      <c r="R112" s="18" t="s">
        <v>282</v>
      </c>
      <c r="S112" s="18"/>
      <c r="T112" s="18"/>
      <c r="U112" s="18"/>
      <c r="V112" s="18"/>
      <c r="W112" s="18"/>
      <c r="X112" s="18"/>
      <c r="Y112" s="18" t="s">
        <v>648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645</v>
      </c>
      <c r="B113" s="48"/>
      <c r="C113" s="48" t="s">
        <v>335</v>
      </c>
      <c r="D113" s="48" t="s">
        <v>497</v>
      </c>
      <c r="E113" s="49"/>
      <c r="F113" s="50">
        <f t="shared" ca="1" si="0"/>
        <v>0</v>
      </c>
      <c r="G113" s="51" t="s">
        <v>649</v>
      </c>
      <c r="H113" s="51"/>
      <c r="I113" s="28"/>
      <c r="J113" s="18" t="s">
        <v>233</v>
      </c>
      <c r="K113" s="30">
        <v>1</v>
      </c>
      <c r="L113" s="18">
        <v>90</v>
      </c>
      <c r="M113" s="34">
        <f t="shared" si="4"/>
        <v>1.5</v>
      </c>
      <c r="N113" s="32" t="s">
        <v>233</v>
      </c>
      <c r="O113" s="16" t="s">
        <v>243</v>
      </c>
      <c r="P113" s="16" t="s">
        <v>243</v>
      </c>
      <c r="Q113" s="18" t="s">
        <v>259</v>
      </c>
      <c r="R113" s="18"/>
      <c r="S113" s="18"/>
      <c r="T113" s="18"/>
      <c r="U113" s="18"/>
      <c r="V113" s="18"/>
      <c r="W113" s="18"/>
      <c r="X113" s="18"/>
      <c r="Y113" s="42" t="s">
        <v>642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645</v>
      </c>
      <c r="B114" s="48"/>
      <c r="C114" s="48" t="s">
        <v>335</v>
      </c>
      <c r="D114" s="48" t="s">
        <v>510</v>
      </c>
      <c r="E114" s="50"/>
      <c r="F114" s="50">
        <f t="shared" ca="1" si="0"/>
        <v>0</v>
      </c>
      <c r="G114" s="51" t="s">
        <v>650</v>
      </c>
      <c r="H114" s="51"/>
      <c r="I114" s="28"/>
      <c r="J114" s="18" t="s">
        <v>233</v>
      </c>
      <c r="K114" s="30">
        <v>1</v>
      </c>
      <c r="L114" s="18">
        <v>100</v>
      </c>
      <c r="M114" s="34">
        <f t="shared" si="4"/>
        <v>1.6666666666666667</v>
      </c>
      <c r="N114" s="32" t="s">
        <v>233</v>
      </c>
      <c r="O114" s="16" t="s">
        <v>246</v>
      </c>
      <c r="P114" s="16" t="s">
        <v>246</v>
      </c>
      <c r="Q114" s="18" t="s">
        <v>259</v>
      </c>
      <c r="R114" s="18" t="s">
        <v>243</v>
      </c>
      <c r="S114" s="18"/>
      <c r="T114" s="18"/>
      <c r="U114" s="18"/>
      <c r="V114" s="18"/>
      <c r="W114" s="18"/>
      <c r="X114" s="18"/>
      <c r="Y114" s="42" t="s">
        <v>642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651</v>
      </c>
      <c r="B115" s="18"/>
      <c r="C115" s="18" t="s">
        <v>335</v>
      </c>
      <c r="D115" s="18" t="s">
        <v>431</v>
      </c>
      <c r="E115" s="19"/>
      <c r="F115" s="19">
        <f t="shared" ca="1" si="0"/>
        <v>0</v>
      </c>
      <c r="G115" s="28"/>
      <c r="H115" s="28"/>
      <c r="I115" s="28"/>
      <c r="J115" s="18" t="s">
        <v>233</v>
      </c>
      <c r="K115" s="30">
        <v>1</v>
      </c>
      <c r="L115" s="52"/>
      <c r="M115" s="34">
        <f t="shared" si="4"/>
        <v>0</v>
      </c>
      <c r="N115" s="32" t="s">
        <v>233</v>
      </c>
      <c r="O115" s="16" t="s">
        <v>279</v>
      </c>
      <c r="P115" s="16" t="s">
        <v>279</v>
      </c>
      <c r="Q115" s="18" t="s">
        <v>276</v>
      </c>
      <c r="R115" s="18" t="s">
        <v>282</v>
      </c>
      <c r="S115" s="18"/>
      <c r="T115" s="18"/>
      <c r="U115" s="18"/>
      <c r="V115" s="18"/>
      <c r="W115" s="18"/>
      <c r="X115" s="18"/>
      <c r="Y115" s="18" t="s">
        <v>652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651</v>
      </c>
      <c r="B116" s="18"/>
      <c r="C116" s="18" t="s">
        <v>335</v>
      </c>
      <c r="D116" s="18" t="s">
        <v>500</v>
      </c>
      <c r="E116" s="19"/>
      <c r="F116" s="19">
        <f t="shared" ca="1" si="0"/>
        <v>0</v>
      </c>
      <c r="G116" s="28" t="s">
        <v>653</v>
      </c>
      <c r="H116" s="28"/>
      <c r="I116" s="28"/>
      <c r="J116" s="18" t="s">
        <v>233</v>
      </c>
      <c r="K116" s="30">
        <v>1</v>
      </c>
      <c r="L116" s="18">
        <v>360</v>
      </c>
      <c r="M116" s="34">
        <f t="shared" si="4"/>
        <v>6</v>
      </c>
      <c r="N116" s="32" t="s">
        <v>159</v>
      </c>
      <c r="O116" s="16" t="s">
        <v>263</v>
      </c>
      <c r="P116" s="16" t="s">
        <v>262</v>
      </c>
      <c r="Q116" s="18" t="s">
        <v>104</v>
      </c>
      <c r="R116" s="18" t="s">
        <v>177</v>
      </c>
      <c r="S116" s="18" t="s">
        <v>119</v>
      </c>
      <c r="T116" s="18"/>
      <c r="U116" s="18"/>
      <c r="V116" s="18"/>
      <c r="W116" s="18"/>
      <c r="X116" s="18"/>
      <c r="Y116" s="41" t="s">
        <v>654</v>
      </c>
      <c r="Z116" s="18" t="s">
        <v>655</v>
      </c>
      <c r="AA116" s="27">
        <v>1</v>
      </c>
      <c r="AB116" s="33" t="s">
        <v>656</v>
      </c>
      <c r="AC116" s="33"/>
      <c r="AD116" s="33"/>
      <c r="AE116" s="33"/>
    </row>
    <row r="117" spans="1:31" ht="14.25" hidden="1" customHeight="1" x14ac:dyDescent="0.15">
      <c r="A117" s="18" t="s">
        <v>657</v>
      </c>
      <c r="B117" s="18"/>
      <c r="C117" s="18" t="s">
        <v>335</v>
      </c>
      <c r="D117" s="18" t="s">
        <v>477</v>
      </c>
      <c r="E117" s="19"/>
      <c r="F117" s="19">
        <f t="shared" ca="1" si="0"/>
        <v>0</v>
      </c>
      <c r="G117" s="28" t="s">
        <v>658</v>
      </c>
      <c r="H117" s="28"/>
      <c r="I117" s="28"/>
      <c r="J117" s="18" t="s">
        <v>233</v>
      </c>
      <c r="K117" s="30">
        <v>1</v>
      </c>
      <c r="L117" s="18">
        <v>120</v>
      </c>
      <c r="M117" s="34">
        <f t="shared" si="4"/>
        <v>2</v>
      </c>
      <c r="N117" s="32" t="s">
        <v>233</v>
      </c>
      <c r="O117" s="16" t="s">
        <v>282</v>
      </c>
      <c r="P117" s="16" t="s">
        <v>276</v>
      </c>
      <c r="Q117" s="18" t="s">
        <v>279</v>
      </c>
      <c r="R117" s="18" t="s">
        <v>282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657</v>
      </c>
      <c r="B118" s="18"/>
      <c r="C118" s="18" t="s">
        <v>335</v>
      </c>
      <c r="D118" s="18" t="s">
        <v>480</v>
      </c>
      <c r="E118" s="19"/>
      <c r="F118" s="19">
        <f t="shared" ca="1" si="0"/>
        <v>0</v>
      </c>
      <c r="G118" s="28" t="s">
        <v>659</v>
      </c>
      <c r="H118" s="28"/>
      <c r="I118" s="28"/>
      <c r="J118" s="18" t="s">
        <v>233</v>
      </c>
      <c r="K118" s="30">
        <v>1</v>
      </c>
      <c r="L118" s="18">
        <v>60</v>
      </c>
      <c r="M118" s="34">
        <f t="shared" si="4"/>
        <v>1</v>
      </c>
      <c r="N118" s="32" t="s">
        <v>233</v>
      </c>
      <c r="O118" s="16" t="s">
        <v>253</v>
      </c>
      <c r="P118" s="16" t="s">
        <v>253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657</v>
      </c>
      <c r="B119" s="18"/>
      <c r="C119" s="18" t="s">
        <v>335</v>
      </c>
      <c r="D119" s="18" t="s">
        <v>483</v>
      </c>
      <c r="E119" s="19"/>
      <c r="F119" s="19">
        <f t="shared" ca="1" si="0"/>
        <v>0</v>
      </c>
      <c r="G119" s="28" t="s">
        <v>660</v>
      </c>
      <c r="H119" s="28"/>
      <c r="I119" s="28"/>
      <c r="J119" s="18" t="s">
        <v>233</v>
      </c>
      <c r="K119" s="30">
        <v>1</v>
      </c>
      <c r="L119" s="18">
        <v>80</v>
      </c>
      <c r="M119" s="34">
        <f t="shared" si="4"/>
        <v>1.3333333333333333</v>
      </c>
      <c r="N119" s="32" t="s">
        <v>61</v>
      </c>
      <c r="O119" s="16" t="s">
        <v>270</v>
      </c>
      <c r="P119" s="16" t="s">
        <v>75</v>
      </c>
      <c r="Q119" s="18" t="s">
        <v>310</v>
      </c>
      <c r="R119" s="18" t="s">
        <v>270</v>
      </c>
      <c r="S119" s="18" t="s">
        <v>314</v>
      </c>
      <c r="T119" s="18" t="s">
        <v>307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657</v>
      </c>
      <c r="B120" s="18"/>
      <c r="C120" s="18" t="s">
        <v>335</v>
      </c>
      <c r="D120" s="18" t="s">
        <v>486</v>
      </c>
      <c r="E120" s="19"/>
      <c r="F120" s="19">
        <f t="shared" ca="1" si="0"/>
        <v>0</v>
      </c>
      <c r="G120" s="28" t="s">
        <v>661</v>
      </c>
      <c r="H120" s="28"/>
      <c r="I120" s="28"/>
      <c r="J120" s="18" t="s">
        <v>233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235</v>
      </c>
      <c r="P120" s="16" t="s">
        <v>235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657</v>
      </c>
      <c r="B121" s="18"/>
      <c r="C121" s="18" t="s">
        <v>335</v>
      </c>
      <c r="D121" s="18" t="s">
        <v>489</v>
      </c>
      <c r="E121" s="19"/>
      <c r="F121" s="19">
        <f t="shared" ca="1" si="0"/>
        <v>0</v>
      </c>
      <c r="G121" s="28" t="s">
        <v>662</v>
      </c>
      <c r="H121" s="28"/>
      <c r="I121" s="28"/>
      <c r="J121" s="18" t="s">
        <v>233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663</v>
      </c>
      <c r="P121" s="16" t="s">
        <v>663</v>
      </c>
      <c r="Q121" s="18"/>
      <c r="R121" s="18"/>
      <c r="S121" s="18"/>
      <c r="T121" s="18"/>
      <c r="U121" s="18"/>
      <c r="V121" s="18"/>
      <c r="W121" s="18"/>
      <c r="X121" s="18"/>
      <c r="Y121" s="18" t="s">
        <v>231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664</v>
      </c>
      <c r="B122" s="53"/>
      <c r="C122" s="53" t="s">
        <v>335</v>
      </c>
      <c r="D122" s="53" t="s">
        <v>431</v>
      </c>
      <c r="E122" s="54"/>
      <c r="F122" s="54">
        <f t="shared" ca="1" si="0"/>
        <v>0</v>
      </c>
      <c r="G122" s="55" t="s">
        <v>665</v>
      </c>
      <c r="H122" s="28"/>
      <c r="I122" s="28"/>
      <c r="J122" s="31" t="s">
        <v>530</v>
      </c>
      <c r="K122" s="30">
        <v>1</v>
      </c>
      <c r="L122" s="52">
        <v>360</v>
      </c>
      <c r="M122" s="34">
        <f t="shared" si="4"/>
        <v>6</v>
      </c>
      <c r="N122" s="32" t="s">
        <v>159</v>
      </c>
      <c r="O122" s="16" t="s">
        <v>263</v>
      </c>
      <c r="P122" s="16" t="s">
        <v>177</v>
      </c>
      <c r="Q122" s="18" t="s">
        <v>262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664</v>
      </c>
      <c r="B123" s="53"/>
      <c r="C123" s="53" t="s">
        <v>335</v>
      </c>
      <c r="D123" s="53" t="s">
        <v>433</v>
      </c>
      <c r="E123" s="54"/>
      <c r="F123" s="54">
        <f t="shared" ca="1" si="0"/>
        <v>0</v>
      </c>
      <c r="G123" s="55" t="s">
        <v>666</v>
      </c>
      <c r="H123" s="28"/>
      <c r="I123" s="28"/>
      <c r="J123" s="31" t="s">
        <v>530</v>
      </c>
      <c r="K123" s="30">
        <v>1</v>
      </c>
      <c r="L123" s="52">
        <v>120</v>
      </c>
      <c r="M123" s="34">
        <f t="shared" si="4"/>
        <v>2</v>
      </c>
      <c r="N123" s="32" t="s">
        <v>61</v>
      </c>
      <c r="O123" s="16" t="s">
        <v>270</v>
      </c>
      <c r="P123" s="16" t="s">
        <v>75</v>
      </c>
      <c r="Q123" s="18" t="s">
        <v>270</v>
      </c>
      <c r="R123" s="18" t="s">
        <v>307</v>
      </c>
      <c r="S123" s="18"/>
      <c r="T123" s="18"/>
      <c r="U123" s="18"/>
      <c r="V123" s="18"/>
      <c r="W123" s="18"/>
      <c r="X123" s="18"/>
      <c r="Y123" s="18" t="s">
        <v>667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668</v>
      </c>
      <c r="B124" s="53"/>
      <c r="C124" s="53" t="s">
        <v>335</v>
      </c>
      <c r="D124" s="53" t="s">
        <v>431</v>
      </c>
      <c r="E124" s="54"/>
      <c r="F124" s="54">
        <f t="shared" ca="1" si="0"/>
        <v>0</v>
      </c>
      <c r="G124" s="56" t="s">
        <v>669</v>
      </c>
      <c r="H124" s="28"/>
      <c r="I124" s="28"/>
      <c r="J124" s="18" t="s">
        <v>233</v>
      </c>
      <c r="K124" s="30">
        <v>1</v>
      </c>
      <c r="L124" s="18">
        <v>75</v>
      </c>
      <c r="M124" s="34">
        <f t="shared" si="4"/>
        <v>1.25</v>
      </c>
      <c r="N124" s="32" t="s">
        <v>233</v>
      </c>
      <c r="O124" s="16" t="s">
        <v>282</v>
      </c>
      <c r="P124" s="16" t="s">
        <v>279</v>
      </c>
      <c r="Q124" s="18" t="s">
        <v>282</v>
      </c>
      <c r="R124" s="18" t="s">
        <v>276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668</v>
      </c>
      <c r="B125" s="18"/>
      <c r="C125" s="18" t="s">
        <v>335</v>
      </c>
      <c r="D125" s="18" t="s">
        <v>433</v>
      </c>
      <c r="E125" s="19"/>
      <c r="F125" s="19">
        <f t="shared" ca="1" si="0"/>
        <v>0</v>
      </c>
      <c r="G125" s="28" t="s">
        <v>670</v>
      </c>
      <c r="H125" s="28"/>
      <c r="I125" s="28"/>
      <c r="J125" s="18" t="s">
        <v>233</v>
      </c>
      <c r="K125" s="30">
        <v>1</v>
      </c>
      <c r="L125" s="18">
        <v>60</v>
      </c>
      <c r="M125" s="34">
        <f t="shared" si="4"/>
        <v>1</v>
      </c>
      <c r="N125" s="32" t="s">
        <v>233</v>
      </c>
      <c r="O125" s="16" t="s">
        <v>240</v>
      </c>
      <c r="P125" s="16" t="s">
        <v>240</v>
      </c>
      <c r="Q125" s="18" t="s">
        <v>256</v>
      </c>
      <c r="R125" s="18"/>
      <c r="S125" s="18"/>
      <c r="T125" s="18"/>
      <c r="U125" s="18"/>
      <c r="V125" s="18"/>
      <c r="W125" s="18"/>
      <c r="X125" s="18"/>
      <c r="Y125" s="41" t="s">
        <v>671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672</v>
      </c>
      <c r="B126" s="18"/>
      <c r="C126" s="18"/>
      <c r="D126" s="18" t="s">
        <v>456</v>
      </c>
      <c r="E126" s="19"/>
      <c r="F126" s="19">
        <f t="shared" ca="1" si="0"/>
        <v>0</v>
      </c>
      <c r="G126" s="28" t="s">
        <v>673</v>
      </c>
      <c r="H126" s="28"/>
      <c r="I126" s="28"/>
      <c r="J126" s="18" t="s">
        <v>233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71</v>
      </c>
      <c r="P126" s="16" t="s">
        <v>71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672</v>
      </c>
      <c r="B127" s="18"/>
      <c r="C127" s="18" t="s">
        <v>335</v>
      </c>
      <c r="D127" s="18" t="s">
        <v>460</v>
      </c>
      <c r="E127" s="19"/>
      <c r="F127" s="19">
        <f ca="1">IF(ISNUMBER(SEARCH(INDIRECT(CELL("address")),G127)),MAX($F$13:F125)+1,0)</f>
        <v>0</v>
      </c>
      <c r="G127" s="28" t="s">
        <v>674</v>
      </c>
      <c r="H127" s="28"/>
      <c r="I127" s="28"/>
      <c r="J127" s="18" t="s">
        <v>233</v>
      </c>
      <c r="K127" s="30">
        <v>1</v>
      </c>
      <c r="L127" s="18">
        <v>240</v>
      </c>
      <c r="M127" s="34">
        <f t="shared" si="4"/>
        <v>4</v>
      </c>
      <c r="N127" s="32" t="s">
        <v>233</v>
      </c>
      <c r="O127" s="16" t="s">
        <v>113</v>
      </c>
      <c r="P127" s="16" t="s">
        <v>112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672</v>
      </c>
      <c r="B128" s="18"/>
      <c r="C128" s="18" t="s">
        <v>335</v>
      </c>
      <c r="D128" s="18" t="s">
        <v>543</v>
      </c>
      <c r="E128" s="19"/>
      <c r="F128" s="19">
        <f ca="1">IF(ISNUMBER(SEARCH(INDIRECT(CELL("address")),G128)),MAX($F$13:F127)+1,0)</f>
        <v>0</v>
      </c>
      <c r="G128" s="28" t="s">
        <v>675</v>
      </c>
      <c r="H128" s="28"/>
      <c r="I128" s="28"/>
      <c r="J128" s="18" t="s">
        <v>233</v>
      </c>
      <c r="K128" s="30">
        <v>1</v>
      </c>
      <c r="L128" s="18">
        <v>360</v>
      </c>
      <c r="M128" s="34">
        <f t="shared" si="4"/>
        <v>6</v>
      </c>
      <c r="N128" s="32" t="s">
        <v>159</v>
      </c>
      <c r="O128" s="16" t="s">
        <v>263</v>
      </c>
      <c r="P128" s="16" t="s">
        <v>104</v>
      </c>
      <c r="Q128" s="18" t="s">
        <v>262</v>
      </c>
      <c r="R128" s="18" t="s">
        <v>177</v>
      </c>
      <c r="S128" s="18"/>
      <c r="T128" s="18"/>
      <c r="U128" s="18"/>
      <c r="V128" s="18"/>
      <c r="W128" s="18"/>
      <c r="X128" s="18"/>
      <c r="Y128" s="41" t="s">
        <v>654</v>
      </c>
      <c r="Z128" s="18" t="s">
        <v>676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677</v>
      </c>
      <c r="B129" s="18"/>
      <c r="C129" s="18"/>
      <c r="D129" s="18" t="s">
        <v>456</v>
      </c>
      <c r="E129" s="19"/>
      <c r="F129" s="19"/>
      <c r="G129" s="28" t="s">
        <v>678</v>
      </c>
      <c r="H129" s="28"/>
      <c r="I129" s="28"/>
      <c r="J129" s="18" t="s">
        <v>233</v>
      </c>
      <c r="K129" s="30">
        <v>1</v>
      </c>
      <c r="L129" s="18">
        <v>240</v>
      </c>
      <c r="M129" s="34">
        <f t="shared" si="4"/>
        <v>4</v>
      </c>
      <c r="N129" s="32" t="s">
        <v>61</v>
      </c>
      <c r="O129" s="16" t="s">
        <v>71</v>
      </c>
      <c r="P129" s="16" t="s">
        <v>71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677</v>
      </c>
      <c r="B130" s="18"/>
      <c r="C130" s="18" t="s">
        <v>335</v>
      </c>
      <c r="D130" s="18" t="s">
        <v>460</v>
      </c>
      <c r="E130" s="17"/>
      <c r="F130" s="19">
        <f ca="1">IF(ISNUMBER(SEARCH(INDIRECT(CELL("address")),G130)),MAX($F$13:F128)+1,0)</f>
        <v>0</v>
      </c>
      <c r="G130" s="28" t="s">
        <v>679</v>
      </c>
      <c r="H130" s="28"/>
      <c r="I130" s="28"/>
      <c r="J130" s="18" t="s">
        <v>233</v>
      </c>
      <c r="K130" s="30">
        <v>1</v>
      </c>
      <c r="L130" s="18">
        <v>200</v>
      </c>
      <c r="M130" s="34">
        <f t="shared" si="4"/>
        <v>3.3333333333333335</v>
      </c>
      <c r="N130" s="32" t="s">
        <v>233</v>
      </c>
      <c r="O130" s="16" t="s">
        <v>276</v>
      </c>
      <c r="P130" s="16" t="s">
        <v>276</v>
      </c>
      <c r="Q130" s="18" t="s">
        <v>279</v>
      </c>
      <c r="R130" s="18" t="s">
        <v>282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677</v>
      </c>
      <c r="B131" s="18"/>
      <c r="C131" s="18" t="s">
        <v>335</v>
      </c>
      <c r="D131" s="18" t="s">
        <v>543</v>
      </c>
      <c r="E131" s="19"/>
      <c r="F131" s="19">
        <f t="shared" ref="F131:F324" ca="1" si="5">IF(ISNUMBER(SEARCH(INDIRECT(CELL("address")),G131)),MAX(F$13:$F130)+1,0)</f>
        <v>0</v>
      </c>
      <c r="G131" s="28" t="s">
        <v>680</v>
      </c>
      <c r="H131" s="28"/>
      <c r="I131" s="28"/>
      <c r="J131" s="18" t="s">
        <v>233</v>
      </c>
      <c r="K131" s="30">
        <v>1</v>
      </c>
      <c r="L131" s="18">
        <v>60</v>
      </c>
      <c r="M131" s="34">
        <f t="shared" si="4"/>
        <v>1</v>
      </c>
      <c r="N131" s="32" t="s">
        <v>233</v>
      </c>
      <c r="O131" s="16" t="s">
        <v>240</v>
      </c>
      <c r="P131" s="16" t="s">
        <v>240</v>
      </c>
      <c r="Q131" s="18" t="s">
        <v>253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681</v>
      </c>
      <c r="B132" s="18"/>
      <c r="C132" s="18" t="s">
        <v>335</v>
      </c>
      <c r="D132" s="18" t="s">
        <v>500</v>
      </c>
      <c r="E132" s="19"/>
      <c r="F132" s="19">
        <f t="shared" ca="1" si="5"/>
        <v>0</v>
      </c>
      <c r="G132" s="28" t="s">
        <v>682</v>
      </c>
      <c r="H132" s="28"/>
      <c r="I132" s="28"/>
      <c r="J132" s="18" t="s">
        <v>233</v>
      </c>
      <c r="K132" s="30">
        <v>1</v>
      </c>
      <c r="L132" s="18">
        <v>60</v>
      </c>
      <c r="M132" s="34">
        <f t="shared" si="4"/>
        <v>1</v>
      </c>
      <c r="N132" s="32" t="s">
        <v>233</v>
      </c>
      <c r="O132" s="16" t="s">
        <v>75</v>
      </c>
      <c r="P132" s="16" t="s">
        <v>75</v>
      </c>
      <c r="Q132" s="18" t="s">
        <v>266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683</v>
      </c>
      <c r="B133" s="18"/>
      <c r="C133" s="18" t="s">
        <v>335</v>
      </c>
      <c r="D133" s="18" t="s">
        <v>431</v>
      </c>
      <c r="E133" s="19"/>
      <c r="F133" s="19">
        <f t="shared" ca="1" si="5"/>
        <v>0</v>
      </c>
      <c r="G133" s="28" t="s">
        <v>684</v>
      </c>
      <c r="H133" s="28"/>
      <c r="I133" s="28"/>
      <c r="J133" s="18" t="s">
        <v>233</v>
      </c>
      <c r="K133" s="30">
        <v>1</v>
      </c>
      <c r="L133" s="18">
        <v>120</v>
      </c>
      <c r="M133" s="34">
        <f t="shared" si="4"/>
        <v>2</v>
      </c>
      <c r="N133" s="32" t="s">
        <v>233</v>
      </c>
      <c r="O133" s="16" t="s">
        <v>279</v>
      </c>
      <c r="P133" s="16" t="s">
        <v>279</v>
      </c>
      <c r="Q133" s="18" t="s">
        <v>276</v>
      </c>
      <c r="R133" s="18" t="s">
        <v>282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683</v>
      </c>
      <c r="B134" s="18"/>
      <c r="C134" s="18" t="s">
        <v>335</v>
      </c>
      <c r="D134" s="18" t="s">
        <v>433</v>
      </c>
      <c r="E134" s="19"/>
      <c r="F134" s="19">
        <f t="shared" ca="1" si="5"/>
        <v>0</v>
      </c>
      <c r="G134" s="28" t="s">
        <v>685</v>
      </c>
      <c r="H134" s="28"/>
      <c r="I134" s="28"/>
      <c r="J134" s="18" t="s">
        <v>233</v>
      </c>
      <c r="K134" s="30">
        <v>1</v>
      </c>
      <c r="L134" s="18">
        <v>60</v>
      </c>
      <c r="M134" s="34">
        <f t="shared" si="4"/>
        <v>1</v>
      </c>
      <c r="N134" s="32" t="s">
        <v>233</v>
      </c>
      <c r="O134" s="16" t="s">
        <v>256</v>
      </c>
      <c r="P134" s="16" t="s">
        <v>256</v>
      </c>
      <c r="Q134" s="44" t="s">
        <v>253</v>
      </c>
      <c r="R134" s="44"/>
      <c r="S134" s="18"/>
      <c r="T134" s="18"/>
      <c r="U134" s="18"/>
      <c r="V134" s="18"/>
      <c r="W134" s="18"/>
      <c r="X134" s="18"/>
      <c r="Y134" s="57" t="s">
        <v>686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687</v>
      </c>
      <c r="B135" s="18"/>
      <c r="C135" s="18" t="s">
        <v>335</v>
      </c>
      <c r="D135" s="18" t="s">
        <v>431</v>
      </c>
      <c r="E135" s="19"/>
      <c r="F135" s="19">
        <f t="shared" ca="1" si="5"/>
        <v>0</v>
      </c>
      <c r="G135" s="28" t="s">
        <v>688</v>
      </c>
      <c r="H135" s="28"/>
      <c r="I135" s="28"/>
      <c r="J135" s="18" t="s">
        <v>233</v>
      </c>
      <c r="K135" s="30">
        <v>1</v>
      </c>
      <c r="L135" s="18">
        <v>120</v>
      </c>
      <c r="M135" s="34">
        <f t="shared" si="4"/>
        <v>2</v>
      </c>
      <c r="N135" s="32" t="s">
        <v>233</v>
      </c>
      <c r="O135" s="16" t="s">
        <v>279</v>
      </c>
      <c r="P135" s="16" t="s">
        <v>279</v>
      </c>
      <c r="Q135" s="18" t="s">
        <v>276</v>
      </c>
      <c r="R135" s="18" t="s">
        <v>282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687</v>
      </c>
      <c r="B136" s="18"/>
      <c r="C136" s="18" t="s">
        <v>335</v>
      </c>
      <c r="D136" s="18" t="s">
        <v>433</v>
      </c>
      <c r="E136" s="19"/>
      <c r="F136" s="19">
        <f t="shared" ca="1" si="5"/>
        <v>0</v>
      </c>
      <c r="G136" s="28" t="s">
        <v>689</v>
      </c>
      <c r="H136" s="28"/>
      <c r="I136" s="28"/>
      <c r="J136" s="18" t="s">
        <v>233</v>
      </c>
      <c r="K136" s="30">
        <v>1</v>
      </c>
      <c r="L136" s="18">
        <v>180</v>
      </c>
      <c r="M136" s="34">
        <f t="shared" si="4"/>
        <v>3</v>
      </c>
      <c r="N136" s="32" t="s">
        <v>233</v>
      </c>
      <c r="O136" s="16" t="s">
        <v>249</v>
      </c>
      <c r="P136" s="16" t="s">
        <v>249</v>
      </c>
      <c r="Q136" s="18"/>
      <c r="R136" s="18"/>
      <c r="S136" s="18"/>
      <c r="T136" s="18"/>
      <c r="U136" s="18"/>
      <c r="V136" s="18"/>
      <c r="W136" s="18"/>
      <c r="X136" s="18"/>
      <c r="Y136" s="41" t="s">
        <v>690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691</v>
      </c>
      <c r="B137" s="18"/>
      <c r="C137" s="18" t="s">
        <v>335</v>
      </c>
      <c r="D137" s="18" t="s">
        <v>495</v>
      </c>
      <c r="E137" s="19"/>
      <c r="F137" s="19">
        <f t="shared" ca="1" si="5"/>
        <v>0</v>
      </c>
      <c r="G137" s="28" t="s">
        <v>692</v>
      </c>
      <c r="H137" s="28"/>
      <c r="I137" s="28"/>
      <c r="J137" s="18" t="s">
        <v>233</v>
      </c>
      <c r="K137" s="30">
        <v>1</v>
      </c>
      <c r="L137" s="18">
        <v>600</v>
      </c>
      <c r="M137" s="34">
        <f t="shared" si="4"/>
        <v>10</v>
      </c>
      <c r="N137" s="32" t="s">
        <v>233</v>
      </c>
      <c r="O137" s="16" t="s">
        <v>263</v>
      </c>
      <c r="P137" s="16" t="s">
        <v>262</v>
      </c>
      <c r="Q137" s="18" t="s">
        <v>177</v>
      </c>
      <c r="R137" s="18" t="s">
        <v>177</v>
      </c>
      <c r="S137" s="18" t="s">
        <v>116</v>
      </c>
      <c r="T137" s="18"/>
      <c r="U137" s="18"/>
      <c r="V137" s="18"/>
      <c r="W137" s="18"/>
      <c r="X137" s="18"/>
      <c r="Y137" s="18"/>
      <c r="Z137" s="42" t="s">
        <v>693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691</v>
      </c>
      <c r="B138" s="18"/>
      <c r="C138" s="18" t="s">
        <v>335</v>
      </c>
      <c r="D138" s="18" t="s">
        <v>497</v>
      </c>
      <c r="E138" s="19"/>
      <c r="F138" s="19">
        <f t="shared" ca="1" si="5"/>
        <v>0</v>
      </c>
      <c r="G138" s="28" t="s">
        <v>694</v>
      </c>
      <c r="H138" s="28"/>
      <c r="I138" s="28"/>
      <c r="J138" s="18" t="s">
        <v>233</v>
      </c>
      <c r="K138" s="30">
        <v>1</v>
      </c>
      <c r="L138" s="18">
        <v>360</v>
      </c>
      <c r="M138" s="34">
        <f t="shared" si="4"/>
        <v>6</v>
      </c>
      <c r="N138" s="32" t="s">
        <v>233</v>
      </c>
      <c r="O138" s="16" t="s">
        <v>263</v>
      </c>
      <c r="P138" s="16" t="s">
        <v>262</v>
      </c>
      <c r="Q138" s="18" t="s">
        <v>177</v>
      </c>
      <c r="R138" s="18" t="s">
        <v>96</v>
      </c>
      <c r="S138" s="18" t="s">
        <v>116</v>
      </c>
      <c r="T138" s="18"/>
      <c r="U138" s="18"/>
      <c r="V138" s="18"/>
      <c r="W138" s="18"/>
      <c r="X138" s="18"/>
      <c r="Y138" s="18" t="s">
        <v>695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691</v>
      </c>
      <c r="B139" s="17"/>
      <c r="C139" s="18" t="s">
        <v>335</v>
      </c>
      <c r="D139" s="18" t="s">
        <v>510</v>
      </c>
      <c r="E139" s="19"/>
      <c r="F139" s="19">
        <f t="shared" ca="1" si="5"/>
        <v>0</v>
      </c>
      <c r="G139" s="28" t="s">
        <v>696</v>
      </c>
      <c r="H139" s="28"/>
      <c r="I139" s="28"/>
      <c r="J139" s="18" t="s">
        <v>233</v>
      </c>
      <c r="K139" s="30">
        <v>1</v>
      </c>
      <c r="L139" s="18">
        <v>240</v>
      </c>
      <c r="M139" s="34">
        <f t="shared" si="4"/>
        <v>4</v>
      </c>
      <c r="N139" s="32" t="s">
        <v>87</v>
      </c>
      <c r="O139" s="16" t="s">
        <v>263</v>
      </c>
      <c r="P139" s="16" t="s">
        <v>262</v>
      </c>
      <c r="Q139" s="18" t="s">
        <v>177</v>
      </c>
      <c r="R139" s="18" t="s">
        <v>104</v>
      </c>
      <c r="S139" s="18" t="s">
        <v>116</v>
      </c>
      <c r="T139" s="18"/>
      <c r="U139" s="18"/>
      <c r="V139" s="18"/>
      <c r="W139" s="18"/>
      <c r="X139" s="18"/>
      <c r="Y139" s="18" t="s">
        <v>697</v>
      </c>
      <c r="Z139" s="42" t="s">
        <v>693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698</v>
      </c>
      <c r="B140" s="52"/>
      <c r="C140" s="18" t="s">
        <v>335</v>
      </c>
      <c r="D140" s="52" t="s">
        <v>699</v>
      </c>
      <c r="E140" s="19"/>
      <c r="F140" s="19">
        <f t="shared" ca="1" si="5"/>
        <v>0</v>
      </c>
      <c r="G140" s="28" t="s">
        <v>700</v>
      </c>
      <c r="H140" s="28"/>
      <c r="I140" s="28"/>
      <c r="J140" s="52" t="s">
        <v>284</v>
      </c>
      <c r="K140" s="30">
        <v>1</v>
      </c>
      <c r="L140" s="18">
        <v>3000</v>
      </c>
      <c r="M140" s="34">
        <f t="shared" si="4"/>
        <v>50</v>
      </c>
      <c r="N140" s="32" t="s">
        <v>284</v>
      </c>
      <c r="O140" s="16" t="s">
        <v>327</v>
      </c>
      <c r="P140" s="16" t="s">
        <v>327</v>
      </c>
      <c r="Q140" s="18" t="s">
        <v>330</v>
      </c>
      <c r="R140" s="18"/>
      <c r="S140" s="18"/>
      <c r="T140" s="18"/>
      <c r="U140" s="18"/>
      <c r="V140" s="18"/>
      <c r="W140" s="18"/>
      <c r="X140" s="18"/>
      <c r="Y140" s="18" t="s">
        <v>701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702</v>
      </c>
      <c r="B141" s="52"/>
      <c r="C141" s="18" t="s">
        <v>335</v>
      </c>
      <c r="D141" s="52" t="s">
        <v>703</v>
      </c>
      <c r="E141" s="19"/>
      <c r="F141" s="19">
        <f t="shared" ca="1" si="5"/>
        <v>0</v>
      </c>
      <c r="G141" s="28" t="s">
        <v>704</v>
      </c>
      <c r="H141" s="28"/>
      <c r="I141" s="28"/>
      <c r="J141" s="31" t="s">
        <v>705</v>
      </c>
      <c r="K141" s="30">
        <v>1</v>
      </c>
      <c r="L141" s="18">
        <v>34</v>
      </c>
      <c r="M141" s="34">
        <f t="shared" si="4"/>
        <v>0.56666666666666665</v>
      </c>
      <c r="N141" s="32" t="s">
        <v>284</v>
      </c>
      <c r="O141" s="16" t="s">
        <v>307</v>
      </c>
      <c r="P141" s="16" t="s">
        <v>307</v>
      </c>
      <c r="Q141" s="18" t="s">
        <v>304</v>
      </c>
      <c r="R141" s="18" t="s">
        <v>706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707</v>
      </c>
      <c r="B142" s="52"/>
      <c r="C142" s="18" t="s">
        <v>335</v>
      </c>
      <c r="D142" s="52" t="s">
        <v>708</v>
      </c>
      <c r="E142" s="19"/>
      <c r="F142" s="19">
        <f t="shared" ca="1" si="5"/>
        <v>0</v>
      </c>
      <c r="G142" s="28" t="s">
        <v>709</v>
      </c>
      <c r="H142" s="28"/>
      <c r="I142" s="28"/>
      <c r="J142" s="31" t="s">
        <v>705</v>
      </c>
      <c r="K142" s="30">
        <v>1</v>
      </c>
      <c r="L142" s="18">
        <v>120</v>
      </c>
      <c r="M142" s="34">
        <f t="shared" si="4"/>
        <v>2</v>
      </c>
      <c r="N142" s="32" t="s">
        <v>284</v>
      </c>
      <c r="O142" s="16" t="s">
        <v>319</v>
      </c>
      <c r="P142" s="16" t="s">
        <v>319</v>
      </c>
      <c r="Q142" s="18" t="s">
        <v>316</v>
      </c>
      <c r="R142" s="18" t="s">
        <v>322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710</v>
      </c>
      <c r="B143" s="52"/>
      <c r="C143" s="18" t="s">
        <v>335</v>
      </c>
      <c r="D143" s="52" t="s">
        <v>711</v>
      </c>
      <c r="E143" s="19"/>
      <c r="F143" s="19">
        <f t="shared" ca="1" si="5"/>
        <v>0</v>
      </c>
      <c r="G143" s="28" t="s">
        <v>712</v>
      </c>
      <c r="H143" s="28"/>
      <c r="I143" s="28"/>
      <c r="J143" s="31" t="s">
        <v>705</v>
      </c>
      <c r="K143" s="30">
        <v>1</v>
      </c>
      <c r="L143" s="18">
        <v>120</v>
      </c>
      <c r="M143" s="34">
        <f t="shared" si="4"/>
        <v>2</v>
      </c>
      <c r="N143" s="32" t="s">
        <v>284</v>
      </c>
      <c r="O143" s="16" t="s">
        <v>294</v>
      </c>
      <c r="P143" s="16" t="s">
        <v>294</v>
      </c>
      <c r="Q143" s="18" t="s">
        <v>297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713</v>
      </c>
      <c r="B144" s="52"/>
      <c r="C144" s="18" t="s">
        <v>335</v>
      </c>
      <c r="D144" s="52" t="s">
        <v>714</v>
      </c>
      <c r="E144" s="19"/>
      <c r="F144" s="19">
        <f t="shared" ca="1" si="5"/>
        <v>0</v>
      </c>
      <c r="G144" s="28" t="s">
        <v>715</v>
      </c>
      <c r="H144" s="28"/>
      <c r="I144" s="28"/>
      <c r="J144" s="31" t="s">
        <v>705</v>
      </c>
      <c r="K144" s="30">
        <v>1</v>
      </c>
      <c r="L144" s="18">
        <v>120</v>
      </c>
      <c r="M144" s="34">
        <f t="shared" si="4"/>
        <v>2</v>
      </c>
      <c r="N144" s="32" t="s">
        <v>10</v>
      </c>
      <c r="O144" s="16" t="s">
        <v>22</v>
      </c>
      <c r="P144" s="16" t="s">
        <v>22</v>
      </c>
      <c r="Q144" s="52" t="s">
        <v>716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717</v>
      </c>
      <c r="B145" s="52"/>
      <c r="C145" s="18" t="s">
        <v>335</v>
      </c>
      <c r="D145" s="52" t="s">
        <v>718</v>
      </c>
      <c r="E145" s="19"/>
      <c r="F145" s="19">
        <f t="shared" ca="1" si="5"/>
        <v>0</v>
      </c>
      <c r="G145" s="28" t="s">
        <v>719</v>
      </c>
      <c r="H145" s="28"/>
      <c r="I145" s="28"/>
      <c r="J145" s="31" t="s">
        <v>705</v>
      </c>
      <c r="K145" s="30">
        <v>1</v>
      </c>
      <c r="L145" s="36" t="s">
        <v>509</v>
      </c>
      <c r="M145" s="36" t="s">
        <v>509</v>
      </c>
      <c r="N145" s="32" t="s">
        <v>334</v>
      </c>
      <c r="O145" s="16" t="s">
        <v>334</v>
      </c>
      <c r="P145" s="16" t="s">
        <v>334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720</v>
      </c>
      <c r="B146" s="52"/>
      <c r="C146" s="18" t="s">
        <v>335</v>
      </c>
      <c r="D146" s="52" t="s">
        <v>721</v>
      </c>
      <c r="E146" s="19"/>
      <c r="F146" s="19">
        <f t="shared" ca="1" si="5"/>
        <v>0</v>
      </c>
      <c r="G146" s="28" t="s">
        <v>722</v>
      </c>
      <c r="H146" s="28"/>
      <c r="I146" s="28"/>
      <c r="J146" s="31" t="s">
        <v>705</v>
      </c>
      <c r="K146" s="30">
        <v>1</v>
      </c>
      <c r="L146" s="35" t="s">
        <v>338</v>
      </c>
      <c r="M146" s="36" t="s">
        <v>338</v>
      </c>
      <c r="N146" s="32" t="s">
        <v>338</v>
      </c>
      <c r="O146" s="36" t="s">
        <v>338</v>
      </c>
      <c r="P146" s="16" t="s">
        <v>442</v>
      </c>
      <c r="Q146" s="52" t="s">
        <v>723</v>
      </c>
      <c r="R146" s="18"/>
      <c r="S146" s="18"/>
      <c r="T146" s="18"/>
      <c r="U146" s="18"/>
      <c r="V146" s="18"/>
      <c r="W146" s="18"/>
      <c r="X146" s="18"/>
      <c r="Y146" s="18" t="s">
        <v>724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725</v>
      </c>
      <c r="B147" s="28" t="s">
        <v>725</v>
      </c>
      <c r="C147" s="18" t="s">
        <v>335</v>
      </c>
      <c r="D147" s="18" t="s">
        <v>453</v>
      </c>
      <c r="E147" s="19"/>
      <c r="F147" s="19">
        <f t="shared" ca="1" si="5"/>
        <v>0</v>
      </c>
      <c r="G147" s="28" t="s">
        <v>726</v>
      </c>
      <c r="H147" s="28"/>
      <c r="I147" s="28"/>
      <c r="J147" s="18" t="s">
        <v>233</v>
      </c>
      <c r="K147" s="30">
        <v>1</v>
      </c>
      <c r="L147" s="18">
        <v>15</v>
      </c>
      <c r="M147" s="34">
        <f>+L147/60</f>
        <v>0.25</v>
      </c>
      <c r="N147" s="32" t="s">
        <v>233</v>
      </c>
      <c r="O147" s="16" t="s">
        <v>279</v>
      </c>
      <c r="P147" s="16" t="s">
        <v>279</v>
      </c>
      <c r="Q147" s="18" t="s">
        <v>276</v>
      </c>
      <c r="R147" s="18" t="s">
        <v>282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727</v>
      </c>
      <c r="B148" s="28"/>
      <c r="C148" s="18" t="s">
        <v>335</v>
      </c>
      <c r="D148" s="18" t="s">
        <v>699</v>
      </c>
      <c r="E148" s="19"/>
      <c r="F148" s="19">
        <f t="shared" ca="1" si="5"/>
        <v>0</v>
      </c>
      <c r="G148" s="28" t="s">
        <v>728</v>
      </c>
      <c r="H148" s="28"/>
      <c r="I148" s="28"/>
      <c r="J148" s="18" t="s">
        <v>284</v>
      </c>
      <c r="K148" s="30">
        <v>2</v>
      </c>
      <c r="L148" s="18">
        <v>15</v>
      </c>
      <c r="M148" s="34">
        <f>+L148/60</f>
        <v>0.25</v>
      </c>
      <c r="N148" s="32" t="s">
        <v>284</v>
      </c>
      <c r="O148" s="16" t="s">
        <v>270</v>
      </c>
      <c r="P148" s="16" t="s">
        <v>270</v>
      </c>
      <c r="Q148" s="18" t="s">
        <v>312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727</v>
      </c>
      <c r="B149" s="18"/>
      <c r="C149" s="18" t="s">
        <v>335</v>
      </c>
      <c r="D149" s="18" t="s">
        <v>703</v>
      </c>
      <c r="E149" s="19"/>
      <c r="F149" s="19">
        <f t="shared" ca="1" si="5"/>
        <v>0</v>
      </c>
      <c r="G149" s="28" t="s">
        <v>729</v>
      </c>
      <c r="H149" s="28"/>
      <c r="I149" s="28"/>
      <c r="J149" s="18" t="s">
        <v>284</v>
      </c>
      <c r="K149" s="30">
        <v>1</v>
      </c>
      <c r="L149" s="18">
        <v>120</v>
      </c>
      <c r="M149" s="34">
        <f>+L149/60</f>
        <v>2</v>
      </c>
      <c r="N149" s="32" t="s">
        <v>284</v>
      </c>
      <c r="O149" s="16" t="s">
        <v>297</v>
      </c>
      <c r="P149" s="16" t="s">
        <v>297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727</v>
      </c>
      <c r="B150" s="28"/>
      <c r="C150" s="18" t="s">
        <v>335</v>
      </c>
      <c r="D150" s="18" t="s">
        <v>708</v>
      </c>
      <c r="E150" s="19"/>
      <c r="F150" s="19">
        <f t="shared" ca="1" si="5"/>
        <v>0</v>
      </c>
      <c r="G150" s="28" t="s">
        <v>730</v>
      </c>
      <c r="H150" s="28"/>
      <c r="I150" s="28"/>
      <c r="J150" s="18" t="s">
        <v>284</v>
      </c>
      <c r="K150" s="30">
        <v>1</v>
      </c>
      <c r="L150" s="18">
        <v>120</v>
      </c>
      <c r="M150" s="34">
        <f>+L150/60</f>
        <v>2</v>
      </c>
      <c r="N150" s="32" t="s">
        <v>159</v>
      </c>
      <c r="O150" s="16" t="s">
        <v>93</v>
      </c>
      <c r="P150" s="16" t="s">
        <v>92</v>
      </c>
      <c r="Q150" s="18" t="s">
        <v>173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727</v>
      </c>
      <c r="B151" s="28"/>
      <c r="C151" s="18" t="s">
        <v>335</v>
      </c>
      <c r="D151" s="18" t="s">
        <v>711</v>
      </c>
      <c r="E151" s="19"/>
      <c r="F151" s="19">
        <f t="shared" ca="1" si="5"/>
        <v>0</v>
      </c>
      <c r="G151" s="28" t="s">
        <v>731</v>
      </c>
      <c r="H151" s="28"/>
      <c r="I151" s="28"/>
      <c r="J151" s="18" t="s">
        <v>284</v>
      </c>
      <c r="K151" s="30">
        <v>1</v>
      </c>
      <c r="L151" s="18">
        <v>200</v>
      </c>
      <c r="M151" s="34">
        <f>+L151/60</f>
        <v>3.3333333333333335</v>
      </c>
      <c r="N151" s="32" t="s">
        <v>87</v>
      </c>
      <c r="O151" s="16" t="s">
        <v>174</v>
      </c>
      <c r="P151" s="16" t="s">
        <v>104</v>
      </c>
      <c r="Q151" s="18" t="s">
        <v>262</v>
      </c>
      <c r="R151" s="18" t="s">
        <v>173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727</v>
      </c>
      <c r="B152" s="28"/>
      <c r="C152" s="18" t="s">
        <v>335</v>
      </c>
      <c r="D152" s="18" t="s">
        <v>714</v>
      </c>
      <c r="E152" s="19"/>
      <c r="F152" s="19">
        <f t="shared" ca="1" si="5"/>
        <v>0</v>
      </c>
      <c r="G152" s="28" t="s">
        <v>732</v>
      </c>
      <c r="H152" s="28"/>
      <c r="I152" s="28"/>
      <c r="J152" s="18" t="s">
        <v>284</v>
      </c>
      <c r="K152" s="30">
        <v>1</v>
      </c>
      <c r="L152" s="18" t="s">
        <v>733</v>
      </c>
      <c r="M152" s="36" t="str">
        <f>+L152</f>
        <v>ED COATING BLACK</v>
      </c>
      <c r="N152" s="32" t="s">
        <v>334</v>
      </c>
      <c r="O152" s="16" t="s">
        <v>334</v>
      </c>
      <c r="P152" s="16" t="s">
        <v>733</v>
      </c>
      <c r="Q152" s="18"/>
      <c r="R152" s="18"/>
      <c r="S152" s="18"/>
      <c r="T152" s="18"/>
      <c r="U152" s="18"/>
      <c r="V152" s="18"/>
      <c r="W152" s="18"/>
      <c r="X152" s="18"/>
      <c r="Y152" s="18" t="s">
        <v>733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727</v>
      </c>
      <c r="B153" s="28"/>
      <c r="C153" s="18" t="s">
        <v>335</v>
      </c>
      <c r="D153" s="18" t="s">
        <v>718</v>
      </c>
      <c r="E153" s="19"/>
      <c r="F153" s="19">
        <f t="shared" ca="1" si="5"/>
        <v>0</v>
      </c>
      <c r="G153" s="28" t="s">
        <v>734</v>
      </c>
      <c r="H153" s="28"/>
      <c r="I153" s="28"/>
      <c r="J153" s="18" t="s">
        <v>284</v>
      </c>
      <c r="K153" s="30">
        <v>1</v>
      </c>
      <c r="L153" s="59"/>
      <c r="M153" s="34">
        <f t="shared" ref="M153:M160" si="6">+L153/60</f>
        <v>0</v>
      </c>
      <c r="N153" s="32" t="s">
        <v>10</v>
      </c>
      <c r="O153" s="16" t="s">
        <v>735</v>
      </c>
      <c r="P153" s="16" t="s">
        <v>736</v>
      </c>
      <c r="Q153" s="18"/>
      <c r="R153" s="18"/>
      <c r="S153" s="18"/>
      <c r="T153" s="18"/>
      <c r="U153" s="18"/>
      <c r="V153" s="18"/>
      <c r="W153" s="18"/>
      <c r="X153" s="18"/>
      <c r="Y153" s="18" t="s">
        <v>736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737</v>
      </c>
      <c r="B154" s="28"/>
      <c r="C154" s="18" t="s">
        <v>335</v>
      </c>
      <c r="D154" s="18" t="s">
        <v>500</v>
      </c>
      <c r="E154" s="19"/>
      <c r="F154" s="19">
        <f t="shared" ca="1" si="5"/>
        <v>0</v>
      </c>
      <c r="G154" s="28" t="s">
        <v>738</v>
      </c>
      <c r="H154" s="28"/>
      <c r="I154" s="28"/>
      <c r="J154" s="18" t="s">
        <v>284</v>
      </c>
      <c r="K154" s="30">
        <v>1</v>
      </c>
      <c r="L154" s="18">
        <v>960</v>
      </c>
      <c r="M154" s="34">
        <f t="shared" si="6"/>
        <v>16</v>
      </c>
      <c r="N154" s="32" t="s">
        <v>284</v>
      </c>
      <c r="O154" s="16" t="s">
        <v>330</v>
      </c>
      <c r="P154" s="16" t="s">
        <v>330</v>
      </c>
      <c r="Q154" s="18" t="s">
        <v>327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739</v>
      </c>
      <c r="B155" s="28"/>
      <c r="C155" s="18" t="s">
        <v>335</v>
      </c>
      <c r="D155" s="18" t="s">
        <v>500</v>
      </c>
      <c r="E155" s="19"/>
      <c r="F155" s="19">
        <f t="shared" ca="1" si="5"/>
        <v>0</v>
      </c>
      <c r="G155" s="28" t="s">
        <v>740</v>
      </c>
      <c r="H155" s="28"/>
      <c r="I155" s="28"/>
      <c r="J155" s="18" t="s">
        <v>284</v>
      </c>
      <c r="K155" s="30">
        <v>1</v>
      </c>
      <c r="L155" s="18">
        <v>960</v>
      </c>
      <c r="M155" s="34">
        <f t="shared" si="6"/>
        <v>16</v>
      </c>
      <c r="N155" s="32" t="s">
        <v>284</v>
      </c>
      <c r="O155" s="16" t="s">
        <v>330</v>
      </c>
      <c r="P155" s="16" t="s">
        <v>330</v>
      </c>
      <c r="Q155" s="18" t="s">
        <v>327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741</v>
      </c>
      <c r="B156" s="28"/>
      <c r="C156" s="18" t="s">
        <v>335</v>
      </c>
      <c r="D156" s="18" t="s">
        <v>500</v>
      </c>
      <c r="E156" s="19"/>
      <c r="F156" s="19">
        <f t="shared" ca="1" si="5"/>
        <v>0</v>
      </c>
      <c r="G156" s="28" t="s">
        <v>742</v>
      </c>
      <c r="H156" s="28"/>
      <c r="I156" s="28"/>
      <c r="J156" s="18" t="s">
        <v>284</v>
      </c>
      <c r="K156" s="30">
        <v>1</v>
      </c>
      <c r="L156" s="18">
        <v>960</v>
      </c>
      <c r="M156" s="34">
        <f t="shared" si="6"/>
        <v>16</v>
      </c>
      <c r="N156" s="32" t="s">
        <v>284</v>
      </c>
      <c r="O156" s="16" t="s">
        <v>330</v>
      </c>
      <c r="P156" s="16" t="s">
        <v>330</v>
      </c>
      <c r="Q156" s="18" t="s">
        <v>327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743</v>
      </c>
      <c r="B157" s="28"/>
      <c r="C157" s="18" t="s">
        <v>335</v>
      </c>
      <c r="D157" s="18" t="s">
        <v>431</v>
      </c>
      <c r="E157" s="19"/>
      <c r="F157" s="19">
        <f t="shared" ca="1" si="5"/>
        <v>0</v>
      </c>
      <c r="G157" s="28" t="s">
        <v>744</v>
      </c>
      <c r="H157" s="28"/>
      <c r="I157" s="28"/>
      <c r="J157" s="18" t="s">
        <v>61</v>
      </c>
      <c r="K157" s="30">
        <v>1</v>
      </c>
      <c r="L157" s="18">
        <v>105</v>
      </c>
      <c r="M157" s="34">
        <f t="shared" si="6"/>
        <v>1.75</v>
      </c>
      <c r="N157" s="32" t="s">
        <v>159</v>
      </c>
      <c r="O157" s="16" t="s">
        <v>158</v>
      </c>
      <c r="P157" s="16" t="s">
        <v>157</v>
      </c>
      <c r="Q157" s="18" t="s">
        <v>96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743</v>
      </c>
      <c r="B158" s="28"/>
      <c r="C158" s="18" t="s">
        <v>335</v>
      </c>
      <c r="D158" s="18" t="s">
        <v>433</v>
      </c>
      <c r="E158" s="19"/>
      <c r="F158" s="19">
        <f t="shared" ca="1" si="5"/>
        <v>0</v>
      </c>
      <c r="G158" s="28" t="s">
        <v>745</v>
      </c>
      <c r="H158" s="28"/>
      <c r="I158" s="28"/>
      <c r="J158" s="18" t="s">
        <v>61</v>
      </c>
      <c r="K158" s="30">
        <v>1</v>
      </c>
      <c r="L158" s="18">
        <v>105</v>
      </c>
      <c r="M158" s="34">
        <f t="shared" si="6"/>
        <v>1.75</v>
      </c>
      <c r="N158" s="32" t="s">
        <v>159</v>
      </c>
      <c r="O158" s="16" t="s">
        <v>170</v>
      </c>
      <c r="P158" s="16" t="s">
        <v>169</v>
      </c>
      <c r="Q158" s="18" t="s">
        <v>96</v>
      </c>
      <c r="R158" s="18" t="s">
        <v>181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746</v>
      </c>
      <c r="B159" s="28"/>
      <c r="C159" s="18" t="s">
        <v>335</v>
      </c>
      <c r="D159" s="18" t="s">
        <v>456</v>
      </c>
      <c r="E159" s="19"/>
      <c r="F159" s="19">
        <f t="shared" ca="1" si="5"/>
        <v>0</v>
      </c>
      <c r="G159" s="28" t="s">
        <v>747</v>
      </c>
      <c r="H159" s="28"/>
      <c r="I159" s="28"/>
      <c r="J159" s="31" t="s">
        <v>550</v>
      </c>
      <c r="K159" s="30">
        <v>1</v>
      </c>
      <c r="L159" s="18">
        <v>1500</v>
      </c>
      <c r="M159" s="34">
        <f t="shared" si="6"/>
        <v>25</v>
      </c>
      <c r="N159" s="32" t="s">
        <v>129</v>
      </c>
      <c r="O159" s="16" t="s">
        <v>137</v>
      </c>
      <c r="P159" s="16" t="s">
        <v>136</v>
      </c>
      <c r="Q159" s="18" t="s">
        <v>96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746</v>
      </c>
      <c r="B160" s="28"/>
      <c r="C160" s="18" t="s">
        <v>335</v>
      </c>
      <c r="D160" s="18" t="s">
        <v>460</v>
      </c>
      <c r="E160" s="19"/>
      <c r="F160" s="19">
        <f t="shared" ca="1" si="5"/>
        <v>0</v>
      </c>
      <c r="G160" s="28" t="s">
        <v>748</v>
      </c>
      <c r="H160" s="28"/>
      <c r="I160" s="28"/>
      <c r="J160" s="31" t="s">
        <v>550</v>
      </c>
      <c r="K160" s="30">
        <v>1</v>
      </c>
      <c r="L160" s="18">
        <v>360</v>
      </c>
      <c r="M160" s="34">
        <f t="shared" si="6"/>
        <v>6</v>
      </c>
      <c r="N160" s="32" t="s">
        <v>10</v>
      </c>
      <c r="O160" s="16" t="s">
        <v>43</v>
      </c>
      <c r="P160" s="16" t="s">
        <v>43</v>
      </c>
      <c r="Q160" s="18" t="s">
        <v>37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746</v>
      </c>
      <c r="B161" s="28"/>
      <c r="C161" s="18" t="s">
        <v>335</v>
      </c>
      <c r="D161" s="18" t="s">
        <v>543</v>
      </c>
      <c r="E161" s="19"/>
      <c r="F161" s="19">
        <f t="shared" ca="1" si="5"/>
        <v>0</v>
      </c>
      <c r="G161" s="28" t="s">
        <v>749</v>
      </c>
      <c r="H161" s="28"/>
      <c r="I161" s="28"/>
      <c r="J161" s="31" t="s">
        <v>550</v>
      </c>
      <c r="K161" s="30">
        <v>1</v>
      </c>
      <c r="L161" s="36" t="s">
        <v>509</v>
      </c>
      <c r="M161" s="36" t="s">
        <v>509</v>
      </c>
      <c r="N161" s="32" t="s">
        <v>334</v>
      </c>
      <c r="O161" s="16" t="s">
        <v>334</v>
      </c>
      <c r="P161" s="16" t="s">
        <v>334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746</v>
      </c>
      <c r="B162" s="18"/>
      <c r="C162" s="18" t="s">
        <v>335</v>
      </c>
      <c r="D162" s="18" t="s">
        <v>576</v>
      </c>
      <c r="E162" s="19"/>
      <c r="F162" s="19">
        <f t="shared" ca="1" si="5"/>
        <v>0</v>
      </c>
      <c r="G162" s="28" t="s">
        <v>750</v>
      </c>
      <c r="H162" s="28"/>
      <c r="I162" s="28"/>
      <c r="J162" s="31" t="s">
        <v>550</v>
      </c>
      <c r="K162" s="30">
        <v>1</v>
      </c>
      <c r="L162" s="35" t="s">
        <v>338</v>
      </c>
      <c r="M162" s="36" t="s">
        <v>338</v>
      </c>
      <c r="N162" s="32" t="s">
        <v>338</v>
      </c>
      <c r="O162" s="36" t="s">
        <v>338</v>
      </c>
      <c r="P162" s="16" t="s">
        <v>442</v>
      </c>
      <c r="Q162" s="18" t="s">
        <v>723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751</v>
      </c>
      <c r="B163" s="28"/>
      <c r="C163" s="18" t="s">
        <v>335</v>
      </c>
      <c r="D163" s="18" t="s">
        <v>500</v>
      </c>
      <c r="E163" s="19"/>
      <c r="F163" s="19">
        <f t="shared" ca="1" si="5"/>
        <v>0</v>
      </c>
      <c r="G163" s="28" t="s">
        <v>752</v>
      </c>
      <c r="H163" s="28"/>
      <c r="I163" s="28"/>
      <c r="J163" s="18" t="s">
        <v>10</v>
      </c>
      <c r="K163" s="30">
        <v>1</v>
      </c>
      <c r="L163" s="18">
        <v>240</v>
      </c>
      <c r="M163" s="34">
        <f>+L163/60</f>
        <v>4</v>
      </c>
      <c r="N163" s="32" t="s">
        <v>10</v>
      </c>
      <c r="O163" s="16" t="s">
        <v>26</v>
      </c>
      <c r="P163" s="16" t="s">
        <v>26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751</v>
      </c>
      <c r="B164" s="28"/>
      <c r="C164" s="18" t="s">
        <v>335</v>
      </c>
      <c r="D164" s="18" t="s">
        <v>526</v>
      </c>
      <c r="E164" s="19"/>
      <c r="F164" s="19">
        <f t="shared" ca="1" si="5"/>
        <v>0</v>
      </c>
      <c r="G164" s="28" t="s">
        <v>753</v>
      </c>
      <c r="H164" s="28"/>
      <c r="I164" s="28"/>
      <c r="J164" s="18" t="s">
        <v>10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754</v>
      </c>
      <c r="Q164" s="18" t="s">
        <v>755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756</v>
      </c>
      <c r="B165" s="28"/>
      <c r="C165" s="18" t="s">
        <v>335</v>
      </c>
      <c r="D165" s="18" t="s">
        <v>431</v>
      </c>
      <c r="E165" s="19"/>
      <c r="F165" s="19">
        <f t="shared" ca="1" si="5"/>
        <v>0</v>
      </c>
      <c r="G165" s="28" t="s">
        <v>757</v>
      </c>
      <c r="H165" s="28"/>
      <c r="I165" s="28"/>
      <c r="J165" s="18" t="s">
        <v>45</v>
      </c>
      <c r="K165" s="30">
        <v>1</v>
      </c>
      <c r="L165" s="18">
        <v>1800</v>
      </c>
      <c r="M165" s="34">
        <f>+L165/60</f>
        <v>30</v>
      </c>
      <c r="N165" s="32" t="s">
        <v>45</v>
      </c>
      <c r="O165" s="16" t="s">
        <v>48</v>
      </c>
      <c r="P165" s="16" t="s">
        <v>48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756</v>
      </c>
      <c r="B166" s="28"/>
      <c r="C166" s="18" t="s">
        <v>335</v>
      </c>
      <c r="D166" s="18" t="s">
        <v>433</v>
      </c>
      <c r="E166" s="19"/>
      <c r="F166" s="19">
        <f t="shared" ca="1" si="5"/>
        <v>0</v>
      </c>
      <c r="G166" s="28" t="s">
        <v>758</v>
      </c>
      <c r="H166" s="28"/>
      <c r="I166" s="28"/>
      <c r="J166" s="18" t="s">
        <v>45</v>
      </c>
      <c r="K166" s="30">
        <v>1</v>
      </c>
      <c r="L166" s="36" t="s">
        <v>509</v>
      </c>
      <c r="M166" s="36" t="s">
        <v>509</v>
      </c>
      <c r="N166" s="32" t="s">
        <v>334</v>
      </c>
      <c r="O166" s="16" t="s">
        <v>334</v>
      </c>
      <c r="P166" s="16" t="s">
        <v>334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759</v>
      </c>
      <c r="B167" s="28"/>
      <c r="C167" s="18" t="s">
        <v>335</v>
      </c>
      <c r="D167" s="18" t="s">
        <v>500</v>
      </c>
      <c r="E167" s="19"/>
      <c r="F167" s="19">
        <f t="shared" ca="1" si="5"/>
        <v>0</v>
      </c>
      <c r="G167" s="28" t="s">
        <v>760</v>
      </c>
      <c r="H167" s="28"/>
      <c r="I167" s="28"/>
      <c r="J167" s="18" t="s">
        <v>61</v>
      </c>
      <c r="K167" s="30">
        <v>1</v>
      </c>
      <c r="L167" s="18">
        <v>1200</v>
      </c>
      <c r="M167" s="34">
        <f>+L167/60</f>
        <v>20</v>
      </c>
      <c r="N167" s="32" t="s">
        <v>87</v>
      </c>
      <c r="O167" s="16" t="s">
        <v>125</v>
      </c>
      <c r="P167" s="16" t="s">
        <v>124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761</v>
      </c>
      <c r="B168" s="28"/>
      <c r="C168" s="18" t="s">
        <v>335</v>
      </c>
      <c r="D168" s="18" t="s">
        <v>431</v>
      </c>
      <c r="E168" s="19"/>
      <c r="F168" s="19">
        <f t="shared" ca="1" si="5"/>
        <v>0</v>
      </c>
      <c r="G168" s="28" t="s">
        <v>762</v>
      </c>
      <c r="H168" s="28"/>
      <c r="I168" s="28"/>
      <c r="J168" s="18" t="s">
        <v>45</v>
      </c>
      <c r="K168" s="30">
        <v>1</v>
      </c>
      <c r="L168" s="18">
        <v>2400</v>
      </c>
      <c r="M168" s="34">
        <f>+L168/60</f>
        <v>40</v>
      </c>
      <c r="N168" s="32" t="s">
        <v>45</v>
      </c>
      <c r="O168" s="16" t="s">
        <v>48</v>
      </c>
      <c r="P168" s="16" t="s">
        <v>48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761</v>
      </c>
      <c r="B169" s="28"/>
      <c r="C169" s="18" t="s">
        <v>335</v>
      </c>
      <c r="D169" s="18" t="s">
        <v>433</v>
      </c>
      <c r="E169" s="19"/>
      <c r="F169" s="19">
        <f t="shared" ca="1" si="5"/>
        <v>0</v>
      </c>
      <c r="G169" s="28" t="s">
        <v>763</v>
      </c>
      <c r="H169" s="28"/>
      <c r="I169" s="28"/>
      <c r="J169" s="18" t="s">
        <v>764</v>
      </c>
      <c r="K169" s="30">
        <v>1</v>
      </c>
      <c r="L169" s="36" t="s">
        <v>509</v>
      </c>
      <c r="M169" s="36" t="s">
        <v>509</v>
      </c>
      <c r="N169" s="32" t="s">
        <v>334</v>
      </c>
      <c r="O169" s="16" t="s">
        <v>334</v>
      </c>
      <c r="P169" s="16" t="s">
        <v>334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765</v>
      </c>
      <c r="B170" s="28"/>
      <c r="C170" s="18" t="s">
        <v>335</v>
      </c>
      <c r="D170" s="18" t="s">
        <v>431</v>
      </c>
      <c r="E170" s="19"/>
      <c r="F170" s="19">
        <f t="shared" ca="1" si="5"/>
        <v>0</v>
      </c>
      <c r="G170" s="28" t="s">
        <v>766</v>
      </c>
      <c r="H170" s="28"/>
      <c r="I170" s="28"/>
      <c r="J170" s="18" t="s">
        <v>61</v>
      </c>
      <c r="K170" s="30">
        <v>1</v>
      </c>
      <c r="L170" s="18">
        <v>720</v>
      </c>
      <c r="M170" s="34">
        <f>+L170/60</f>
        <v>12</v>
      </c>
      <c r="N170" s="32" t="s">
        <v>87</v>
      </c>
      <c r="O170" s="16" t="s">
        <v>109</v>
      </c>
      <c r="P170" s="16" t="s">
        <v>108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765</v>
      </c>
      <c r="B171" s="28"/>
      <c r="C171" s="18" t="s">
        <v>335</v>
      </c>
      <c r="D171" s="18" t="s">
        <v>433</v>
      </c>
      <c r="E171" s="19"/>
      <c r="F171" s="19">
        <f t="shared" ca="1" si="5"/>
        <v>0</v>
      </c>
      <c r="G171" s="28" t="s">
        <v>767</v>
      </c>
      <c r="H171" s="28"/>
      <c r="I171" s="28"/>
      <c r="J171" s="18" t="s">
        <v>61</v>
      </c>
      <c r="K171" s="30">
        <v>1</v>
      </c>
      <c r="L171" s="18">
        <v>360</v>
      </c>
      <c r="M171" s="34">
        <f>+L171/60</f>
        <v>6</v>
      </c>
      <c r="N171" s="32" t="s">
        <v>87</v>
      </c>
      <c r="O171" s="16" t="s">
        <v>121</v>
      </c>
      <c r="P171" s="16" t="s">
        <v>120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768</v>
      </c>
      <c r="B172" s="28"/>
      <c r="C172" s="18" t="s">
        <v>335</v>
      </c>
      <c r="D172" s="18" t="s">
        <v>431</v>
      </c>
      <c r="E172" s="19"/>
      <c r="F172" s="19">
        <f t="shared" ca="1" si="5"/>
        <v>0</v>
      </c>
      <c r="G172" s="28" t="s">
        <v>769</v>
      </c>
      <c r="H172" s="28"/>
      <c r="I172" s="28"/>
      <c r="J172" s="18" t="s">
        <v>61</v>
      </c>
      <c r="K172" s="30">
        <v>1</v>
      </c>
      <c r="L172" s="18">
        <v>1800</v>
      </c>
      <c r="M172" s="34">
        <f>+L172/60</f>
        <v>30</v>
      </c>
      <c r="N172" s="32" t="s">
        <v>87</v>
      </c>
      <c r="O172" s="16" t="s">
        <v>93</v>
      </c>
      <c r="P172" s="16" t="s">
        <v>92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768</v>
      </c>
      <c r="B173" s="28"/>
      <c r="C173" s="18" t="s">
        <v>335</v>
      </c>
      <c r="D173" s="18" t="s">
        <v>433</v>
      </c>
      <c r="E173" s="19"/>
      <c r="F173" s="19">
        <f t="shared" ca="1" si="5"/>
        <v>0</v>
      </c>
      <c r="G173" s="28" t="s">
        <v>770</v>
      </c>
      <c r="H173" s="28"/>
      <c r="I173" s="28"/>
      <c r="J173" s="18" t="s">
        <v>10</v>
      </c>
      <c r="K173" s="30">
        <v>1</v>
      </c>
      <c r="L173" s="18">
        <v>300</v>
      </c>
      <c r="M173" s="34">
        <v>9</v>
      </c>
      <c r="N173" s="32" t="s">
        <v>10</v>
      </c>
      <c r="O173" s="16" t="s">
        <v>43</v>
      </c>
      <c r="P173" s="16" t="s">
        <v>43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771</v>
      </c>
      <c r="B174" s="28"/>
      <c r="C174" s="18" t="s">
        <v>335</v>
      </c>
      <c r="D174" s="18" t="s">
        <v>500</v>
      </c>
      <c r="E174" s="19"/>
      <c r="F174" s="19">
        <f t="shared" ca="1" si="5"/>
        <v>0</v>
      </c>
      <c r="G174" s="28" t="s">
        <v>772</v>
      </c>
      <c r="H174" s="28"/>
      <c r="I174" s="28"/>
      <c r="J174" s="18" t="s">
        <v>45</v>
      </c>
      <c r="K174" s="30">
        <v>1</v>
      </c>
      <c r="L174" s="18">
        <v>1800</v>
      </c>
      <c r="M174" s="34">
        <f>+L174/60</f>
        <v>30</v>
      </c>
      <c r="N174" s="32" t="s">
        <v>45</v>
      </c>
      <c r="O174" s="16" t="s">
        <v>51</v>
      </c>
      <c r="P174" s="16" t="s">
        <v>51</v>
      </c>
      <c r="Q174" s="18" t="s">
        <v>48</v>
      </c>
      <c r="R174" s="18"/>
      <c r="S174" s="18"/>
      <c r="T174" s="18"/>
      <c r="U174" s="18"/>
      <c r="V174" s="18"/>
      <c r="W174" s="18"/>
      <c r="X174" s="18"/>
      <c r="Y174" s="18" t="s">
        <v>773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774</v>
      </c>
      <c r="B175" s="28"/>
      <c r="C175" s="18" t="s">
        <v>335</v>
      </c>
      <c r="D175" s="18" t="s">
        <v>456</v>
      </c>
      <c r="E175" s="19"/>
      <c r="F175" s="19">
        <f t="shared" ca="1" si="5"/>
        <v>0</v>
      </c>
      <c r="G175" s="28" t="s">
        <v>775</v>
      </c>
      <c r="H175" s="28"/>
      <c r="I175" s="28"/>
      <c r="J175" s="18" t="s">
        <v>61</v>
      </c>
      <c r="K175" s="30">
        <v>1</v>
      </c>
      <c r="L175" s="18">
        <v>1500</v>
      </c>
      <c r="M175" s="34">
        <f>+L175/60</f>
        <v>25</v>
      </c>
      <c r="N175" s="32" t="s">
        <v>87</v>
      </c>
      <c r="O175" s="16" t="s">
        <v>93</v>
      </c>
      <c r="P175" s="16" t="s">
        <v>92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774</v>
      </c>
      <c r="B176" s="28"/>
      <c r="C176" s="18" t="s">
        <v>335</v>
      </c>
      <c r="D176" s="18" t="s">
        <v>460</v>
      </c>
      <c r="E176" s="19"/>
      <c r="F176" s="19">
        <f t="shared" ca="1" si="5"/>
        <v>0</v>
      </c>
      <c r="G176" s="28" t="s">
        <v>776</v>
      </c>
      <c r="H176" s="28"/>
      <c r="I176" s="28"/>
      <c r="J176" s="18" t="s">
        <v>10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43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774</v>
      </c>
      <c r="B177" s="28"/>
      <c r="C177" s="18" t="s">
        <v>335</v>
      </c>
      <c r="D177" s="18" t="s">
        <v>543</v>
      </c>
      <c r="E177" s="19"/>
      <c r="F177" s="19">
        <f t="shared" ca="1" si="5"/>
        <v>0</v>
      </c>
      <c r="G177" s="28" t="s">
        <v>777</v>
      </c>
      <c r="H177" s="28"/>
      <c r="I177" s="28"/>
      <c r="J177" s="31" t="s">
        <v>764</v>
      </c>
      <c r="K177" s="30">
        <v>1</v>
      </c>
      <c r="L177" s="36" t="s">
        <v>509</v>
      </c>
      <c r="M177" s="36" t="s">
        <v>509</v>
      </c>
      <c r="N177" s="32" t="s">
        <v>334</v>
      </c>
      <c r="O177" s="16" t="s">
        <v>334</v>
      </c>
      <c r="P177" s="16" t="s">
        <v>334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778</v>
      </c>
      <c r="B178" s="28"/>
      <c r="C178" s="18" t="s">
        <v>335</v>
      </c>
      <c r="D178" s="18" t="s">
        <v>500</v>
      </c>
      <c r="E178" s="19"/>
      <c r="F178" s="19">
        <f t="shared" ca="1" si="5"/>
        <v>0</v>
      </c>
      <c r="G178" s="28" t="s">
        <v>779</v>
      </c>
      <c r="H178" s="28"/>
      <c r="I178" s="28"/>
      <c r="J178" s="18" t="s">
        <v>45</v>
      </c>
      <c r="K178" s="30">
        <v>1</v>
      </c>
      <c r="L178" s="18">
        <v>1800</v>
      </c>
      <c r="M178" s="34">
        <f>+L178/60</f>
        <v>30</v>
      </c>
      <c r="N178" s="32" t="s">
        <v>45</v>
      </c>
      <c r="O178" s="16" t="s">
        <v>51</v>
      </c>
      <c r="P178" s="16" t="s">
        <v>51</v>
      </c>
      <c r="Q178" s="18" t="s">
        <v>48</v>
      </c>
      <c r="R178" s="18"/>
      <c r="S178" s="18"/>
      <c r="T178" s="18"/>
      <c r="U178" s="18"/>
      <c r="V178" s="18"/>
      <c r="W178" s="18"/>
      <c r="X178" s="18"/>
      <c r="Y178" s="18" t="s">
        <v>780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781</v>
      </c>
      <c r="B179" s="28"/>
      <c r="C179" s="18" t="s">
        <v>335</v>
      </c>
      <c r="D179" s="18" t="s">
        <v>493</v>
      </c>
      <c r="E179" s="19"/>
      <c r="F179" s="19">
        <f t="shared" ca="1" si="5"/>
        <v>0</v>
      </c>
      <c r="G179" s="28" t="s">
        <v>782</v>
      </c>
      <c r="H179" s="28"/>
      <c r="I179" s="28"/>
      <c r="J179" s="18" t="s">
        <v>45</v>
      </c>
      <c r="K179" s="30">
        <v>1</v>
      </c>
      <c r="L179" s="18">
        <v>2700</v>
      </c>
      <c r="M179" s="34">
        <f>+L179/60</f>
        <v>45</v>
      </c>
      <c r="N179" s="32" t="s">
        <v>45</v>
      </c>
      <c r="O179" s="16" t="s">
        <v>48</v>
      </c>
      <c r="P179" s="16" t="s">
        <v>48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781</v>
      </c>
      <c r="B180" s="28"/>
      <c r="C180" s="18" t="s">
        <v>335</v>
      </c>
      <c r="D180" s="18" t="s">
        <v>495</v>
      </c>
      <c r="E180" s="19"/>
      <c r="F180" s="19">
        <f t="shared" ca="1" si="5"/>
        <v>0</v>
      </c>
      <c r="G180" s="28" t="s">
        <v>783</v>
      </c>
      <c r="H180" s="28"/>
      <c r="I180" s="28"/>
      <c r="J180" s="18" t="s">
        <v>45</v>
      </c>
      <c r="K180" s="30">
        <v>1</v>
      </c>
      <c r="L180" s="18">
        <v>270</v>
      </c>
      <c r="M180" s="34">
        <f>+L180/60</f>
        <v>4.5</v>
      </c>
      <c r="N180" s="32" t="s">
        <v>87</v>
      </c>
      <c r="O180" s="16" t="s">
        <v>113</v>
      </c>
      <c r="P180" s="16" t="s">
        <v>112</v>
      </c>
      <c r="Q180" s="18"/>
      <c r="R180" s="18"/>
      <c r="S180" s="18"/>
      <c r="T180" s="18"/>
      <c r="U180" s="18"/>
      <c r="V180" s="18"/>
      <c r="W180" s="18"/>
      <c r="X180" s="18"/>
      <c r="Y180" s="18" t="s">
        <v>784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781</v>
      </c>
      <c r="B181" s="28"/>
      <c r="C181" s="18" t="s">
        <v>335</v>
      </c>
      <c r="D181" s="18" t="s">
        <v>497</v>
      </c>
      <c r="E181" s="19"/>
      <c r="F181" s="19">
        <f t="shared" ca="1" si="5"/>
        <v>0</v>
      </c>
      <c r="G181" s="28" t="s">
        <v>785</v>
      </c>
      <c r="H181" s="28"/>
      <c r="I181" s="28"/>
      <c r="J181" s="18" t="s">
        <v>45</v>
      </c>
      <c r="K181" s="30">
        <v>1</v>
      </c>
      <c r="L181" s="18">
        <v>180</v>
      </c>
      <c r="M181" s="34">
        <f>+L181/60</f>
        <v>3</v>
      </c>
      <c r="N181" s="32" t="s">
        <v>10</v>
      </c>
      <c r="O181" s="16" t="s">
        <v>43</v>
      </c>
      <c r="P181" s="16" t="s">
        <v>43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781</v>
      </c>
      <c r="B182" s="28"/>
      <c r="C182" s="18" t="s">
        <v>335</v>
      </c>
      <c r="D182" s="18" t="s">
        <v>510</v>
      </c>
      <c r="E182" s="19"/>
      <c r="F182" s="19">
        <f t="shared" ca="1" si="5"/>
        <v>0</v>
      </c>
      <c r="G182" s="28" t="s">
        <v>786</v>
      </c>
      <c r="H182" s="28"/>
      <c r="I182" s="28"/>
      <c r="J182" s="18" t="s">
        <v>45</v>
      </c>
      <c r="K182" s="30">
        <v>1</v>
      </c>
      <c r="L182" s="36" t="s">
        <v>509</v>
      </c>
      <c r="M182" s="36" t="s">
        <v>509</v>
      </c>
      <c r="N182" s="32" t="s">
        <v>334</v>
      </c>
      <c r="O182" s="16" t="s">
        <v>334</v>
      </c>
      <c r="P182" s="16" t="s">
        <v>334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787</v>
      </c>
      <c r="B183" s="28"/>
      <c r="C183" s="18" t="s">
        <v>335</v>
      </c>
      <c r="D183" s="18" t="s">
        <v>431</v>
      </c>
      <c r="E183" s="19"/>
      <c r="F183" s="19">
        <f t="shared" ca="1" si="5"/>
        <v>0</v>
      </c>
      <c r="G183" s="28" t="s">
        <v>788</v>
      </c>
      <c r="H183" s="28"/>
      <c r="I183" s="28"/>
      <c r="J183" s="18" t="s">
        <v>61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72</v>
      </c>
      <c r="O183" s="16" t="s">
        <v>71</v>
      </c>
      <c r="P183" s="16" t="s">
        <v>71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787</v>
      </c>
      <c r="B184" s="28"/>
      <c r="C184" s="18" t="s">
        <v>335</v>
      </c>
      <c r="D184" s="18" t="s">
        <v>433</v>
      </c>
      <c r="E184" s="19"/>
      <c r="F184" s="19">
        <f t="shared" ca="1" si="5"/>
        <v>0</v>
      </c>
      <c r="G184" s="28" t="s">
        <v>789</v>
      </c>
      <c r="H184" s="28"/>
      <c r="I184" s="28"/>
      <c r="J184" s="18" t="s">
        <v>61</v>
      </c>
      <c r="K184" s="30">
        <v>1</v>
      </c>
      <c r="L184" s="18">
        <v>360</v>
      </c>
      <c r="M184" s="34">
        <f t="shared" si="7"/>
        <v>6</v>
      </c>
      <c r="N184" s="32" t="s">
        <v>87</v>
      </c>
      <c r="O184" s="16" t="s">
        <v>109</v>
      </c>
      <c r="P184" s="16" t="s">
        <v>108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787</v>
      </c>
      <c r="B185" s="28"/>
      <c r="C185" s="18" t="s">
        <v>335</v>
      </c>
      <c r="D185" s="18" t="s">
        <v>440</v>
      </c>
      <c r="E185" s="19"/>
      <c r="F185" s="19">
        <f t="shared" ca="1" si="5"/>
        <v>0</v>
      </c>
      <c r="G185" s="28" t="s">
        <v>790</v>
      </c>
      <c r="H185" s="28"/>
      <c r="I185" s="28"/>
      <c r="J185" s="18" t="s">
        <v>61</v>
      </c>
      <c r="K185" s="30">
        <v>1</v>
      </c>
      <c r="L185" s="18">
        <v>360</v>
      </c>
      <c r="M185" s="34">
        <f t="shared" si="7"/>
        <v>6</v>
      </c>
      <c r="N185" s="32" t="s">
        <v>87</v>
      </c>
      <c r="O185" s="16" t="s">
        <v>109</v>
      </c>
      <c r="P185" s="16" t="s">
        <v>108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791</v>
      </c>
      <c r="B186" s="28"/>
      <c r="C186" s="18" t="s">
        <v>335</v>
      </c>
      <c r="D186" s="18" t="s">
        <v>500</v>
      </c>
      <c r="E186" s="19"/>
      <c r="F186" s="19">
        <f t="shared" ca="1" si="5"/>
        <v>0</v>
      </c>
      <c r="G186" s="28" t="s">
        <v>792</v>
      </c>
      <c r="H186" s="28"/>
      <c r="I186" s="28"/>
      <c r="J186" s="18" t="s">
        <v>61</v>
      </c>
      <c r="K186" s="30">
        <v>1</v>
      </c>
      <c r="L186" s="18">
        <v>1800</v>
      </c>
      <c r="M186" s="34">
        <f t="shared" si="7"/>
        <v>30</v>
      </c>
      <c r="N186" s="32" t="s">
        <v>129</v>
      </c>
      <c r="O186" s="16" t="s">
        <v>137</v>
      </c>
      <c r="P186" s="16" t="s">
        <v>136</v>
      </c>
      <c r="Q186" s="18" t="s">
        <v>96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793</v>
      </c>
      <c r="B187" s="28"/>
      <c r="C187" s="18" t="s">
        <v>335</v>
      </c>
      <c r="D187" s="18" t="s">
        <v>500</v>
      </c>
      <c r="E187" s="19"/>
      <c r="F187" s="19">
        <f t="shared" ca="1" si="5"/>
        <v>0</v>
      </c>
      <c r="G187" s="28" t="s">
        <v>794</v>
      </c>
      <c r="H187" s="28"/>
      <c r="I187" s="28"/>
      <c r="J187" s="18" t="s">
        <v>61</v>
      </c>
      <c r="K187" s="30">
        <v>1</v>
      </c>
      <c r="L187" s="18">
        <v>90</v>
      </c>
      <c r="M187" s="34">
        <f t="shared" si="7"/>
        <v>1.5</v>
      </c>
      <c r="N187" s="32" t="s">
        <v>233</v>
      </c>
      <c r="O187" s="16" t="s">
        <v>266</v>
      </c>
      <c r="P187" s="16" t="s">
        <v>266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795</v>
      </c>
      <c r="B188" s="28"/>
      <c r="C188" s="18" t="s">
        <v>335</v>
      </c>
      <c r="D188" s="18" t="s">
        <v>456</v>
      </c>
      <c r="E188" s="19"/>
      <c r="F188" s="19">
        <f t="shared" ca="1" si="5"/>
        <v>0</v>
      </c>
      <c r="G188" s="28" t="s">
        <v>796</v>
      </c>
      <c r="H188" s="28"/>
      <c r="I188" s="28" t="s">
        <v>797</v>
      </c>
      <c r="J188" s="18" t="s">
        <v>61</v>
      </c>
      <c r="K188" s="30">
        <v>1</v>
      </c>
      <c r="L188" s="18">
        <v>240</v>
      </c>
      <c r="M188" s="34">
        <f t="shared" si="7"/>
        <v>4</v>
      </c>
      <c r="N188" s="32" t="s">
        <v>87</v>
      </c>
      <c r="O188" s="16" t="s">
        <v>71</v>
      </c>
      <c r="P188" s="16" t="s">
        <v>71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795</v>
      </c>
      <c r="B189" s="28"/>
      <c r="C189" s="18" t="s">
        <v>335</v>
      </c>
      <c r="D189" s="18" t="s">
        <v>460</v>
      </c>
      <c r="E189" s="19"/>
      <c r="F189" s="19">
        <f t="shared" ca="1" si="5"/>
        <v>0</v>
      </c>
      <c r="G189" s="28"/>
      <c r="H189" s="28"/>
      <c r="I189" s="28"/>
      <c r="J189" s="18" t="s">
        <v>61</v>
      </c>
      <c r="K189" s="30">
        <v>1</v>
      </c>
      <c r="L189" s="18">
        <v>360</v>
      </c>
      <c r="M189" s="34">
        <f t="shared" si="7"/>
        <v>6</v>
      </c>
      <c r="N189" s="32" t="s">
        <v>87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798</v>
      </c>
      <c r="B190" s="28"/>
      <c r="C190" s="18" t="s">
        <v>335</v>
      </c>
      <c r="D190" s="18" t="s">
        <v>431</v>
      </c>
      <c r="E190" s="19"/>
      <c r="F190" s="19">
        <f t="shared" ca="1" si="5"/>
        <v>0</v>
      </c>
      <c r="G190" s="28" t="s">
        <v>799</v>
      </c>
      <c r="H190" s="28"/>
      <c r="I190" s="28" t="s">
        <v>800</v>
      </c>
      <c r="J190" s="18" t="s">
        <v>45</v>
      </c>
      <c r="K190" s="30">
        <v>1</v>
      </c>
      <c r="L190" s="18">
        <v>3000</v>
      </c>
      <c r="M190" s="34">
        <f t="shared" si="7"/>
        <v>50</v>
      </c>
      <c r="N190" s="32" t="s">
        <v>45</v>
      </c>
      <c r="O190" s="16" t="s">
        <v>51</v>
      </c>
      <c r="P190" s="16" t="s">
        <v>51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801</v>
      </c>
      <c r="B191" s="28"/>
      <c r="C191" s="18" t="s">
        <v>335</v>
      </c>
      <c r="D191" s="18" t="s">
        <v>456</v>
      </c>
      <c r="E191" s="19"/>
      <c r="F191" s="19">
        <f t="shared" ca="1" si="5"/>
        <v>0</v>
      </c>
      <c r="G191" s="28" t="s">
        <v>802</v>
      </c>
      <c r="H191" s="28"/>
      <c r="I191" s="28"/>
      <c r="J191" s="18" t="s">
        <v>61</v>
      </c>
      <c r="K191" s="30">
        <v>1</v>
      </c>
      <c r="L191" s="18">
        <v>900</v>
      </c>
      <c r="M191" s="34">
        <f t="shared" si="7"/>
        <v>15</v>
      </c>
      <c r="N191" s="32" t="s">
        <v>87</v>
      </c>
      <c r="O191" s="16" t="s">
        <v>93</v>
      </c>
      <c r="P191" s="16" t="s">
        <v>92</v>
      </c>
      <c r="Q191" s="18" t="s">
        <v>124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801</v>
      </c>
      <c r="B192" s="28"/>
      <c r="C192" s="18" t="s">
        <v>335</v>
      </c>
      <c r="D192" s="18" t="s">
        <v>460</v>
      </c>
      <c r="E192" s="19"/>
      <c r="F192" s="19">
        <f t="shared" ca="1" si="5"/>
        <v>0</v>
      </c>
      <c r="G192" s="28" t="s">
        <v>803</v>
      </c>
      <c r="H192" s="28"/>
      <c r="I192" s="28"/>
      <c r="J192" s="18" t="s">
        <v>61</v>
      </c>
      <c r="K192" s="30">
        <v>1</v>
      </c>
      <c r="L192" s="18">
        <v>360</v>
      </c>
      <c r="M192" s="34">
        <f t="shared" si="7"/>
        <v>6</v>
      </c>
      <c r="N192" s="32" t="s">
        <v>87</v>
      </c>
      <c r="O192" s="16" t="s">
        <v>137</v>
      </c>
      <c r="P192" s="16" t="s">
        <v>136</v>
      </c>
      <c r="Q192" s="18" t="s">
        <v>96</v>
      </c>
      <c r="R192" s="18" t="s">
        <v>116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801</v>
      </c>
      <c r="B193" s="28"/>
      <c r="C193" s="18" t="s">
        <v>335</v>
      </c>
      <c r="D193" s="18" t="s">
        <v>543</v>
      </c>
      <c r="E193" s="19"/>
      <c r="F193" s="19">
        <f t="shared" ca="1" si="5"/>
        <v>0</v>
      </c>
      <c r="G193" s="28" t="s">
        <v>804</v>
      </c>
      <c r="H193" s="28"/>
      <c r="I193" s="28"/>
      <c r="J193" s="18" t="s">
        <v>61</v>
      </c>
      <c r="K193" s="30">
        <v>1</v>
      </c>
      <c r="L193" s="18">
        <v>240</v>
      </c>
      <c r="M193" s="34">
        <f t="shared" si="7"/>
        <v>4</v>
      </c>
      <c r="N193" s="32" t="s">
        <v>87</v>
      </c>
      <c r="O193" s="16" t="s">
        <v>101</v>
      </c>
      <c r="P193" s="16" t="s">
        <v>100</v>
      </c>
      <c r="Q193" s="18" t="s">
        <v>96</v>
      </c>
      <c r="R193" s="18" t="s">
        <v>136</v>
      </c>
      <c r="S193" s="18" t="s">
        <v>116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805</v>
      </c>
      <c r="B194" s="18"/>
      <c r="C194" s="18" t="s">
        <v>335</v>
      </c>
      <c r="D194" s="18" t="s">
        <v>477</v>
      </c>
      <c r="E194" s="19"/>
      <c r="F194" s="19">
        <f t="shared" ca="1" si="5"/>
        <v>0</v>
      </c>
      <c r="G194" s="28" t="s">
        <v>806</v>
      </c>
      <c r="H194" s="28"/>
      <c r="I194" s="28"/>
      <c r="J194" s="18" t="s">
        <v>61</v>
      </c>
      <c r="K194" s="30">
        <v>1</v>
      </c>
      <c r="L194" s="18">
        <v>360</v>
      </c>
      <c r="M194" s="34">
        <f t="shared" si="7"/>
        <v>6</v>
      </c>
      <c r="N194" s="32" t="s">
        <v>87</v>
      </c>
      <c r="O194" s="16" t="s">
        <v>121</v>
      </c>
      <c r="P194" s="16" t="s">
        <v>108</v>
      </c>
      <c r="Q194" s="18" t="s">
        <v>96</v>
      </c>
      <c r="R194" s="18" t="s">
        <v>166</v>
      </c>
      <c r="S194" s="18" t="s">
        <v>120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805</v>
      </c>
      <c r="B195" s="18"/>
      <c r="C195" s="18" t="s">
        <v>335</v>
      </c>
      <c r="D195" s="18" t="s">
        <v>480</v>
      </c>
      <c r="E195" s="19"/>
      <c r="F195" s="19">
        <f t="shared" ca="1" si="5"/>
        <v>0</v>
      </c>
      <c r="G195" s="28" t="s">
        <v>807</v>
      </c>
      <c r="H195" s="28"/>
      <c r="I195" s="28"/>
      <c r="J195" s="18" t="s">
        <v>61</v>
      </c>
      <c r="K195" s="30">
        <v>1</v>
      </c>
      <c r="L195" s="18">
        <v>360</v>
      </c>
      <c r="M195" s="34">
        <f t="shared" si="7"/>
        <v>6</v>
      </c>
      <c r="N195" s="32" t="s">
        <v>87</v>
      </c>
      <c r="O195" s="16" t="s">
        <v>97</v>
      </c>
      <c r="P195" s="16" t="s">
        <v>100</v>
      </c>
      <c r="Q195" s="18" t="s">
        <v>96</v>
      </c>
      <c r="R195" s="18" t="s">
        <v>162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805</v>
      </c>
      <c r="B196" s="18"/>
      <c r="C196" s="18" t="s">
        <v>335</v>
      </c>
      <c r="D196" s="18" t="s">
        <v>483</v>
      </c>
      <c r="E196" s="19"/>
      <c r="F196" s="19">
        <f t="shared" ca="1" si="5"/>
        <v>0</v>
      </c>
      <c r="G196" s="28" t="s">
        <v>808</v>
      </c>
      <c r="H196" s="28"/>
      <c r="I196" s="28"/>
      <c r="J196" s="18" t="s">
        <v>61</v>
      </c>
      <c r="K196" s="30">
        <v>1</v>
      </c>
      <c r="L196" s="18">
        <v>360</v>
      </c>
      <c r="M196" s="34">
        <f t="shared" si="7"/>
        <v>6</v>
      </c>
      <c r="N196" s="32" t="s">
        <v>87</v>
      </c>
      <c r="O196" s="16" t="s">
        <v>101</v>
      </c>
      <c r="P196" s="16" t="s">
        <v>96</v>
      </c>
      <c r="Q196" s="18" t="s">
        <v>181</v>
      </c>
      <c r="R196" s="18" t="s">
        <v>104</v>
      </c>
      <c r="S196" s="18" t="s">
        <v>120</v>
      </c>
      <c r="T196" s="18" t="s">
        <v>100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805</v>
      </c>
      <c r="B197" s="18"/>
      <c r="C197" s="18" t="s">
        <v>335</v>
      </c>
      <c r="D197" s="18" t="s">
        <v>486</v>
      </c>
      <c r="E197" s="19"/>
      <c r="F197" s="19">
        <f t="shared" ca="1" si="5"/>
        <v>0</v>
      </c>
      <c r="G197" s="28" t="s">
        <v>809</v>
      </c>
      <c r="H197" s="28"/>
      <c r="I197" s="28"/>
      <c r="J197" s="18" t="s">
        <v>61</v>
      </c>
      <c r="K197" s="30">
        <v>1</v>
      </c>
      <c r="L197" s="18">
        <v>360</v>
      </c>
      <c r="M197" s="34">
        <f t="shared" si="7"/>
        <v>6</v>
      </c>
      <c r="N197" s="32" t="s">
        <v>284</v>
      </c>
      <c r="O197" s="16" t="s">
        <v>185</v>
      </c>
      <c r="P197" s="16" t="s">
        <v>185</v>
      </c>
      <c r="Q197" s="18" t="s">
        <v>75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805</v>
      </c>
      <c r="B198" s="18"/>
      <c r="C198" s="18" t="s">
        <v>335</v>
      </c>
      <c r="D198" s="18" t="s">
        <v>489</v>
      </c>
      <c r="E198" s="19"/>
      <c r="F198" s="19">
        <f t="shared" ca="1" si="5"/>
        <v>0</v>
      </c>
      <c r="G198" s="28" t="s">
        <v>810</v>
      </c>
      <c r="H198" s="28"/>
      <c r="I198" s="28"/>
      <c r="J198" s="18" t="s">
        <v>61</v>
      </c>
      <c r="K198" s="30">
        <v>1</v>
      </c>
      <c r="L198" s="18">
        <v>180</v>
      </c>
      <c r="M198" s="34">
        <f t="shared" si="7"/>
        <v>3</v>
      </c>
      <c r="N198" s="32" t="s">
        <v>87</v>
      </c>
      <c r="O198" s="16" t="s">
        <v>811</v>
      </c>
      <c r="P198" s="16" t="s">
        <v>811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812</v>
      </c>
      <c r="B199" s="18"/>
      <c r="C199" s="18" t="s">
        <v>335</v>
      </c>
      <c r="D199" s="18" t="s">
        <v>699</v>
      </c>
      <c r="E199" s="19"/>
      <c r="F199" s="19">
        <f t="shared" ca="1" si="5"/>
        <v>0</v>
      </c>
      <c r="G199" s="28" t="s">
        <v>813</v>
      </c>
      <c r="H199" s="28"/>
      <c r="I199" s="28"/>
      <c r="J199" s="18" t="s">
        <v>61</v>
      </c>
      <c r="K199" s="30">
        <v>1</v>
      </c>
      <c r="L199" s="18">
        <v>300</v>
      </c>
      <c r="M199" s="34">
        <f t="shared" si="7"/>
        <v>5</v>
      </c>
      <c r="N199" s="32" t="s">
        <v>159</v>
      </c>
      <c r="O199" s="16" t="s">
        <v>203</v>
      </c>
      <c r="P199" s="34" t="s">
        <v>173</v>
      </c>
      <c r="Q199" s="18" t="s">
        <v>96</v>
      </c>
      <c r="R199" s="18" t="s">
        <v>199</v>
      </c>
      <c r="S199" s="18" t="s">
        <v>211</v>
      </c>
      <c r="T199" s="18" t="s">
        <v>169</v>
      </c>
      <c r="U199" s="18" t="s">
        <v>203</v>
      </c>
      <c r="V199" s="18" t="s">
        <v>199</v>
      </c>
      <c r="W199" s="18" t="s">
        <v>199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812</v>
      </c>
      <c r="B200" s="18"/>
      <c r="C200" s="18" t="s">
        <v>335</v>
      </c>
      <c r="D200" s="18" t="s">
        <v>703</v>
      </c>
      <c r="E200" s="19"/>
      <c r="F200" s="19">
        <f t="shared" ca="1" si="5"/>
        <v>0</v>
      </c>
      <c r="G200" s="28" t="s">
        <v>814</v>
      </c>
      <c r="H200" s="28"/>
      <c r="I200" s="28"/>
      <c r="J200" s="18" t="s">
        <v>61</v>
      </c>
      <c r="K200" s="30">
        <v>1</v>
      </c>
      <c r="L200" s="18">
        <v>300</v>
      </c>
      <c r="M200" s="34">
        <f t="shared" si="7"/>
        <v>5</v>
      </c>
      <c r="N200" s="32" t="s">
        <v>159</v>
      </c>
      <c r="O200" s="16" t="s">
        <v>208</v>
      </c>
      <c r="P200" s="34" t="s">
        <v>166</v>
      </c>
      <c r="Q200" s="18" t="s">
        <v>96</v>
      </c>
      <c r="R200" s="18" t="s">
        <v>207</v>
      </c>
      <c r="S200" s="18" t="s">
        <v>815</v>
      </c>
      <c r="T200" s="18" t="s">
        <v>166</v>
      </c>
      <c r="U200" s="18" t="s">
        <v>207</v>
      </c>
      <c r="V200" s="18" t="s">
        <v>203</v>
      </c>
      <c r="W200" s="18" t="s">
        <v>203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812</v>
      </c>
      <c r="B201" s="18"/>
      <c r="C201" s="18" t="s">
        <v>335</v>
      </c>
      <c r="D201" s="18" t="s">
        <v>708</v>
      </c>
      <c r="E201" s="19"/>
      <c r="F201" s="19">
        <f t="shared" ca="1" si="5"/>
        <v>0</v>
      </c>
      <c r="G201" s="28" t="s">
        <v>816</v>
      </c>
      <c r="H201" s="28"/>
      <c r="I201" s="28"/>
      <c r="J201" s="18" t="s">
        <v>61</v>
      </c>
      <c r="K201" s="30">
        <v>1</v>
      </c>
      <c r="L201" s="18">
        <v>300</v>
      </c>
      <c r="M201" s="34">
        <f t="shared" si="7"/>
        <v>5</v>
      </c>
      <c r="N201" s="32" t="s">
        <v>159</v>
      </c>
      <c r="O201" s="16" t="s">
        <v>815</v>
      </c>
      <c r="P201" s="34" t="s">
        <v>162</v>
      </c>
      <c r="Q201" s="18" t="s">
        <v>96</v>
      </c>
      <c r="R201" s="18" t="s">
        <v>815</v>
      </c>
      <c r="S201" s="18" t="s">
        <v>207</v>
      </c>
      <c r="T201" s="18" t="s">
        <v>162</v>
      </c>
      <c r="U201" s="18" t="s">
        <v>815</v>
      </c>
      <c r="V201" s="18" t="s">
        <v>815</v>
      </c>
      <c r="W201" s="18" t="s">
        <v>207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812</v>
      </c>
      <c r="B202" s="18"/>
      <c r="C202" s="18" t="s">
        <v>335</v>
      </c>
      <c r="D202" s="18" t="s">
        <v>711</v>
      </c>
      <c r="E202" s="19"/>
      <c r="F202" s="19">
        <f t="shared" ca="1" si="5"/>
        <v>0</v>
      </c>
      <c r="G202" s="28" t="s">
        <v>817</v>
      </c>
      <c r="H202" s="28"/>
      <c r="I202" s="28"/>
      <c r="J202" s="18" t="s">
        <v>61</v>
      </c>
      <c r="K202" s="30">
        <v>1</v>
      </c>
      <c r="L202" s="18">
        <v>300</v>
      </c>
      <c r="M202" s="34">
        <f t="shared" si="7"/>
        <v>5</v>
      </c>
      <c r="N202" s="32" t="s">
        <v>159</v>
      </c>
      <c r="O202" s="16" t="s">
        <v>212</v>
      </c>
      <c r="P202" s="34" t="s">
        <v>181</v>
      </c>
      <c r="Q202" s="18" t="s">
        <v>96</v>
      </c>
      <c r="R202" s="18" t="s">
        <v>211</v>
      </c>
      <c r="S202" s="18" t="s">
        <v>203</v>
      </c>
      <c r="T202" s="18" t="s">
        <v>181</v>
      </c>
      <c r="U202" s="18" t="s">
        <v>211</v>
      </c>
      <c r="V202" s="18" t="s">
        <v>211</v>
      </c>
      <c r="W202" s="18" t="s">
        <v>211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812</v>
      </c>
      <c r="B203" s="18"/>
      <c r="C203" s="18" t="s">
        <v>335</v>
      </c>
      <c r="D203" s="18" t="s">
        <v>714</v>
      </c>
      <c r="E203" s="19"/>
      <c r="F203" s="19">
        <f t="shared" ca="1" si="5"/>
        <v>0</v>
      </c>
      <c r="G203" s="28" t="s">
        <v>818</v>
      </c>
      <c r="H203" s="28"/>
      <c r="I203" s="28"/>
      <c r="J203" s="18" t="s">
        <v>61</v>
      </c>
      <c r="K203" s="30">
        <v>1</v>
      </c>
      <c r="L203" s="18">
        <v>300</v>
      </c>
      <c r="M203" s="34">
        <f t="shared" si="7"/>
        <v>5</v>
      </c>
      <c r="N203" s="32" t="s">
        <v>159</v>
      </c>
      <c r="O203" s="16" t="s">
        <v>185</v>
      </c>
      <c r="P203" s="34" t="s">
        <v>185</v>
      </c>
      <c r="Q203" s="18" t="s">
        <v>75</v>
      </c>
      <c r="R203" s="18"/>
      <c r="S203" s="18"/>
      <c r="T203" s="18"/>
      <c r="U203" s="18" t="s">
        <v>185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812</v>
      </c>
      <c r="B204" s="18"/>
      <c r="C204" s="18" t="s">
        <v>335</v>
      </c>
      <c r="D204" s="18" t="s">
        <v>718</v>
      </c>
      <c r="E204" s="19"/>
      <c r="F204" s="19">
        <f t="shared" ca="1" si="5"/>
        <v>0</v>
      </c>
      <c r="G204" s="28" t="s">
        <v>819</v>
      </c>
      <c r="H204" s="28"/>
      <c r="I204" s="28"/>
      <c r="J204" s="18" t="s">
        <v>61</v>
      </c>
      <c r="K204" s="30">
        <v>2</v>
      </c>
      <c r="L204" s="18">
        <v>120</v>
      </c>
      <c r="M204" s="34">
        <f t="shared" si="7"/>
        <v>2</v>
      </c>
      <c r="N204" s="32" t="s">
        <v>87</v>
      </c>
      <c r="O204" s="16" t="s">
        <v>811</v>
      </c>
      <c r="P204" s="34" t="s">
        <v>811</v>
      </c>
      <c r="Q204" s="18"/>
      <c r="R204" s="18"/>
      <c r="S204" s="18"/>
      <c r="T204" s="18" t="s">
        <v>89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820</v>
      </c>
      <c r="B205" s="18"/>
      <c r="C205" s="18" t="s">
        <v>335</v>
      </c>
      <c r="D205" s="18" t="s">
        <v>456</v>
      </c>
      <c r="E205" s="19"/>
      <c r="F205" s="19">
        <f t="shared" ca="1" si="5"/>
        <v>0</v>
      </c>
      <c r="G205" s="28" t="s">
        <v>821</v>
      </c>
      <c r="H205" s="28"/>
      <c r="I205" s="28"/>
      <c r="J205" s="18" t="s">
        <v>61</v>
      </c>
      <c r="K205" s="30">
        <v>1</v>
      </c>
      <c r="L205" s="18">
        <v>240</v>
      </c>
      <c r="M205" s="34">
        <f t="shared" si="7"/>
        <v>4</v>
      </c>
      <c r="N205" s="32" t="s">
        <v>129</v>
      </c>
      <c r="O205" s="16" t="s">
        <v>151</v>
      </c>
      <c r="P205" s="34" t="s">
        <v>151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820</v>
      </c>
      <c r="B206" s="18"/>
      <c r="C206" s="18" t="s">
        <v>335</v>
      </c>
      <c r="D206" s="18" t="s">
        <v>460</v>
      </c>
      <c r="E206" s="19"/>
      <c r="F206" s="19">
        <f t="shared" ca="1" si="5"/>
        <v>0</v>
      </c>
      <c r="G206" s="28" t="s">
        <v>822</v>
      </c>
      <c r="H206" s="28"/>
      <c r="I206" s="28"/>
      <c r="J206" s="18" t="s">
        <v>61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823</v>
      </c>
      <c r="P206" s="34" t="s">
        <v>823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820</v>
      </c>
      <c r="B207" s="18"/>
      <c r="C207" s="18" t="s">
        <v>335</v>
      </c>
      <c r="D207" s="18" t="s">
        <v>543</v>
      </c>
      <c r="E207" s="19"/>
      <c r="F207" s="19">
        <f t="shared" ca="1" si="5"/>
        <v>0</v>
      </c>
      <c r="G207" s="28" t="s">
        <v>824</v>
      </c>
      <c r="H207" s="28"/>
      <c r="I207" s="28"/>
      <c r="J207" s="18" t="s">
        <v>61</v>
      </c>
      <c r="K207" s="30">
        <v>1</v>
      </c>
      <c r="L207" s="36" t="s">
        <v>509</v>
      </c>
      <c r="M207" s="36" t="s">
        <v>509</v>
      </c>
      <c r="N207" s="32" t="s">
        <v>334</v>
      </c>
      <c r="O207" s="16" t="s">
        <v>334</v>
      </c>
      <c r="P207" s="16" t="s">
        <v>334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825</v>
      </c>
      <c r="B208" s="18"/>
      <c r="C208" s="18" t="s">
        <v>335</v>
      </c>
      <c r="D208" s="18" t="s">
        <v>431</v>
      </c>
      <c r="E208" s="19"/>
      <c r="F208" s="19">
        <f t="shared" ca="1" si="5"/>
        <v>0</v>
      </c>
      <c r="G208" s="28" t="s">
        <v>826</v>
      </c>
      <c r="H208" s="28"/>
      <c r="I208" s="28"/>
      <c r="J208" s="18" t="s">
        <v>61</v>
      </c>
      <c r="K208" s="30">
        <v>1</v>
      </c>
      <c r="L208" s="18">
        <v>360</v>
      </c>
      <c r="M208" s="34">
        <f>+L208/60</f>
        <v>6</v>
      </c>
      <c r="N208" s="32" t="s">
        <v>87</v>
      </c>
      <c r="O208" s="16" t="s">
        <v>105</v>
      </c>
      <c r="P208" s="34" t="s">
        <v>104</v>
      </c>
      <c r="Q208" s="18" t="s">
        <v>96</v>
      </c>
      <c r="R208" s="18" t="s">
        <v>100</v>
      </c>
      <c r="S208" s="18" t="s">
        <v>120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825</v>
      </c>
      <c r="B209" s="18"/>
      <c r="C209" s="18" t="s">
        <v>335</v>
      </c>
      <c r="D209" s="18" t="s">
        <v>433</v>
      </c>
      <c r="E209" s="19"/>
      <c r="F209" s="19">
        <f t="shared" ca="1" si="5"/>
        <v>0</v>
      </c>
      <c r="G209" s="28" t="s">
        <v>827</v>
      </c>
      <c r="H209" s="28"/>
      <c r="I209" s="28"/>
      <c r="J209" s="18" t="s">
        <v>61</v>
      </c>
      <c r="K209" s="30">
        <v>1</v>
      </c>
      <c r="L209" s="18">
        <v>360</v>
      </c>
      <c r="M209" s="34">
        <f>+L209/60</f>
        <v>6</v>
      </c>
      <c r="N209" s="32" t="s">
        <v>87</v>
      </c>
      <c r="O209" s="16" t="s">
        <v>101</v>
      </c>
      <c r="P209" s="34" t="s">
        <v>92</v>
      </c>
      <c r="Q209" s="18" t="s">
        <v>96</v>
      </c>
      <c r="R209" s="18" t="s">
        <v>100</v>
      </c>
      <c r="S209" s="18" t="s">
        <v>177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828</v>
      </c>
      <c r="B210" s="18"/>
      <c r="C210" s="18" t="s">
        <v>335</v>
      </c>
      <c r="D210" s="18" t="s">
        <v>456</v>
      </c>
      <c r="E210" s="19"/>
      <c r="F210" s="19">
        <f t="shared" ca="1" si="5"/>
        <v>0</v>
      </c>
      <c r="G210" s="28" t="s">
        <v>829</v>
      </c>
      <c r="H210" s="28"/>
      <c r="I210" s="28"/>
      <c r="J210" s="18" t="s">
        <v>61</v>
      </c>
      <c r="K210" s="30">
        <v>1</v>
      </c>
      <c r="L210" s="18">
        <v>180</v>
      </c>
      <c r="M210" s="34">
        <f>+L210/60</f>
        <v>3</v>
      </c>
      <c r="N210" s="32" t="s">
        <v>129</v>
      </c>
      <c r="O210" s="16" t="s">
        <v>151</v>
      </c>
      <c r="P210" s="34" t="s">
        <v>151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828</v>
      </c>
      <c r="B211" s="18"/>
      <c r="C211" s="18" t="s">
        <v>335</v>
      </c>
      <c r="D211" s="18" t="s">
        <v>460</v>
      </c>
      <c r="E211" s="19"/>
      <c r="F211" s="19">
        <f t="shared" ca="1" si="5"/>
        <v>0</v>
      </c>
      <c r="G211" s="28" t="s">
        <v>830</v>
      </c>
      <c r="H211" s="28"/>
      <c r="I211" s="28"/>
      <c r="J211" s="18" t="s">
        <v>61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823</v>
      </c>
      <c r="P211" s="34" t="s">
        <v>823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828</v>
      </c>
      <c r="B212" s="18"/>
      <c r="C212" s="18" t="s">
        <v>335</v>
      </c>
      <c r="D212" s="18" t="s">
        <v>543</v>
      </c>
      <c r="E212" s="19"/>
      <c r="F212" s="19">
        <f t="shared" ca="1" si="5"/>
        <v>0</v>
      </c>
      <c r="G212" s="28" t="s">
        <v>831</v>
      </c>
      <c r="H212" s="28"/>
      <c r="I212" s="28"/>
      <c r="J212" s="18" t="s">
        <v>61</v>
      </c>
      <c r="K212" s="30">
        <v>1</v>
      </c>
      <c r="L212" s="36" t="s">
        <v>509</v>
      </c>
      <c r="M212" s="36" t="s">
        <v>509</v>
      </c>
      <c r="N212" s="32" t="s">
        <v>334</v>
      </c>
      <c r="O212" s="16" t="s">
        <v>334</v>
      </c>
      <c r="P212" s="16" t="s">
        <v>334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832</v>
      </c>
      <c r="B213" s="18"/>
      <c r="C213" s="18" t="s">
        <v>335</v>
      </c>
      <c r="D213" s="18" t="s">
        <v>431</v>
      </c>
      <c r="E213" s="19"/>
      <c r="F213" s="19">
        <f t="shared" ca="1" si="5"/>
        <v>0</v>
      </c>
      <c r="G213" s="28" t="s">
        <v>833</v>
      </c>
      <c r="H213" s="28"/>
      <c r="I213" s="28"/>
      <c r="J213" s="18" t="s">
        <v>61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87</v>
      </c>
      <c r="O213" s="16" t="s">
        <v>105</v>
      </c>
      <c r="P213" s="34" t="s">
        <v>92</v>
      </c>
      <c r="Q213" s="18" t="s">
        <v>96</v>
      </c>
      <c r="R213" s="18" t="s">
        <v>120</v>
      </c>
      <c r="S213" s="18" t="s">
        <v>173</v>
      </c>
      <c r="T213" s="18" t="s">
        <v>104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832</v>
      </c>
      <c r="B214" s="18"/>
      <c r="C214" s="18" t="s">
        <v>335</v>
      </c>
      <c r="D214" s="60" t="s">
        <v>433</v>
      </c>
      <c r="E214" s="19"/>
      <c r="F214" s="19">
        <f t="shared" ca="1" si="5"/>
        <v>0</v>
      </c>
      <c r="G214" s="28" t="s">
        <v>834</v>
      </c>
      <c r="H214" s="28"/>
      <c r="I214" s="28"/>
      <c r="J214" s="18" t="s">
        <v>61</v>
      </c>
      <c r="K214" s="30">
        <v>1</v>
      </c>
      <c r="L214" s="18">
        <v>540</v>
      </c>
      <c r="M214" s="34">
        <f t="shared" si="8"/>
        <v>9</v>
      </c>
      <c r="N214" s="32" t="s">
        <v>87</v>
      </c>
      <c r="O214" s="16" t="s">
        <v>300</v>
      </c>
      <c r="P214" s="34" t="s">
        <v>108</v>
      </c>
      <c r="Q214" s="18"/>
      <c r="R214" s="18" t="s">
        <v>108</v>
      </c>
      <c r="S214" s="18" t="s">
        <v>104</v>
      </c>
      <c r="T214" s="18" t="s">
        <v>300</v>
      </c>
      <c r="U214" s="18" t="s">
        <v>116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835</v>
      </c>
      <c r="B215" s="18"/>
      <c r="C215" s="18" t="s">
        <v>335</v>
      </c>
      <c r="D215" s="18" t="s">
        <v>456</v>
      </c>
      <c r="E215" s="17"/>
      <c r="F215" s="19">
        <f t="shared" ca="1" si="5"/>
        <v>0</v>
      </c>
      <c r="G215" s="28" t="s">
        <v>836</v>
      </c>
      <c r="H215" s="28"/>
      <c r="I215" s="28"/>
      <c r="J215" s="31" t="s">
        <v>550</v>
      </c>
      <c r="K215" s="30">
        <v>1</v>
      </c>
      <c r="L215" s="18">
        <v>360</v>
      </c>
      <c r="M215" s="34">
        <f t="shared" si="8"/>
        <v>6</v>
      </c>
      <c r="N215" s="32" t="s">
        <v>129</v>
      </c>
      <c r="O215" s="16" t="s">
        <v>141</v>
      </c>
      <c r="P215" s="16" t="s">
        <v>140</v>
      </c>
      <c r="Q215" s="18" t="s">
        <v>96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835</v>
      </c>
      <c r="B216" s="18"/>
      <c r="C216" s="18" t="s">
        <v>335</v>
      </c>
      <c r="D216" s="18" t="s">
        <v>460</v>
      </c>
      <c r="E216" s="19"/>
      <c r="F216" s="19">
        <f t="shared" ca="1" si="5"/>
        <v>0</v>
      </c>
      <c r="G216" s="28" t="s">
        <v>837</v>
      </c>
      <c r="H216" s="28"/>
      <c r="I216" s="28"/>
      <c r="J216" s="31" t="s">
        <v>550</v>
      </c>
      <c r="K216" s="30">
        <v>1</v>
      </c>
      <c r="L216" s="18">
        <v>150</v>
      </c>
      <c r="M216" s="34">
        <f t="shared" si="8"/>
        <v>2.5</v>
      </c>
      <c r="N216" s="32" t="s">
        <v>10</v>
      </c>
      <c r="O216" s="16" t="s">
        <v>20</v>
      </c>
      <c r="P216" s="16" t="s">
        <v>17</v>
      </c>
      <c r="Q216" s="18" t="s">
        <v>20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838</v>
      </c>
      <c r="B217" s="18"/>
      <c r="C217" s="18" t="s">
        <v>335</v>
      </c>
      <c r="D217" s="18" t="s">
        <v>493</v>
      </c>
      <c r="E217" s="17"/>
      <c r="F217" s="19">
        <f t="shared" ca="1" si="5"/>
        <v>0</v>
      </c>
      <c r="G217" s="28" t="s">
        <v>839</v>
      </c>
      <c r="H217" s="28"/>
      <c r="I217" s="28"/>
      <c r="J217" s="18" t="s">
        <v>10</v>
      </c>
      <c r="K217" s="30">
        <v>1</v>
      </c>
      <c r="L217" s="18">
        <v>3960</v>
      </c>
      <c r="M217" s="34">
        <f t="shared" si="8"/>
        <v>66</v>
      </c>
      <c r="N217" s="32" t="s">
        <v>284</v>
      </c>
      <c r="O217" s="16" t="s">
        <v>327</v>
      </c>
      <c r="P217" s="16" t="s">
        <v>327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838</v>
      </c>
      <c r="B218" s="18"/>
      <c r="C218" s="18" t="s">
        <v>335</v>
      </c>
      <c r="D218" s="18" t="s">
        <v>495</v>
      </c>
      <c r="E218" s="19"/>
      <c r="F218" s="19">
        <f t="shared" ca="1" si="5"/>
        <v>0</v>
      </c>
      <c r="G218" s="28" t="s">
        <v>840</v>
      </c>
      <c r="H218" s="28"/>
      <c r="I218" s="28"/>
      <c r="J218" s="18" t="s">
        <v>10</v>
      </c>
      <c r="K218" s="30">
        <v>1</v>
      </c>
      <c r="L218" s="18">
        <v>240</v>
      </c>
      <c r="M218" s="34">
        <f t="shared" si="8"/>
        <v>4</v>
      </c>
      <c r="N218" s="32" t="s">
        <v>10</v>
      </c>
      <c r="O218" s="16" t="s">
        <v>17</v>
      </c>
      <c r="P218" s="16" t="s">
        <v>20</v>
      </c>
      <c r="Q218" s="18" t="s">
        <v>17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838</v>
      </c>
      <c r="B219" s="18"/>
      <c r="C219" s="18" t="s">
        <v>335</v>
      </c>
      <c r="D219" s="18" t="s">
        <v>497</v>
      </c>
      <c r="E219" s="19"/>
      <c r="F219" s="19">
        <f t="shared" ca="1" si="5"/>
        <v>0</v>
      </c>
      <c r="G219" s="28" t="s">
        <v>841</v>
      </c>
      <c r="H219" s="28"/>
      <c r="I219" s="28"/>
      <c r="J219" s="18" t="s">
        <v>10</v>
      </c>
      <c r="K219" s="30">
        <v>1</v>
      </c>
      <c r="L219" s="36" t="s">
        <v>509</v>
      </c>
      <c r="M219" s="36" t="s">
        <v>509</v>
      </c>
      <c r="N219" s="32" t="s">
        <v>334</v>
      </c>
      <c r="O219" s="16" t="s">
        <v>334</v>
      </c>
      <c r="P219" s="16" t="s">
        <v>334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838</v>
      </c>
      <c r="B220" s="18"/>
      <c r="C220" s="18" t="s">
        <v>335</v>
      </c>
      <c r="D220" s="18" t="s">
        <v>510</v>
      </c>
      <c r="E220" s="19"/>
      <c r="F220" s="19">
        <f t="shared" ca="1" si="5"/>
        <v>0</v>
      </c>
      <c r="G220" s="28" t="s">
        <v>842</v>
      </c>
      <c r="H220" s="28"/>
      <c r="I220" s="28"/>
      <c r="J220" s="18" t="s">
        <v>10</v>
      </c>
      <c r="K220" s="30">
        <v>1</v>
      </c>
      <c r="L220" s="36" t="s">
        <v>509</v>
      </c>
      <c r="M220" s="36" t="s">
        <v>509</v>
      </c>
      <c r="N220" s="32" t="s">
        <v>334</v>
      </c>
      <c r="O220" s="16" t="s">
        <v>334</v>
      </c>
      <c r="P220" s="16" t="s">
        <v>334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838</v>
      </c>
      <c r="B221" s="18"/>
      <c r="C221" s="18" t="s">
        <v>335</v>
      </c>
      <c r="D221" s="18" t="s">
        <v>843</v>
      </c>
      <c r="E221" s="19"/>
      <c r="F221" s="19">
        <f t="shared" ca="1" si="5"/>
        <v>0</v>
      </c>
      <c r="G221" s="28" t="s">
        <v>844</v>
      </c>
      <c r="H221" s="28"/>
      <c r="I221" s="28"/>
      <c r="J221" s="18" t="s">
        <v>10</v>
      </c>
      <c r="K221" s="30">
        <v>1</v>
      </c>
      <c r="L221" s="35" t="s">
        <v>338</v>
      </c>
      <c r="M221" s="36" t="s">
        <v>338</v>
      </c>
      <c r="N221" s="32" t="s">
        <v>338</v>
      </c>
      <c r="O221" s="36" t="s">
        <v>338</v>
      </c>
      <c r="P221" s="16" t="s">
        <v>442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845</v>
      </c>
      <c r="B222" s="18"/>
      <c r="C222" s="18" t="s">
        <v>335</v>
      </c>
      <c r="D222" s="18" t="s">
        <v>500</v>
      </c>
      <c r="E222" s="19"/>
      <c r="F222" s="19">
        <f t="shared" ca="1" si="5"/>
        <v>0</v>
      </c>
      <c r="G222" s="28" t="s">
        <v>846</v>
      </c>
      <c r="H222" s="28"/>
      <c r="I222" s="28"/>
      <c r="J222" s="18" t="s">
        <v>61</v>
      </c>
      <c r="K222" s="30">
        <v>1</v>
      </c>
      <c r="L222" s="18">
        <v>1800</v>
      </c>
      <c r="M222" s="34">
        <f>+L222/60</f>
        <v>30</v>
      </c>
      <c r="N222" s="32" t="s">
        <v>87</v>
      </c>
      <c r="O222" s="16" t="s">
        <v>93</v>
      </c>
      <c r="P222" s="16" t="s">
        <v>92</v>
      </c>
      <c r="Q222" s="18" t="s">
        <v>96</v>
      </c>
      <c r="R222" s="18" t="s">
        <v>124</v>
      </c>
      <c r="S222" s="18" t="s">
        <v>116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847</v>
      </c>
      <c r="B223" s="18"/>
      <c r="C223" s="18" t="s">
        <v>335</v>
      </c>
      <c r="D223" s="18" t="s">
        <v>477</v>
      </c>
      <c r="E223" s="19"/>
      <c r="F223" s="19">
        <f t="shared" ca="1" si="5"/>
        <v>0</v>
      </c>
      <c r="G223" s="28" t="s">
        <v>848</v>
      </c>
      <c r="H223" s="28"/>
      <c r="I223" s="28"/>
      <c r="J223" s="31" t="s">
        <v>550</v>
      </c>
      <c r="K223" s="30">
        <v>1</v>
      </c>
      <c r="L223" s="18">
        <v>90</v>
      </c>
      <c r="M223" s="34">
        <f>+L223/60</f>
        <v>1.5</v>
      </c>
      <c r="N223" s="32" t="s">
        <v>61</v>
      </c>
      <c r="O223" s="16" t="s">
        <v>63</v>
      </c>
      <c r="P223" s="16" t="s">
        <v>63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847</v>
      </c>
      <c r="B224" s="18"/>
      <c r="C224" s="18" t="s">
        <v>335</v>
      </c>
      <c r="D224" s="18" t="s">
        <v>480</v>
      </c>
      <c r="E224" s="19"/>
      <c r="F224" s="19">
        <f t="shared" ca="1" si="5"/>
        <v>0</v>
      </c>
      <c r="G224" s="28" t="s">
        <v>849</v>
      </c>
      <c r="H224" s="28"/>
      <c r="I224" s="28"/>
      <c r="J224" s="31" t="s">
        <v>550</v>
      </c>
      <c r="K224" s="30">
        <v>1</v>
      </c>
      <c r="L224" s="18">
        <v>132</v>
      </c>
      <c r="M224" s="34">
        <f>+L224/60</f>
        <v>2.2000000000000002</v>
      </c>
      <c r="N224" s="32" t="s">
        <v>10</v>
      </c>
      <c r="O224" s="16" t="s">
        <v>20</v>
      </c>
      <c r="P224" s="16" t="s">
        <v>20</v>
      </c>
      <c r="Q224" s="18" t="s">
        <v>17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847</v>
      </c>
      <c r="B225" s="18"/>
      <c r="C225" s="18" t="s">
        <v>335</v>
      </c>
      <c r="D225" s="18" t="s">
        <v>483</v>
      </c>
      <c r="E225" s="19"/>
      <c r="F225" s="19">
        <f t="shared" ca="1" si="5"/>
        <v>0</v>
      </c>
      <c r="G225" s="28" t="s">
        <v>850</v>
      </c>
      <c r="H225" s="28"/>
      <c r="I225" s="28"/>
      <c r="J225" s="31" t="s">
        <v>550</v>
      </c>
      <c r="K225" s="30">
        <v>1</v>
      </c>
      <c r="L225" s="18">
        <v>132</v>
      </c>
      <c r="M225" s="34">
        <f>+L225/60</f>
        <v>2.2000000000000002</v>
      </c>
      <c r="N225" s="32" t="s">
        <v>10</v>
      </c>
      <c r="O225" s="16" t="s">
        <v>20</v>
      </c>
      <c r="P225" s="16" t="s">
        <v>20</v>
      </c>
      <c r="Q225" s="18" t="s">
        <v>17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847</v>
      </c>
      <c r="B226" s="18"/>
      <c r="C226" s="18" t="s">
        <v>335</v>
      </c>
      <c r="D226" s="18" t="s">
        <v>486</v>
      </c>
      <c r="E226" s="19"/>
      <c r="F226" s="19">
        <f t="shared" ca="1" si="5"/>
        <v>0</v>
      </c>
      <c r="G226" s="28" t="s">
        <v>851</v>
      </c>
      <c r="H226" s="28"/>
      <c r="I226" s="28"/>
      <c r="J226" s="31" t="s">
        <v>550</v>
      </c>
      <c r="K226" s="30">
        <v>1</v>
      </c>
      <c r="L226" s="18">
        <v>150</v>
      </c>
      <c r="M226" s="34">
        <f>+L226/60</f>
        <v>2.5</v>
      </c>
      <c r="N226" s="32" t="s">
        <v>159</v>
      </c>
      <c r="O226" s="16" t="s">
        <v>174</v>
      </c>
      <c r="P226" s="16" t="s">
        <v>173</v>
      </c>
      <c r="Q226" s="18" t="s">
        <v>96</v>
      </c>
      <c r="R226" s="18" t="s">
        <v>173</v>
      </c>
      <c r="S226" s="18" t="s">
        <v>108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847</v>
      </c>
      <c r="B227" s="18"/>
      <c r="C227" s="18" t="s">
        <v>335</v>
      </c>
      <c r="D227" s="18" t="s">
        <v>489</v>
      </c>
      <c r="E227" s="19"/>
      <c r="F227" s="19">
        <f t="shared" ca="1" si="5"/>
        <v>0</v>
      </c>
      <c r="G227" s="28" t="s">
        <v>852</v>
      </c>
      <c r="H227" s="28"/>
      <c r="I227" s="28"/>
      <c r="J227" s="31" t="s">
        <v>550</v>
      </c>
      <c r="K227" s="30">
        <v>1</v>
      </c>
      <c r="L227" s="36" t="s">
        <v>509</v>
      </c>
      <c r="M227" s="36" t="s">
        <v>509</v>
      </c>
      <c r="N227" s="32" t="s">
        <v>334</v>
      </c>
      <c r="O227" s="16" t="s">
        <v>334</v>
      </c>
      <c r="P227" s="16" t="s">
        <v>334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853</v>
      </c>
      <c r="B228" s="18"/>
      <c r="C228" s="18" t="s">
        <v>335</v>
      </c>
      <c r="D228" s="18" t="s">
        <v>500</v>
      </c>
      <c r="E228" s="19"/>
      <c r="F228" s="19">
        <f t="shared" ca="1" si="5"/>
        <v>0</v>
      </c>
      <c r="G228" s="28" t="s">
        <v>854</v>
      </c>
      <c r="H228" s="28"/>
      <c r="I228" s="28"/>
      <c r="J228" s="31" t="s">
        <v>550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129</v>
      </c>
      <c r="O228" s="16" t="s">
        <v>141</v>
      </c>
      <c r="P228" s="16" t="s">
        <v>140</v>
      </c>
      <c r="Q228" s="18" t="s">
        <v>96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853</v>
      </c>
      <c r="B229" s="18"/>
      <c r="C229" s="18" t="s">
        <v>335</v>
      </c>
      <c r="D229" s="18" t="s">
        <v>526</v>
      </c>
      <c r="E229" s="19"/>
      <c r="F229" s="19">
        <f t="shared" ca="1" si="5"/>
        <v>0</v>
      </c>
      <c r="G229" s="28" t="s">
        <v>855</v>
      </c>
      <c r="H229" s="28"/>
      <c r="I229" s="28"/>
      <c r="J229" s="31" t="s">
        <v>550</v>
      </c>
      <c r="K229" s="30">
        <v>1</v>
      </c>
      <c r="L229" s="18">
        <v>420</v>
      </c>
      <c r="M229" s="34">
        <f t="shared" si="9"/>
        <v>7</v>
      </c>
      <c r="N229" s="32" t="s">
        <v>349</v>
      </c>
      <c r="O229" s="16" t="s">
        <v>372</v>
      </c>
      <c r="P229" s="16" t="s">
        <v>372</v>
      </c>
      <c r="Q229" s="18" t="s">
        <v>369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856</v>
      </c>
      <c r="B230" s="28" t="s">
        <v>857</v>
      </c>
      <c r="C230" s="18" t="s">
        <v>335</v>
      </c>
      <c r="D230" s="18" t="s">
        <v>456</v>
      </c>
      <c r="E230" s="19"/>
      <c r="F230" s="19">
        <f t="shared" ca="1" si="5"/>
        <v>0</v>
      </c>
      <c r="G230" s="28" t="s">
        <v>858</v>
      </c>
      <c r="H230" s="28"/>
      <c r="I230" s="28"/>
      <c r="J230" s="18" t="s">
        <v>61</v>
      </c>
      <c r="K230" s="30">
        <v>1</v>
      </c>
      <c r="L230" s="18">
        <v>2400</v>
      </c>
      <c r="M230" s="34">
        <f t="shared" si="9"/>
        <v>40</v>
      </c>
      <c r="N230" s="32" t="s">
        <v>72</v>
      </c>
      <c r="O230" s="16" t="s">
        <v>71</v>
      </c>
      <c r="P230" s="16" t="s">
        <v>71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856</v>
      </c>
      <c r="B231" s="28" t="s">
        <v>857</v>
      </c>
      <c r="C231" s="18" t="s">
        <v>335</v>
      </c>
      <c r="D231" s="18" t="s">
        <v>460</v>
      </c>
      <c r="E231" s="19"/>
      <c r="F231" s="19">
        <f t="shared" ca="1" si="5"/>
        <v>0</v>
      </c>
      <c r="G231" s="28" t="s">
        <v>859</v>
      </c>
      <c r="H231" s="28"/>
      <c r="I231" s="28"/>
      <c r="J231" s="18" t="s">
        <v>61</v>
      </c>
      <c r="K231" s="30">
        <v>1</v>
      </c>
      <c r="L231" s="18">
        <v>360</v>
      </c>
      <c r="M231" s="34">
        <f t="shared" si="9"/>
        <v>6</v>
      </c>
      <c r="N231" s="32" t="s">
        <v>87</v>
      </c>
      <c r="O231" s="16" t="s">
        <v>101</v>
      </c>
      <c r="P231" s="16" t="s">
        <v>104</v>
      </c>
      <c r="Q231" s="18" t="s">
        <v>96</v>
      </c>
      <c r="R231" s="18" t="s">
        <v>120</v>
      </c>
      <c r="S231" s="18" t="s">
        <v>100</v>
      </c>
      <c r="T231" s="18"/>
      <c r="U231" s="18"/>
      <c r="V231" s="18"/>
      <c r="W231" s="18"/>
      <c r="X231" s="18"/>
      <c r="Y231" s="19" t="s">
        <v>860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856</v>
      </c>
      <c r="B232" s="28" t="s">
        <v>857</v>
      </c>
      <c r="C232" s="18" t="s">
        <v>335</v>
      </c>
      <c r="D232" s="18" t="s">
        <v>543</v>
      </c>
      <c r="E232" s="19"/>
      <c r="F232" s="19">
        <f t="shared" ca="1" si="5"/>
        <v>0</v>
      </c>
      <c r="G232" s="28" t="s">
        <v>861</v>
      </c>
      <c r="H232" s="28"/>
      <c r="I232" s="28"/>
      <c r="J232" s="18" t="s">
        <v>61</v>
      </c>
      <c r="K232" s="30">
        <v>1</v>
      </c>
      <c r="L232" s="18">
        <v>240</v>
      </c>
      <c r="M232" s="34">
        <f t="shared" si="9"/>
        <v>4</v>
      </c>
      <c r="N232" s="32" t="s">
        <v>87</v>
      </c>
      <c r="O232" s="16" t="s">
        <v>97</v>
      </c>
      <c r="P232" s="16" t="s">
        <v>104</v>
      </c>
      <c r="Q232" s="18" t="s">
        <v>96</v>
      </c>
      <c r="R232" s="18" t="s">
        <v>100</v>
      </c>
      <c r="S232" s="18" t="s">
        <v>96</v>
      </c>
      <c r="T232" s="18" t="s">
        <v>108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862</v>
      </c>
      <c r="B233" s="18" t="s">
        <v>863</v>
      </c>
      <c r="C233" s="18" t="s">
        <v>335</v>
      </c>
      <c r="D233" s="18" t="s">
        <v>493</v>
      </c>
      <c r="E233" s="17"/>
      <c r="F233" s="19">
        <f t="shared" ca="1" si="5"/>
        <v>0</v>
      </c>
      <c r="G233" s="28" t="s">
        <v>864</v>
      </c>
      <c r="H233" s="28"/>
      <c r="I233" s="28"/>
      <c r="J233" s="18" t="s">
        <v>61</v>
      </c>
      <c r="K233" s="30">
        <v>1</v>
      </c>
      <c r="L233" s="18">
        <v>792</v>
      </c>
      <c r="M233" s="34">
        <f t="shared" si="9"/>
        <v>13.2</v>
      </c>
      <c r="N233" s="32" t="s">
        <v>72</v>
      </c>
      <c r="O233" s="16" t="s">
        <v>71</v>
      </c>
      <c r="P233" s="34" t="s">
        <v>71</v>
      </c>
      <c r="Q233" s="18"/>
      <c r="R233" s="18" t="s">
        <v>70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862</v>
      </c>
      <c r="B234" s="18" t="s">
        <v>863</v>
      </c>
      <c r="C234" s="18" t="s">
        <v>335</v>
      </c>
      <c r="D234" s="18" t="s">
        <v>495</v>
      </c>
      <c r="E234" s="17"/>
      <c r="F234" s="19">
        <f t="shared" ca="1" si="5"/>
        <v>0</v>
      </c>
      <c r="G234" s="28" t="s">
        <v>865</v>
      </c>
      <c r="H234" s="28"/>
      <c r="I234" s="28"/>
      <c r="J234" s="31" t="s">
        <v>705</v>
      </c>
      <c r="K234" s="30">
        <v>1</v>
      </c>
      <c r="L234" s="18">
        <v>480</v>
      </c>
      <c r="M234" s="34">
        <f t="shared" si="9"/>
        <v>8</v>
      </c>
      <c r="N234" s="32" t="s">
        <v>87</v>
      </c>
      <c r="O234" s="16" t="s">
        <v>105</v>
      </c>
      <c r="P234" s="16" t="s">
        <v>104</v>
      </c>
      <c r="Q234" s="18"/>
      <c r="R234" s="18"/>
      <c r="S234" s="18"/>
      <c r="T234" s="18"/>
      <c r="U234" s="18"/>
      <c r="V234" s="18"/>
      <c r="W234" s="18"/>
      <c r="X234" s="18"/>
      <c r="Y234" s="41" t="s">
        <v>866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862</v>
      </c>
      <c r="B235" s="18" t="s">
        <v>863</v>
      </c>
      <c r="C235" s="18" t="s">
        <v>335</v>
      </c>
      <c r="D235" s="18" t="s">
        <v>497</v>
      </c>
      <c r="E235" s="19"/>
      <c r="F235" s="19">
        <f t="shared" ca="1" si="5"/>
        <v>0</v>
      </c>
      <c r="G235" s="28" t="s">
        <v>867</v>
      </c>
      <c r="H235" s="28"/>
      <c r="I235" s="28"/>
      <c r="J235" s="31" t="s">
        <v>705</v>
      </c>
      <c r="K235" s="30">
        <v>1</v>
      </c>
      <c r="L235" s="18">
        <v>360</v>
      </c>
      <c r="M235" s="34">
        <f t="shared" si="9"/>
        <v>6</v>
      </c>
      <c r="N235" s="32" t="s">
        <v>129</v>
      </c>
      <c r="O235" s="16" t="s">
        <v>137</v>
      </c>
      <c r="P235" s="16" t="s">
        <v>136</v>
      </c>
      <c r="Q235" s="18" t="s">
        <v>104</v>
      </c>
      <c r="R235" s="18"/>
      <c r="S235" s="18"/>
      <c r="T235" s="18"/>
      <c r="U235" s="18"/>
      <c r="V235" s="18"/>
      <c r="W235" s="18"/>
      <c r="X235" s="18"/>
      <c r="Y235" s="41" t="s">
        <v>868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862</v>
      </c>
      <c r="B236" s="18" t="s">
        <v>863</v>
      </c>
      <c r="C236" s="18" t="s">
        <v>335</v>
      </c>
      <c r="D236" s="18" t="s">
        <v>510</v>
      </c>
      <c r="E236" s="19"/>
      <c r="F236" s="19">
        <f t="shared" ca="1" si="5"/>
        <v>0</v>
      </c>
      <c r="G236" s="28" t="s">
        <v>869</v>
      </c>
      <c r="H236" s="28"/>
      <c r="I236" s="28"/>
      <c r="J236" s="31" t="s">
        <v>705</v>
      </c>
      <c r="K236" s="30">
        <v>1</v>
      </c>
      <c r="L236" s="18">
        <v>240</v>
      </c>
      <c r="M236" s="34">
        <f t="shared" si="9"/>
        <v>4</v>
      </c>
      <c r="N236" s="32" t="s">
        <v>87</v>
      </c>
      <c r="O236" s="16" t="s">
        <v>101</v>
      </c>
      <c r="P236" s="16" t="s">
        <v>100</v>
      </c>
      <c r="Q236" s="18" t="s">
        <v>112</v>
      </c>
      <c r="R236" s="18"/>
      <c r="S236" s="18"/>
      <c r="T236" s="18"/>
      <c r="U236" s="18"/>
      <c r="V236" s="18"/>
      <c r="W236" s="18"/>
      <c r="X236" s="18"/>
      <c r="Y236" s="41" t="s">
        <v>866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870</v>
      </c>
      <c r="B237" s="28"/>
      <c r="C237" s="18" t="s">
        <v>335</v>
      </c>
      <c r="D237" s="18" t="s">
        <v>456</v>
      </c>
      <c r="E237" s="19"/>
      <c r="F237" s="19">
        <f t="shared" ca="1" si="5"/>
        <v>0</v>
      </c>
      <c r="G237" s="28" t="s">
        <v>871</v>
      </c>
      <c r="H237" s="28"/>
      <c r="I237" s="28"/>
      <c r="J237" s="18" t="s">
        <v>61</v>
      </c>
      <c r="K237" s="30">
        <v>1</v>
      </c>
      <c r="L237" s="18">
        <v>808</v>
      </c>
      <c r="M237" s="34">
        <f t="shared" si="9"/>
        <v>13.466666666666667</v>
      </c>
      <c r="N237" s="32" t="s">
        <v>72</v>
      </c>
      <c r="O237" s="16" t="s">
        <v>71</v>
      </c>
      <c r="P237" s="34" t="s">
        <v>71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870</v>
      </c>
      <c r="B238" s="28"/>
      <c r="C238" s="18" t="s">
        <v>335</v>
      </c>
      <c r="D238" s="18" t="s">
        <v>460</v>
      </c>
      <c r="E238" s="19"/>
      <c r="F238" s="19">
        <f t="shared" ca="1" si="5"/>
        <v>0</v>
      </c>
      <c r="G238" s="28" t="s">
        <v>872</v>
      </c>
      <c r="H238" s="28"/>
      <c r="I238" s="28"/>
      <c r="J238" s="18" t="s">
        <v>61</v>
      </c>
      <c r="K238" s="30">
        <v>1</v>
      </c>
      <c r="L238" s="18">
        <v>840</v>
      </c>
      <c r="M238" s="34">
        <f t="shared" si="9"/>
        <v>14</v>
      </c>
      <c r="N238" s="32" t="s">
        <v>129</v>
      </c>
      <c r="O238" s="16" t="s">
        <v>145</v>
      </c>
      <c r="P238" s="34" t="s">
        <v>144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870</v>
      </c>
      <c r="B239" s="28"/>
      <c r="C239" s="18" t="s">
        <v>335</v>
      </c>
      <c r="D239" s="18" t="s">
        <v>543</v>
      </c>
      <c r="E239" s="19"/>
      <c r="F239" s="19">
        <f t="shared" ca="1" si="5"/>
        <v>0</v>
      </c>
      <c r="G239" s="28" t="s">
        <v>873</v>
      </c>
      <c r="H239" s="28"/>
      <c r="I239" s="28"/>
      <c r="J239" s="18" t="s">
        <v>61</v>
      </c>
      <c r="K239" s="30">
        <v>1</v>
      </c>
      <c r="L239" s="36" t="s">
        <v>509</v>
      </c>
      <c r="M239" s="36" t="s">
        <v>509</v>
      </c>
      <c r="N239" s="32" t="s">
        <v>334</v>
      </c>
      <c r="O239" s="16" t="s">
        <v>334</v>
      </c>
      <c r="P239" s="16" t="s">
        <v>334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870</v>
      </c>
      <c r="B240" s="28"/>
      <c r="C240" s="18" t="s">
        <v>335</v>
      </c>
      <c r="D240" s="18" t="s">
        <v>576</v>
      </c>
      <c r="E240" s="19"/>
      <c r="F240" s="19">
        <f t="shared" ca="1" si="5"/>
        <v>0</v>
      </c>
      <c r="G240" s="28" t="s">
        <v>874</v>
      </c>
      <c r="H240" s="28"/>
      <c r="I240" s="28"/>
      <c r="J240" s="18" t="s">
        <v>61</v>
      </c>
      <c r="K240" s="30">
        <v>1</v>
      </c>
      <c r="L240" s="18" t="s">
        <v>875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876</v>
      </c>
      <c r="B241" s="28"/>
      <c r="C241" s="18" t="s">
        <v>335</v>
      </c>
      <c r="D241" s="18" t="s">
        <v>500</v>
      </c>
      <c r="E241" s="19"/>
      <c r="F241" s="19">
        <f t="shared" ca="1" si="5"/>
        <v>0</v>
      </c>
      <c r="G241" s="28" t="s">
        <v>877</v>
      </c>
      <c r="H241" s="28"/>
      <c r="I241" s="28"/>
      <c r="J241" s="18" t="s">
        <v>45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45</v>
      </c>
      <c r="O241" s="16" t="s">
        <v>51</v>
      </c>
      <c r="P241" s="34" t="s">
        <v>51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878</v>
      </c>
      <c r="B242" s="28"/>
      <c r="C242" s="18" t="s">
        <v>335</v>
      </c>
      <c r="D242" s="18" t="s">
        <v>500</v>
      </c>
      <c r="E242" s="19"/>
      <c r="F242" s="19">
        <f t="shared" ca="1" si="5"/>
        <v>0</v>
      </c>
      <c r="G242" s="28" t="s">
        <v>879</v>
      </c>
      <c r="H242" s="28"/>
      <c r="I242" s="28"/>
      <c r="J242" s="31" t="s">
        <v>550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878</v>
      </c>
      <c r="B243" s="28"/>
      <c r="C243" s="18" t="s">
        <v>335</v>
      </c>
      <c r="D243" s="18" t="s">
        <v>526</v>
      </c>
      <c r="E243" s="19"/>
      <c r="F243" s="19">
        <f t="shared" ca="1" si="5"/>
        <v>0</v>
      </c>
      <c r="G243" s="28" t="s">
        <v>880</v>
      </c>
      <c r="H243" s="28"/>
      <c r="I243" s="28"/>
      <c r="J243" s="31" t="s">
        <v>550</v>
      </c>
      <c r="K243" s="30">
        <v>1</v>
      </c>
      <c r="L243" s="18">
        <v>300</v>
      </c>
      <c r="M243" s="34">
        <f t="shared" si="10"/>
        <v>5</v>
      </c>
      <c r="N243" s="32" t="s">
        <v>10</v>
      </c>
      <c r="O243" s="16" t="s">
        <v>37</v>
      </c>
      <c r="P243" s="34" t="s">
        <v>37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881</v>
      </c>
      <c r="B244" s="28"/>
      <c r="C244" s="18" t="s">
        <v>335</v>
      </c>
      <c r="D244" s="19" t="s">
        <v>493</v>
      </c>
      <c r="E244" s="19"/>
      <c r="F244" s="19">
        <f t="shared" ca="1" si="5"/>
        <v>0</v>
      </c>
      <c r="G244" s="61" t="s">
        <v>882</v>
      </c>
      <c r="H244" s="28"/>
      <c r="I244" s="28"/>
      <c r="J244" s="18" t="s">
        <v>61</v>
      </c>
      <c r="K244" s="30">
        <v>1</v>
      </c>
      <c r="L244" s="18">
        <v>720</v>
      </c>
      <c r="M244" s="34">
        <f t="shared" si="10"/>
        <v>12</v>
      </c>
      <c r="N244" s="32" t="s">
        <v>129</v>
      </c>
      <c r="O244" s="16" t="s">
        <v>145</v>
      </c>
      <c r="P244" s="34" t="s">
        <v>144</v>
      </c>
      <c r="Q244" s="18" t="s">
        <v>96</v>
      </c>
      <c r="R244" s="18" t="s">
        <v>100</v>
      </c>
      <c r="S244" s="18" t="s">
        <v>120</v>
      </c>
      <c r="T244" s="18"/>
      <c r="U244" s="18"/>
      <c r="V244" s="18"/>
      <c r="W244" s="18"/>
      <c r="X244" s="18"/>
      <c r="Y244" s="18" t="s">
        <v>883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881</v>
      </c>
      <c r="B245" s="28"/>
      <c r="C245" s="18" t="s">
        <v>335</v>
      </c>
      <c r="D245" s="19" t="s">
        <v>495</v>
      </c>
      <c r="E245" s="19"/>
      <c r="F245" s="19">
        <f t="shared" ca="1" si="5"/>
        <v>0</v>
      </c>
      <c r="G245" s="61" t="s">
        <v>884</v>
      </c>
      <c r="H245" s="28"/>
      <c r="I245" s="28"/>
      <c r="J245" s="18" t="s">
        <v>61</v>
      </c>
      <c r="K245" s="30">
        <v>1</v>
      </c>
      <c r="L245" s="18">
        <v>300</v>
      </c>
      <c r="M245" s="34">
        <f t="shared" si="10"/>
        <v>5</v>
      </c>
      <c r="N245" s="32" t="s">
        <v>87</v>
      </c>
      <c r="O245" s="16" t="s">
        <v>101</v>
      </c>
      <c r="P245" s="34" t="s">
        <v>96</v>
      </c>
      <c r="Q245" s="18" t="s">
        <v>100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881</v>
      </c>
      <c r="B246" s="28"/>
      <c r="C246" s="18" t="s">
        <v>335</v>
      </c>
      <c r="D246" s="19" t="s">
        <v>497</v>
      </c>
      <c r="E246" s="19"/>
      <c r="F246" s="19">
        <f t="shared" ca="1" si="5"/>
        <v>0</v>
      </c>
      <c r="G246" s="61" t="s">
        <v>885</v>
      </c>
      <c r="H246" s="28"/>
      <c r="I246" s="28"/>
      <c r="J246" s="18" t="s">
        <v>61</v>
      </c>
      <c r="K246" s="30">
        <v>1</v>
      </c>
      <c r="L246" s="18">
        <v>120</v>
      </c>
      <c r="M246" s="34">
        <f t="shared" si="10"/>
        <v>2</v>
      </c>
      <c r="N246" s="32" t="s">
        <v>349</v>
      </c>
      <c r="O246" s="16" t="s">
        <v>372</v>
      </c>
      <c r="P246" s="34" t="s">
        <v>382</v>
      </c>
      <c r="Q246" s="18" t="s">
        <v>382</v>
      </c>
      <c r="R246" s="18" t="s">
        <v>372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881</v>
      </c>
      <c r="B247" s="28"/>
      <c r="C247" s="18" t="s">
        <v>335</v>
      </c>
      <c r="D247" s="19" t="s">
        <v>510</v>
      </c>
      <c r="E247" s="19"/>
      <c r="F247" s="19">
        <f t="shared" ca="1" si="5"/>
        <v>0</v>
      </c>
      <c r="G247" s="61" t="s">
        <v>886</v>
      </c>
      <c r="H247" s="28"/>
      <c r="I247" s="28"/>
      <c r="J247" s="18" t="s">
        <v>61</v>
      </c>
      <c r="K247" s="30">
        <v>1</v>
      </c>
      <c r="L247" s="36" t="s">
        <v>509</v>
      </c>
      <c r="M247" s="36" t="s">
        <v>509</v>
      </c>
      <c r="N247" s="32" t="s">
        <v>334</v>
      </c>
      <c r="O247" s="16" t="s">
        <v>334</v>
      </c>
      <c r="P247" s="16" t="s">
        <v>334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887</v>
      </c>
      <c r="B248" s="28"/>
      <c r="C248" s="18" t="s">
        <v>335</v>
      </c>
      <c r="D248" s="18" t="s">
        <v>493</v>
      </c>
      <c r="E248" s="19"/>
      <c r="F248" s="19">
        <f t="shared" ca="1" si="5"/>
        <v>0</v>
      </c>
      <c r="G248" s="28" t="s">
        <v>888</v>
      </c>
      <c r="H248" s="28"/>
      <c r="I248" s="28"/>
      <c r="J248" s="18" t="s">
        <v>61</v>
      </c>
      <c r="K248" s="30">
        <v>1</v>
      </c>
      <c r="L248" s="18">
        <v>720</v>
      </c>
      <c r="M248" s="34">
        <f>+L248/60</f>
        <v>12</v>
      </c>
      <c r="N248" s="32" t="s">
        <v>87</v>
      </c>
      <c r="O248" s="16" t="s">
        <v>145</v>
      </c>
      <c r="P248" s="34" t="s">
        <v>100</v>
      </c>
      <c r="Q248" s="18" t="s">
        <v>144</v>
      </c>
      <c r="R248" s="18"/>
      <c r="S248" s="18"/>
      <c r="T248" s="18"/>
      <c r="U248" s="18"/>
      <c r="V248" s="18"/>
      <c r="W248" s="18"/>
      <c r="X248" s="18"/>
      <c r="Y248" s="18" t="s">
        <v>889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887</v>
      </c>
      <c r="B249" s="28"/>
      <c r="C249" s="18" t="s">
        <v>335</v>
      </c>
      <c r="D249" s="18" t="s">
        <v>495</v>
      </c>
      <c r="E249" s="19"/>
      <c r="F249" s="19">
        <f t="shared" ca="1" si="5"/>
        <v>0</v>
      </c>
      <c r="G249" s="28" t="s">
        <v>890</v>
      </c>
      <c r="H249" s="28"/>
      <c r="I249" s="28"/>
      <c r="J249" s="18" t="s">
        <v>61</v>
      </c>
      <c r="K249" s="30">
        <v>1</v>
      </c>
      <c r="L249" s="18">
        <v>360</v>
      </c>
      <c r="M249" s="34">
        <f>+L249/60</f>
        <v>6</v>
      </c>
      <c r="N249" s="32" t="s">
        <v>129</v>
      </c>
      <c r="O249" s="16" t="s">
        <v>101</v>
      </c>
      <c r="P249" s="34" t="s">
        <v>136</v>
      </c>
      <c r="Q249" s="18" t="s">
        <v>144</v>
      </c>
      <c r="R249" s="18" t="s">
        <v>100</v>
      </c>
      <c r="S249" s="18" t="s">
        <v>92</v>
      </c>
      <c r="T249" s="18" t="s">
        <v>124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887</v>
      </c>
      <c r="B250" s="28"/>
      <c r="C250" s="18" t="s">
        <v>335</v>
      </c>
      <c r="D250" s="18" t="s">
        <v>497</v>
      </c>
      <c r="E250" s="19"/>
      <c r="F250" s="19">
        <f t="shared" ca="1" si="5"/>
        <v>0</v>
      </c>
      <c r="G250" s="28" t="s">
        <v>891</v>
      </c>
      <c r="H250" s="28"/>
      <c r="I250" s="28"/>
      <c r="J250" s="18" t="s">
        <v>61</v>
      </c>
      <c r="K250" s="30">
        <v>1</v>
      </c>
      <c r="L250" s="18">
        <v>360</v>
      </c>
      <c r="M250" s="34">
        <f>+L250/60</f>
        <v>6</v>
      </c>
      <c r="N250" s="32" t="s">
        <v>87</v>
      </c>
      <c r="O250" s="16" t="s">
        <v>113</v>
      </c>
      <c r="P250" s="34" t="s">
        <v>112</v>
      </c>
      <c r="Q250" s="18" t="s">
        <v>136</v>
      </c>
      <c r="R250" s="18"/>
      <c r="S250" s="18" t="s">
        <v>96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887</v>
      </c>
      <c r="B251" s="28"/>
      <c r="C251" s="18" t="s">
        <v>335</v>
      </c>
      <c r="D251" s="18" t="s">
        <v>510</v>
      </c>
      <c r="E251" s="19"/>
      <c r="F251" s="19">
        <f t="shared" ca="1" si="5"/>
        <v>0</v>
      </c>
      <c r="G251" s="28" t="s">
        <v>892</v>
      </c>
      <c r="H251" s="28"/>
      <c r="I251" s="28"/>
      <c r="J251" s="18" t="s">
        <v>61</v>
      </c>
      <c r="K251" s="30">
        <v>1</v>
      </c>
      <c r="L251" s="36" t="s">
        <v>509</v>
      </c>
      <c r="M251" s="36" t="s">
        <v>509</v>
      </c>
      <c r="N251" s="32" t="s">
        <v>334</v>
      </c>
      <c r="O251" s="16" t="s">
        <v>334</v>
      </c>
      <c r="P251" s="16" t="s">
        <v>334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893</v>
      </c>
      <c r="B252" s="28"/>
      <c r="C252" s="18" t="s">
        <v>335</v>
      </c>
      <c r="D252" s="18" t="s">
        <v>456</v>
      </c>
      <c r="E252" s="19"/>
      <c r="F252" s="19">
        <f t="shared" ca="1" si="5"/>
        <v>0</v>
      </c>
      <c r="G252" s="28" t="s">
        <v>894</v>
      </c>
      <c r="H252" s="28"/>
      <c r="I252" s="28"/>
      <c r="J252" s="18" t="s">
        <v>61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72</v>
      </c>
      <c r="O252" s="16" t="s">
        <v>71</v>
      </c>
      <c r="P252" s="34" t="s">
        <v>71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893</v>
      </c>
      <c r="B253" s="28"/>
      <c r="C253" s="18" t="s">
        <v>335</v>
      </c>
      <c r="D253" s="18" t="s">
        <v>460</v>
      </c>
      <c r="E253" s="19"/>
      <c r="F253" s="19">
        <f t="shared" ca="1" si="5"/>
        <v>0</v>
      </c>
      <c r="G253" s="28" t="s">
        <v>895</v>
      </c>
      <c r="H253" s="28"/>
      <c r="I253" s="28"/>
      <c r="J253" s="18" t="s">
        <v>61</v>
      </c>
      <c r="K253" s="30">
        <v>1</v>
      </c>
      <c r="L253" s="18">
        <v>300</v>
      </c>
      <c r="M253" s="34">
        <f t="shared" si="11"/>
        <v>5</v>
      </c>
      <c r="N253" s="32" t="s">
        <v>129</v>
      </c>
      <c r="O253" s="16" t="s">
        <v>145</v>
      </c>
      <c r="P253" s="34" t="s">
        <v>144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893</v>
      </c>
      <c r="B254" s="28"/>
      <c r="C254" s="18" t="s">
        <v>335</v>
      </c>
      <c r="D254" s="18" t="s">
        <v>543</v>
      </c>
      <c r="E254" s="19"/>
      <c r="F254" s="19">
        <f t="shared" ca="1" si="5"/>
        <v>0</v>
      </c>
      <c r="G254" s="28" t="s">
        <v>896</v>
      </c>
      <c r="H254" s="28"/>
      <c r="I254" s="28"/>
      <c r="J254" s="18" t="s">
        <v>61</v>
      </c>
      <c r="K254" s="30">
        <v>1</v>
      </c>
      <c r="L254" s="18">
        <v>120</v>
      </c>
      <c r="M254" s="34">
        <f t="shared" si="11"/>
        <v>2</v>
      </c>
      <c r="N254" s="32" t="s">
        <v>349</v>
      </c>
      <c r="O254" s="16" t="s">
        <v>372</v>
      </c>
      <c r="P254" s="34" t="s">
        <v>372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893</v>
      </c>
      <c r="B255" s="28"/>
      <c r="C255" s="18" t="s">
        <v>335</v>
      </c>
      <c r="D255" s="18" t="s">
        <v>576</v>
      </c>
      <c r="E255" s="19"/>
      <c r="F255" s="19">
        <f t="shared" ca="1" si="5"/>
        <v>0</v>
      </c>
      <c r="G255" s="28" t="s">
        <v>897</v>
      </c>
      <c r="H255" s="28"/>
      <c r="I255" s="28"/>
      <c r="J255" s="18" t="s">
        <v>61</v>
      </c>
      <c r="K255" s="30">
        <v>1</v>
      </c>
      <c r="L255" s="18">
        <v>300</v>
      </c>
      <c r="M255" s="34">
        <f t="shared" si="11"/>
        <v>5</v>
      </c>
      <c r="N255" s="32" t="s">
        <v>159</v>
      </c>
      <c r="O255" s="16" t="s">
        <v>167</v>
      </c>
      <c r="P255" s="34" t="s">
        <v>166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898</v>
      </c>
      <c r="B256" s="28"/>
      <c r="C256" s="18" t="s">
        <v>335</v>
      </c>
      <c r="D256" s="18" t="s">
        <v>456</v>
      </c>
      <c r="E256" s="19"/>
      <c r="F256" s="19">
        <f t="shared" ca="1" si="5"/>
        <v>0</v>
      </c>
      <c r="G256" s="28" t="s">
        <v>899</v>
      </c>
      <c r="H256" s="28"/>
      <c r="I256" s="28"/>
      <c r="J256" s="18" t="s">
        <v>61</v>
      </c>
      <c r="K256" s="30">
        <v>1</v>
      </c>
      <c r="L256" s="18">
        <v>240</v>
      </c>
      <c r="M256" s="34">
        <f t="shared" si="11"/>
        <v>4</v>
      </c>
      <c r="N256" s="32" t="s">
        <v>61</v>
      </c>
      <c r="O256" s="16" t="s">
        <v>63</v>
      </c>
      <c r="P256" s="34" t="s">
        <v>63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898</v>
      </c>
      <c r="B257" s="28"/>
      <c r="C257" s="18" t="s">
        <v>335</v>
      </c>
      <c r="D257" s="18" t="s">
        <v>460</v>
      </c>
      <c r="E257" s="19"/>
      <c r="F257" s="19">
        <f t="shared" ca="1" si="5"/>
        <v>0</v>
      </c>
      <c r="G257" s="28" t="s">
        <v>900</v>
      </c>
      <c r="H257" s="28"/>
      <c r="I257" s="28"/>
      <c r="J257" s="18" t="s">
        <v>61</v>
      </c>
      <c r="K257" s="30">
        <v>1</v>
      </c>
      <c r="L257" s="18">
        <v>240</v>
      </c>
      <c r="M257" s="34">
        <f t="shared" si="11"/>
        <v>4</v>
      </c>
      <c r="N257" s="32" t="s">
        <v>129</v>
      </c>
      <c r="O257" s="16" t="s">
        <v>128</v>
      </c>
      <c r="P257" s="62" t="s">
        <v>127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898</v>
      </c>
      <c r="B258" s="28"/>
      <c r="C258" s="18" t="s">
        <v>335</v>
      </c>
      <c r="D258" s="18" t="s">
        <v>543</v>
      </c>
      <c r="E258" s="19"/>
      <c r="F258" s="19">
        <f t="shared" ca="1" si="5"/>
        <v>0</v>
      </c>
      <c r="G258" s="28" t="s">
        <v>901</v>
      </c>
      <c r="H258" s="28"/>
      <c r="I258" s="28"/>
      <c r="J258" s="18" t="s">
        <v>61</v>
      </c>
      <c r="K258" s="30">
        <v>1</v>
      </c>
      <c r="L258" s="18">
        <v>360</v>
      </c>
      <c r="M258" s="34">
        <f t="shared" si="11"/>
        <v>6</v>
      </c>
      <c r="N258" s="32" t="s">
        <v>129</v>
      </c>
      <c r="O258" s="16" t="s">
        <v>137</v>
      </c>
      <c r="P258" s="34" t="s">
        <v>136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902</v>
      </c>
      <c r="B259" s="28"/>
      <c r="C259" s="18" t="s">
        <v>335</v>
      </c>
      <c r="D259" s="18" t="s">
        <v>699</v>
      </c>
      <c r="E259" s="19"/>
      <c r="F259" s="19">
        <f t="shared" ca="1" si="5"/>
        <v>0</v>
      </c>
      <c r="G259" s="28" t="s">
        <v>903</v>
      </c>
      <c r="H259" s="28"/>
      <c r="I259" s="28"/>
      <c r="J259" s="18" t="s">
        <v>61</v>
      </c>
      <c r="K259" s="30">
        <v>1</v>
      </c>
      <c r="L259" s="59">
        <v>180</v>
      </c>
      <c r="M259" s="34">
        <f t="shared" si="11"/>
        <v>3</v>
      </c>
      <c r="N259" s="32" t="s">
        <v>61</v>
      </c>
      <c r="O259" s="16" t="s">
        <v>63</v>
      </c>
      <c r="P259" s="34" t="s">
        <v>63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902</v>
      </c>
      <c r="B260" s="28"/>
      <c r="C260" s="18" t="s">
        <v>335</v>
      </c>
      <c r="D260" s="18" t="s">
        <v>703</v>
      </c>
      <c r="E260" s="19"/>
      <c r="F260" s="19">
        <f t="shared" ca="1" si="5"/>
        <v>0</v>
      </c>
      <c r="G260" s="28" t="s">
        <v>904</v>
      </c>
      <c r="H260" s="28"/>
      <c r="I260" s="28"/>
      <c r="J260" s="18" t="s">
        <v>61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823</v>
      </c>
      <c r="P260" s="32" t="s">
        <v>823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902</v>
      </c>
      <c r="B261" s="28"/>
      <c r="C261" s="18" t="s">
        <v>335</v>
      </c>
      <c r="D261" s="18" t="s">
        <v>708</v>
      </c>
      <c r="E261" s="19"/>
      <c r="F261" s="19">
        <f t="shared" ca="1" si="5"/>
        <v>0</v>
      </c>
      <c r="G261" s="28" t="s">
        <v>905</v>
      </c>
      <c r="H261" s="28"/>
      <c r="I261" s="28"/>
      <c r="J261" s="18" t="s">
        <v>61</v>
      </c>
      <c r="K261" s="30">
        <v>1</v>
      </c>
      <c r="L261" s="59">
        <v>360</v>
      </c>
      <c r="M261" s="34">
        <f t="shared" si="11"/>
        <v>6</v>
      </c>
      <c r="N261" s="32" t="s">
        <v>159</v>
      </c>
      <c r="O261" s="16" t="s">
        <v>178</v>
      </c>
      <c r="P261" s="34" t="s">
        <v>177</v>
      </c>
      <c r="Q261" s="18"/>
      <c r="R261" s="18"/>
      <c r="S261" s="18"/>
      <c r="T261" s="18"/>
      <c r="U261" s="18"/>
      <c r="V261" s="18"/>
      <c r="W261" s="18"/>
      <c r="X261" s="18"/>
      <c r="Y261" s="18" t="s">
        <v>906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902</v>
      </c>
      <c r="B262" s="28"/>
      <c r="C262" s="18" t="s">
        <v>335</v>
      </c>
      <c r="D262" s="18" t="s">
        <v>711</v>
      </c>
      <c r="E262" s="19"/>
      <c r="F262" s="19">
        <f t="shared" ca="1" si="5"/>
        <v>0</v>
      </c>
      <c r="G262" s="28" t="s">
        <v>907</v>
      </c>
      <c r="H262" s="28"/>
      <c r="I262" s="28"/>
      <c r="J262" s="18" t="s">
        <v>61</v>
      </c>
      <c r="K262" s="30">
        <v>1</v>
      </c>
      <c r="L262" s="59">
        <v>360</v>
      </c>
      <c r="M262" s="34">
        <f t="shared" si="11"/>
        <v>6</v>
      </c>
      <c r="N262" s="32" t="s">
        <v>159</v>
      </c>
      <c r="O262" s="16" t="s">
        <v>178</v>
      </c>
      <c r="P262" s="34" t="s">
        <v>177</v>
      </c>
      <c r="Q262" s="18"/>
      <c r="R262" s="18"/>
      <c r="S262" s="18"/>
      <c r="T262" s="18"/>
      <c r="U262" s="18"/>
      <c r="V262" s="18"/>
      <c r="W262" s="18"/>
      <c r="X262" s="18"/>
      <c r="Y262" s="18" t="s">
        <v>906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902</v>
      </c>
      <c r="B263" s="28"/>
      <c r="C263" s="18" t="s">
        <v>335</v>
      </c>
      <c r="D263" s="18" t="s">
        <v>714</v>
      </c>
      <c r="E263" s="19"/>
      <c r="F263" s="19">
        <f t="shared" ca="1" si="5"/>
        <v>0</v>
      </c>
      <c r="G263" s="28" t="s">
        <v>908</v>
      </c>
      <c r="H263" s="28"/>
      <c r="I263" s="28"/>
      <c r="J263" s="18" t="s">
        <v>61</v>
      </c>
      <c r="K263" s="30">
        <v>1</v>
      </c>
      <c r="L263" s="59">
        <v>90</v>
      </c>
      <c r="M263" s="34">
        <f t="shared" si="11"/>
        <v>1.5</v>
      </c>
      <c r="N263" s="32" t="s">
        <v>349</v>
      </c>
      <c r="O263" s="16" t="s">
        <v>909</v>
      </c>
      <c r="P263" s="34" t="s">
        <v>909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902</v>
      </c>
      <c r="B264" s="28"/>
      <c r="C264" s="18" t="s">
        <v>335</v>
      </c>
      <c r="D264" s="18" t="s">
        <v>718</v>
      </c>
      <c r="E264" s="19"/>
      <c r="F264" s="19">
        <f t="shared" ca="1" si="5"/>
        <v>0</v>
      </c>
      <c r="G264" s="28" t="s">
        <v>910</v>
      </c>
      <c r="H264" s="28"/>
      <c r="I264" s="28"/>
      <c r="J264" s="18" t="s">
        <v>61</v>
      </c>
      <c r="K264" s="30">
        <v>1</v>
      </c>
      <c r="L264" s="59">
        <v>200</v>
      </c>
      <c r="M264" s="34">
        <f t="shared" si="11"/>
        <v>3.3333333333333335</v>
      </c>
      <c r="N264" s="32" t="s">
        <v>159</v>
      </c>
      <c r="O264" s="16" t="s">
        <v>97</v>
      </c>
      <c r="P264" s="34" t="s">
        <v>96</v>
      </c>
      <c r="Q264" s="18" t="s">
        <v>116</v>
      </c>
      <c r="R264" s="18"/>
      <c r="S264" s="18"/>
      <c r="T264" s="18"/>
      <c r="U264" s="18"/>
      <c r="V264" s="18"/>
      <c r="W264" s="18"/>
      <c r="X264" s="18"/>
      <c r="Y264" s="18" t="s">
        <v>471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911</v>
      </c>
      <c r="B265" s="18"/>
      <c r="C265" s="18" t="s">
        <v>335</v>
      </c>
      <c r="D265" s="18" t="s">
        <v>456</v>
      </c>
      <c r="E265" s="19"/>
      <c r="F265" s="19">
        <f t="shared" ca="1" si="5"/>
        <v>0</v>
      </c>
      <c r="G265" s="28" t="s">
        <v>912</v>
      </c>
      <c r="H265" s="28"/>
      <c r="I265" s="28"/>
      <c r="J265" s="31" t="s">
        <v>913</v>
      </c>
      <c r="K265" s="30">
        <v>1</v>
      </c>
      <c r="L265" s="18">
        <v>1080</v>
      </c>
      <c r="M265" s="34">
        <f t="shared" si="11"/>
        <v>18</v>
      </c>
      <c r="N265" s="32" t="s">
        <v>45</v>
      </c>
      <c r="O265" s="16" t="s">
        <v>51</v>
      </c>
      <c r="P265" s="34" t="s">
        <v>51</v>
      </c>
      <c r="Q265" s="18" t="s">
        <v>54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911</v>
      </c>
      <c r="B266" s="18"/>
      <c r="C266" s="18" t="s">
        <v>335</v>
      </c>
      <c r="D266" s="18" t="s">
        <v>460</v>
      </c>
      <c r="E266" s="19"/>
      <c r="F266" s="19">
        <f t="shared" ca="1" si="5"/>
        <v>0</v>
      </c>
      <c r="G266" s="28" t="s">
        <v>914</v>
      </c>
      <c r="H266" s="28"/>
      <c r="I266" s="28"/>
      <c r="J266" s="31" t="s">
        <v>913</v>
      </c>
      <c r="K266" s="30">
        <v>1</v>
      </c>
      <c r="L266" s="18">
        <v>250</v>
      </c>
      <c r="M266" s="34">
        <f t="shared" si="11"/>
        <v>4.166666666666667</v>
      </c>
      <c r="N266" s="32" t="s">
        <v>61</v>
      </c>
      <c r="O266" s="16" t="s">
        <v>83</v>
      </c>
      <c r="P266" s="34" t="s">
        <v>80</v>
      </c>
      <c r="Q266" s="18" t="s">
        <v>83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911</v>
      </c>
      <c r="B267" s="18"/>
      <c r="C267" s="18" t="s">
        <v>335</v>
      </c>
      <c r="D267" s="18" t="s">
        <v>543</v>
      </c>
      <c r="E267" s="19"/>
      <c r="F267" s="19">
        <f t="shared" ca="1" si="5"/>
        <v>0</v>
      </c>
      <c r="G267" s="28" t="s">
        <v>915</v>
      </c>
      <c r="H267" s="28"/>
      <c r="I267" s="28"/>
      <c r="J267" s="31" t="s">
        <v>913</v>
      </c>
      <c r="K267" s="30">
        <v>1</v>
      </c>
      <c r="L267" s="18">
        <v>250</v>
      </c>
      <c r="M267" s="34">
        <f t="shared" si="11"/>
        <v>4.166666666666667</v>
      </c>
      <c r="N267" s="32" t="s">
        <v>10</v>
      </c>
      <c r="O267" s="16" t="s">
        <v>22</v>
      </c>
      <c r="P267" s="34" t="s">
        <v>22</v>
      </c>
      <c r="Q267" s="18" t="s">
        <v>716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911</v>
      </c>
      <c r="B268" s="18"/>
      <c r="C268" s="18" t="s">
        <v>335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911</v>
      </c>
      <c r="B269" s="18"/>
      <c r="C269" s="18" t="s">
        <v>335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916</v>
      </c>
      <c r="B270" s="18"/>
      <c r="C270" s="18" t="s">
        <v>335</v>
      </c>
      <c r="D270" s="18" t="s">
        <v>493</v>
      </c>
      <c r="E270" s="19"/>
      <c r="F270" s="19">
        <f t="shared" ca="1" si="5"/>
        <v>0</v>
      </c>
      <c r="G270" s="28" t="s">
        <v>917</v>
      </c>
      <c r="H270" s="28"/>
      <c r="I270" s="28"/>
      <c r="J270" s="31" t="s">
        <v>913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45</v>
      </c>
      <c r="O270" s="16" t="s">
        <v>51</v>
      </c>
      <c r="P270" s="34" t="s">
        <v>51</v>
      </c>
      <c r="Q270" s="18" t="s">
        <v>54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916</v>
      </c>
      <c r="B271" s="18"/>
      <c r="C271" s="18" t="s">
        <v>335</v>
      </c>
      <c r="D271" s="18" t="s">
        <v>495</v>
      </c>
      <c r="E271" s="19"/>
      <c r="F271" s="19">
        <f t="shared" ca="1" si="5"/>
        <v>0</v>
      </c>
      <c r="G271" s="28" t="s">
        <v>918</v>
      </c>
      <c r="H271" s="28"/>
      <c r="I271" s="28"/>
      <c r="J271" s="31" t="s">
        <v>913</v>
      </c>
      <c r="K271" s="30">
        <v>1</v>
      </c>
      <c r="L271" s="18">
        <v>540</v>
      </c>
      <c r="M271" s="34">
        <f t="shared" si="12"/>
        <v>9</v>
      </c>
      <c r="N271" s="32" t="s">
        <v>284</v>
      </c>
      <c r="O271" s="16" t="s">
        <v>286</v>
      </c>
      <c r="P271" s="34" t="s">
        <v>286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916</v>
      </c>
      <c r="B272" s="18"/>
      <c r="C272" s="18" t="s">
        <v>335</v>
      </c>
      <c r="D272" s="18" t="s">
        <v>497</v>
      </c>
      <c r="E272" s="19"/>
      <c r="F272" s="19">
        <f t="shared" ca="1" si="5"/>
        <v>0</v>
      </c>
      <c r="G272" s="28" t="s">
        <v>919</v>
      </c>
      <c r="H272" s="28"/>
      <c r="I272" s="28"/>
      <c r="J272" s="31" t="s">
        <v>913</v>
      </c>
      <c r="K272" s="30">
        <v>1</v>
      </c>
      <c r="L272" s="18">
        <v>540</v>
      </c>
      <c r="M272" s="34">
        <f t="shared" si="12"/>
        <v>9</v>
      </c>
      <c r="N272" s="32" t="s">
        <v>10</v>
      </c>
      <c r="O272" s="16" t="s">
        <v>22</v>
      </c>
      <c r="P272" s="34" t="s">
        <v>22</v>
      </c>
      <c r="Q272" s="18"/>
      <c r="R272" s="18"/>
      <c r="S272" s="18"/>
      <c r="T272" s="18"/>
      <c r="U272" s="18"/>
      <c r="V272" s="18"/>
      <c r="W272" s="18"/>
      <c r="X272" s="18"/>
      <c r="Y272" s="18" t="s">
        <v>920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916</v>
      </c>
      <c r="B273" s="18"/>
      <c r="C273" s="18" t="s">
        <v>335</v>
      </c>
      <c r="D273" s="18" t="s">
        <v>510</v>
      </c>
      <c r="E273" s="19"/>
      <c r="F273" s="19">
        <f t="shared" ca="1" si="5"/>
        <v>0</v>
      </c>
      <c r="G273" s="28" t="s">
        <v>921</v>
      </c>
      <c r="H273" s="28"/>
      <c r="I273" s="28"/>
      <c r="J273" s="31" t="s">
        <v>913</v>
      </c>
      <c r="K273" s="30">
        <v>1</v>
      </c>
      <c r="L273" s="18">
        <v>540</v>
      </c>
      <c r="M273" s="34">
        <f t="shared" si="12"/>
        <v>9</v>
      </c>
      <c r="N273" s="32" t="s">
        <v>196</v>
      </c>
      <c r="O273" s="16" t="s">
        <v>226</v>
      </c>
      <c r="P273" s="34" t="s">
        <v>226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916</v>
      </c>
      <c r="B274" s="18"/>
      <c r="C274" s="18" t="s">
        <v>335</v>
      </c>
      <c r="D274" s="18" t="s">
        <v>843</v>
      </c>
      <c r="E274" s="19"/>
      <c r="F274" s="19">
        <f t="shared" ca="1" si="5"/>
        <v>0</v>
      </c>
      <c r="G274" s="28" t="s">
        <v>922</v>
      </c>
      <c r="H274" s="28"/>
      <c r="I274" s="28"/>
      <c r="J274" s="31" t="s">
        <v>913</v>
      </c>
      <c r="K274" s="30">
        <v>1</v>
      </c>
      <c r="L274" s="18">
        <v>540</v>
      </c>
      <c r="M274" s="34">
        <f t="shared" si="12"/>
        <v>9</v>
      </c>
      <c r="N274" s="32" t="s">
        <v>10</v>
      </c>
      <c r="O274" s="16" t="s">
        <v>23</v>
      </c>
      <c r="P274" s="34" t="s">
        <v>22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923</v>
      </c>
      <c r="B275" s="18"/>
      <c r="C275" s="18" t="s">
        <v>335</v>
      </c>
      <c r="D275" s="18" t="s">
        <v>500</v>
      </c>
      <c r="E275" s="19"/>
      <c r="F275" s="19">
        <f t="shared" ca="1" si="5"/>
        <v>0</v>
      </c>
      <c r="G275" s="28" t="s">
        <v>924</v>
      </c>
      <c r="H275" s="28"/>
      <c r="I275" s="28"/>
      <c r="J275" s="18" t="s">
        <v>45</v>
      </c>
      <c r="K275" s="30">
        <v>1</v>
      </c>
      <c r="L275" s="18">
        <v>2400</v>
      </c>
      <c r="M275" s="34">
        <f t="shared" si="12"/>
        <v>40</v>
      </c>
      <c r="N275" s="32" t="s">
        <v>45</v>
      </c>
      <c r="O275" s="16" t="s">
        <v>48</v>
      </c>
      <c r="P275" s="34" t="s">
        <v>48</v>
      </c>
      <c r="Q275" s="18" t="s">
        <v>51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925</v>
      </c>
      <c r="B276" s="18"/>
      <c r="C276" s="18" t="s">
        <v>335</v>
      </c>
      <c r="D276" s="18" t="s">
        <v>431</v>
      </c>
      <c r="E276" s="17"/>
      <c r="F276" s="19">
        <f t="shared" ca="1" si="5"/>
        <v>0</v>
      </c>
      <c r="G276" s="28" t="s">
        <v>926</v>
      </c>
      <c r="H276" s="28"/>
      <c r="I276" s="28"/>
      <c r="J276" s="18" t="s">
        <v>61</v>
      </c>
      <c r="K276" s="30">
        <v>1</v>
      </c>
      <c r="L276" s="18">
        <v>360</v>
      </c>
      <c r="M276" s="34">
        <f t="shared" si="12"/>
        <v>6</v>
      </c>
      <c r="N276" s="32" t="s">
        <v>159</v>
      </c>
      <c r="O276" s="16" t="s">
        <v>178</v>
      </c>
      <c r="P276" s="16" t="s">
        <v>177</v>
      </c>
      <c r="Q276" s="18" t="s">
        <v>96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925</v>
      </c>
      <c r="B277" s="18"/>
      <c r="C277" s="18" t="s">
        <v>335</v>
      </c>
      <c r="D277" s="18" t="s">
        <v>433</v>
      </c>
      <c r="E277" s="19"/>
      <c r="F277" s="19">
        <f t="shared" ca="1" si="5"/>
        <v>0</v>
      </c>
      <c r="G277" s="28" t="s">
        <v>927</v>
      </c>
      <c r="H277" s="28"/>
      <c r="I277" s="28"/>
      <c r="J277" s="18" t="s">
        <v>61</v>
      </c>
      <c r="K277" s="30">
        <v>1</v>
      </c>
      <c r="L277" s="18">
        <v>240</v>
      </c>
      <c r="M277" s="34">
        <f t="shared" si="12"/>
        <v>4</v>
      </c>
      <c r="N277" s="32" t="s">
        <v>159</v>
      </c>
      <c r="O277" s="16" t="s">
        <v>101</v>
      </c>
      <c r="P277" s="16" t="s">
        <v>177</v>
      </c>
      <c r="Q277" s="18" t="s">
        <v>96</v>
      </c>
      <c r="R277" s="18" t="s">
        <v>100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928</v>
      </c>
      <c r="B278" s="18"/>
      <c r="C278" s="18" t="s">
        <v>335</v>
      </c>
      <c r="D278" s="18" t="s">
        <v>500</v>
      </c>
      <c r="E278" s="19"/>
      <c r="F278" s="19">
        <f t="shared" ca="1" si="5"/>
        <v>0</v>
      </c>
      <c r="G278" s="28" t="s">
        <v>929</v>
      </c>
      <c r="H278" s="28"/>
      <c r="I278" s="28"/>
      <c r="J278" s="18" t="s">
        <v>61</v>
      </c>
      <c r="K278" s="30">
        <v>1</v>
      </c>
      <c r="L278" s="18">
        <v>1800</v>
      </c>
      <c r="M278" s="34">
        <f t="shared" si="12"/>
        <v>30</v>
      </c>
      <c r="N278" s="32" t="s">
        <v>129</v>
      </c>
      <c r="O278" s="16" t="s">
        <v>148</v>
      </c>
      <c r="P278" s="16" t="s">
        <v>147</v>
      </c>
      <c r="Q278" s="18" t="s">
        <v>223</v>
      </c>
      <c r="R278" s="18"/>
      <c r="S278" s="18"/>
      <c r="T278" s="18"/>
      <c r="U278" s="18"/>
      <c r="V278" s="18"/>
      <c r="W278" s="18"/>
      <c r="X278" s="18"/>
      <c r="Y278" s="18" t="s">
        <v>930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931</v>
      </c>
      <c r="B279" s="18"/>
      <c r="C279" s="18" t="s">
        <v>335</v>
      </c>
      <c r="D279" s="18" t="s">
        <v>493</v>
      </c>
      <c r="E279" s="19"/>
      <c r="F279" s="19">
        <f t="shared" ca="1" si="5"/>
        <v>0</v>
      </c>
      <c r="G279" s="28" t="s">
        <v>932</v>
      </c>
      <c r="H279" s="28"/>
      <c r="I279" s="28"/>
      <c r="J279" s="18" t="s">
        <v>61</v>
      </c>
      <c r="K279" s="30">
        <v>1</v>
      </c>
      <c r="L279" s="18">
        <v>1800</v>
      </c>
      <c r="M279" s="34">
        <f t="shared" si="12"/>
        <v>30</v>
      </c>
      <c r="N279" s="32" t="s">
        <v>129</v>
      </c>
      <c r="O279" s="16" t="s">
        <v>148</v>
      </c>
      <c r="P279" s="16" t="s">
        <v>147</v>
      </c>
      <c r="Q279" s="18" t="s">
        <v>223</v>
      </c>
      <c r="R279" s="18"/>
      <c r="S279" s="18"/>
      <c r="T279" s="18"/>
      <c r="U279" s="18"/>
      <c r="V279" s="18"/>
      <c r="W279" s="18"/>
      <c r="X279" s="18"/>
      <c r="Y279" s="18" t="s">
        <v>933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931</v>
      </c>
      <c r="B280" s="18"/>
      <c r="C280" s="18" t="s">
        <v>335</v>
      </c>
      <c r="D280" s="18" t="s">
        <v>495</v>
      </c>
      <c r="E280" s="19"/>
      <c r="F280" s="19">
        <f t="shared" ca="1" si="5"/>
        <v>0</v>
      </c>
      <c r="G280" s="28" t="s">
        <v>934</v>
      </c>
      <c r="H280" s="28"/>
      <c r="I280" s="28"/>
      <c r="J280" s="18" t="s">
        <v>61</v>
      </c>
      <c r="K280" s="30">
        <v>1</v>
      </c>
      <c r="L280" s="18">
        <v>3000</v>
      </c>
      <c r="M280" s="34">
        <f t="shared" si="12"/>
        <v>50</v>
      </c>
      <c r="N280" s="32" t="s">
        <v>61</v>
      </c>
      <c r="O280" s="16" t="s">
        <v>80</v>
      </c>
      <c r="P280" s="16" t="s">
        <v>80</v>
      </c>
      <c r="Q280" s="18" t="s">
        <v>83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931</v>
      </c>
      <c r="B281" s="18"/>
      <c r="C281" s="18" t="s">
        <v>335</v>
      </c>
      <c r="D281" s="18" t="s">
        <v>497</v>
      </c>
      <c r="E281" s="19"/>
      <c r="F281" s="19">
        <f t="shared" ca="1" si="5"/>
        <v>0</v>
      </c>
      <c r="G281" s="28" t="s">
        <v>935</v>
      </c>
      <c r="H281" s="28"/>
      <c r="I281" s="28"/>
      <c r="J281" s="18" t="s">
        <v>61</v>
      </c>
      <c r="K281" s="30">
        <v>1</v>
      </c>
      <c r="L281" s="36" t="s">
        <v>509</v>
      </c>
      <c r="M281" s="36" t="s">
        <v>509</v>
      </c>
      <c r="N281" s="32" t="s">
        <v>334</v>
      </c>
      <c r="O281" s="16" t="s">
        <v>334</v>
      </c>
      <c r="P281" s="16" t="s">
        <v>334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931</v>
      </c>
      <c r="B282" s="18"/>
      <c r="C282" s="18" t="s">
        <v>335</v>
      </c>
      <c r="D282" s="18" t="s">
        <v>510</v>
      </c>
      <c r="E282" s="19"/>
      <c r="F282" s="19">
        <f t="shared" ca="1" si="5"/>
        <v>0</v>
      </c>
      <c r="G282" s="28" t="s">
        <v>936</v>
      </c>
      <c r="H282" s="28"/>
      <c r="I282" s="28"/>
      <c r="J282" s="18" t="s">
        <v>61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10</v>
      </c>
      <c r="O282" s="16" t="s">
        <v>22</v>
      </c>
      <c r="P282" s="16" t="s">
        <v>22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937</v>
      </c>
      <c r="B283" s="18"/>
      <c r="C283" s="18" t="s">
        <v>335</v>
      </c>
      <c r="D283" s="18" t="s">
        <v>431</v>
      </c>
      <c r="E283" s="19"/>
      <c r="F283" s="19">
        <f t="shared" ca="1" si="5"/>
        <v>0</v>
      </c>
      <c r="G283" s="28" t="s">
        <v>938</v>
      </c>
      <c r="H283" s="28"/>
      <c r="I283" s="28"/>
      <c r="J283" s="18" t="s">
        <v>61</v>
      </c>
      <c r="K283" s="30">
        <v>1</v>
      </c>
      <c r="L283" s="18">
        <v>480</v>
      </c>
      <c r="M283" s="34">
        <f t="shared" si="13"/>
        <v>8</v>
      </c>
      <c r="N283" s="32" t="s">
        <v>87</v>
      </c>
      <c r="O283" s="16" t="s">
        <v>105</v>
      </c>
      <c r="P283" s="16" t="s">
        <v>104</v>
      </c>
      <c r="Q283" s="18" t="s">
        <v>96</v>
      </c>
      <c r="R283" s="18"/>
      <c r="S283" s="18" t="s">
        <v>92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937</v>
      </c>
      <c r="B284" s="18"/>
      <c r="C284" s="18" t="s">
        <v>335</v>
      </c>
      <c r="D284" s="18" t="s">
        <v>433</v>
      </c>
      <c r="E284" s="19"/>
      <c r="F284" s="19">
        <f t="shared" ca="1" si="5"/>
        <v>0</v>
      </c>
      <c r="G284" s="28" t="s">
        <v>939</v>
      </c>
      <c r="H284" s="28"/>
      <c r="I284" s="28"/>
      <c r="J284" s="18" t="s">
        <v>61</v>
      </c>
      <c r="K284" s="30">
        <v>1</v>
      </c>
      <c r="L284" s="18">
        <v>180</v>
      </c>
      <c r="M284" s="34">
        <f t="shared" si="13"/>
        <v>3</v>
      </c>
      <c r="N284" s="32" t="s">
        <v>87</v>
      </c>
      <c r="O284" s="16" t="s">
        <v>145</v>
      </c>
      <c r="P284" s="16" t="s">
        <v>104</v>
      </c>
      <c r="Q284" s="18" t="s">
        <v>96</v>
      </c>
      <c r="R284" s="18" t="s">
        <v>144</v>
      </c>
      <c r="S284" s="18" t="s">
        <v>92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940</v>
      </c>
      <c r="B285" s="18"/>
      <c r="C285" s="18" t="s">
        <v>335</v>
      </c>
      <c r="D285" s="18" t="s">
        <v>500</v>
      </c>
      <c r="E285" s="19"/>
      <c r="F285" s="19">
        <f t="shared" ca="1" si="5"/>
        <v>0</v>
      </c>
      <c r="G285" s="28" t="s">
        <v>941</v>
      </c>
      <c r="H285" s="28"/>
      <c r="I285" s="28"/>
      <c r="J285" s="18" t="s">
        <v>61</v>
      </c>
      <c r="K285" s="30">
        <v>1</v>
      </c>
      <c r="L285" s="18">
        <v>480</v>
      </c>
      <c r="M285" s="34">
        <f t="shared" si="13"/>
        <v>8</v>
      </c>
      <c r="N285" s="32" t="s">
        <v>87</v>
      </c>
      <c r="O285" s="16" t="s">
        <v>121</v>
      </c>
      <c r="P285" s="16" t="s">
        <v>108</v>
      </c>
      <c r="Q285" s="18" t="s">
        <v>96</v>
      </c>
      <c r="R285" s="18" t="s">
        <v>104</v>
      </c>
      <c r="S285" s="18" t="s">
        <v>120</v>
      </c>
      <c r="T285" s="18" t="s">
        <v>144</v>
      </c>
      <c r="U285" s="18" t="s">
        <v>92</v>
      </c>
      <c r="V285" s="18" t="s">
        <v>100</v>
      </c>
      <c r="W285" s="18" t="s">
        <v>177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940</v>
      </c>
      <c r="B286" s="18"/>
      <c r="C286" s="18" t="s">
        <v>335</v>
      </c>
      <c r="D286" s="18" t="s">
        <v>526</v>
      </c>
      <c r="E286" s="19"/>
      <c r="F286" s="19">
        <f t="shared" ca="1" si="5"/>
        <v>0</v>
      </c>
      <c r="G286" s="28" t="s">
        <v>942</v>
      </c>
      <c r="H286" s="28"/>
      <c r="I286" s="28"/>
      <c r="J286" s="18" t="s">
        <v>61</v>
      </c>
      <c r="K286" s="30">
        <v>1</v>
      </c>
      <c r="L286" s="18">
        <v>240</v>
      </c>
      <c r="M286" s="34">
        <f t="shared" si="13"/>
        <v>4</v>
      </c>
      <c r="N286" s="32" t="s">
        <v>129</v>
      </c>
      <c r="O286" s="16" t="s">
        <v>97</v>
      </c>
      <c r="P286" s="16" t="s">
        <v>144</v>
      </c>
      <c r="Q286" s="18" t="s">
        <v>177</v>
      </c>
      <c r="R286" s="18" t="s">
        <v>104</v>
      </c>
      <c r="S286" s="18" t="s">
        <v>96</v>
      </c>
      <c r="T286" s="18" t="s">
        <v>92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943</v>
      </c>
      <c r="B287" s="18"/>
      <c r="C287" s="18" t="s">
        <v>335</v>
      </c>
      <c r="D287" s="18" t="s">
        <v>431</v>
      </c>
      <c r="E287" s="18"/>
      <c r="F287" s="19">
        <f t="shared" ca="1" si="5"/>
        <v>0</v>
      </c>
      <c r="G287" s="28" t="s">
        <v>944</v>
      </c>
      <c r="H287" s="28"/>
      <c r="I287" s="28"/>
      <c r="J287" s="18" t="s">
        <v>61</v>
      </c>
      <c r="K287" s="30">
        <v>1</v>
      </c>
      <c r="L287" s="18">
        <v>1200</v>
      </c>
      <c r="M287" s="34">
        <f t="shared" si="13"/>
        <v>20</v>
      </c>
      <c r="N287" s="32" t="s">
        <v>87</v>
      </c>
      <c r="O287" s="16" t="s">
        <v>93</v>
      </c>
      <c r="P287" s="16" t="s">
        <v>96</v>
      </c>
      <c r="Q287" s="18" t="s">
        <v>124</v>
      </c>
      <c r="R287" s="18" t="s">
        <v>104</v>
      </c>
      <c r="S287" s="18" t="s">
        <v>100</v>
      </c>
      <c r="T287" s="18" t="s">
        <v>120</v>
      </c>
      <c r="U287" s="18" t="s">
        <v>108</v>
      </c>
      <c r="V287" s="18" t="s">
        <v>92</v>
      </c>
      <c r="W287" s="18"/>
      <c r="X287" s="18"/>
      <c r="Y287" s="63" t="s">
        <v>945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943</v>
      </c>
      <c r="B288" s="18"/>
      <c r="C288" s="18" t="s">
        <v>335</v>
      </c>
      <c r="D288" s="18" t="s">
        <v>433</v>
      </c>
      <c r="E288" s="19"/>
      <c r="F288" s="19">
        <f t="shared" ca="1" si="5"/>
        <v>0</v>
      </c>
      <c r="G288" s="28" t="s">
        <v>946</v>
      </c>
      <c r="H288" s="28"/>
      <c r="I288" s="28"/>
      <c r="J288" s="18" t="s">
        <v>61</v>
      </c>
      <c r="K288" s="30">
        <v>1</v>
      </c>
      <c r="L288" s="18">
        <v>240</v>
      </c>
      <c r="M288" s="34">
        <f t="shared" si="13"/>
        <v>4</v>
      </c>
      <c r="N288" s="32" t="s">
        <v>87</v>
      </c>
      <c r="O288" s="16" t="s">
        <v>97</v>
      </c>
      <c r="P288" s="34" t="s">
        <v>108</v>
      </c>
      <c r="Q288" s="18" t="s">
        <v>144</v>
      </c>
      <c r="R288" s="18" t="s">
        <v>104</v>
      </c>
      <c r="S288" s="18" t="s">
        <v>96</v>
      </c>
      <c r="T288" s="18" t="s">
        <v>100</v>
      </c>
      <c r="U288" s="18" t="s">
        <v>177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947</v>
      </c>
      <c r="B289" s="18"/>
      <c r="C289" s="18" t="s">
        <v>335</v>
      </c>
      <c r="D289" s="18" t="s">
        <v>500</v>
      </c>
      <c r="E289" s="17"/>
      <c r="F289" s="19">
        <f t="shared" ca="1" si="5"/>
        <v>0</v>
      </c>
      <c r="G289" s="28" t="s">
        <v>948</v>
      </c>
      <c r="H289" s="28"/>
      <c r="I289" s="28"/>
      <c r="J289" s="18" t="s">
        <v>61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947</v>
      </c>
      <c r="B290" s="18"/>
      <c r="C290" s="18" t="s">
        <v>335</v>
      </c>
      <c r="D290" s="18" t="s">
        <v>526</v>
      </c>
      <c r="E290" s="19"/>
      <c r="F290" s="19">
        <f t="shared" ca="1" si="5"/>
        <v>0</v>
      </c>
      <c r="G290" s="28" t="s">
        <v>949</v>
      </c>
      <c r="H290" s="28"/>
      <c r="I290" s="28"/>
      <c r="J290" s="18" t="s">
        <v>61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950</v>
      </c>
      <c r="B291" s="18"/>
      <c r="C291" s="18" t="s">
        <v>335</v>
      </c>
      <c r="D291" s="18" t="s">
        <v>431</v>
      </c>
      <c r="E291" s="19"/>
      <c r="F291" s="19">
        <f t="shared" ca="1" si="5"/>
        <v>0</v>
      </c>
      <c r="G291" s="28" t="s">
        <v>951</v>
      </c>
      <c r="H291" s="28"/>
      <c r="I291" s="28"/>
      <c r="J291" s="18" t="s">
        <v>61</v>
      </c>
      <c r="K291" s="30">
        <v>1</v>
      </c>
      <c r="L291" s="18">
        <v>480</v>
      </c>
      <c r="M291" s="34">
        <f t="shared" si="13"/>
        <v>8</v>
      </c>
      <c r="N291" s="32" t="s">
        <v>159</v>
      </c>
      <c r="O291" s="16" t="s">
        <v>121</v>
      </c>
      <c r="P291" s="34" t="s">
        <v>166</v>
      </c>
      <c r="Q291" s="18" t="s">
        <v>100</v>
      </c>
      <c r="R291" s="18" t="s">
        <v>120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950</v>
      </c>
      <c r="B292" s="18"/>
      <c r="C292" s="18" t="s">
        <v>335</v>
      </c>
      <c r="D292" s="18" t="s">
        <v>433</v>
      </c>
      <c r="E292" s="19"/>
      <c r="F292" s="19">
        <f t="shared" ca="1" si="5"/>
        <v>0</v>
      </c>
      <c r="G292" s="28" t="s">
        <v>952</v>
      </c>
      <c r="H292" s="28"/>
      <c r="I292" s="28"/>
      <c r="J292" s="18" t="s">
        <v>61</v>
      </c>
      <c r="K292" s="30">
        <v>1</v>
      </c>
      <c r="L292" s="18">
        <v>240</v>
      </c>
      <c r="M292" s="34">
        <f t="shared" si="13"/>
        <v>4</v>
      </c>
      <c r="N292" s="32" t="s">
        <v>87</v>
      </c>
      <c r="O292" s="16" t="s">
        <v>101</v>
      </c>
      <c r="P292" s="34" t="s">
        <v>96</v>
      </c>
      <c r="Q292" s="18" t="s">
        <v>100</v>
      </c>
      <c r="R292" s="18" t="s">
        <v>116</v>
      </c>
      <c r="S292" s="18" t="s">
        <v>104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953</v>
      </c>
      <c r="B293" s="18"/>
      <c r="C293" s="18" t="s">
        <v>335</v>
      </c>
      <c r="D293" s="18" t="s">
        <v>493</v>
      </c>
      <c r="E293" s="19"/>
      <c r="F293" s="19">
        <f t="shared" ca="1" si="5"/>
        <v>0</v>
      </c>
      <c r="G293" s="28" t="s">
        <v>954</v>
      </c>
      <c r="H293" s="28"/>
      <c r="I293" s="28"/>
      <c r="J293" s="18" t="s">
        <v>233</v>
      </c>
      <c r="K293" s="30">
        <v>1</v>
      </c>
      <c r="L293" s="18">
        <v>81</v>
      </c>
      <c r="M293" s="34">
        <f t="shared" si="13"/>
        <v>1.35</v>
      </c>
      <c r="N293" s="32" t="s">
        <v>233</v>
      </c>
      <c r="O293" s="16" t="s">
        <v>279</v>
      </c>
      <c r="P293" s="34" t="s">
        <v>279</v>
      </c>
      <c r="Q293" s="18" t="s">
        <v>276</v>
      </c>
      <c r="R293" s="18" t="s">
        <v>282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953</v>
      </c>
      <c r="B294" s="18"/>
      <c r="C294" s="18" t="s">
        <v>335</v>
      </c>
      <c r="D294" s="18" t="s">
        <v>495</v>
      </c>
      <c r="E294" s="19"/>
      <c r="F294" s="19">
        <f t="shared" ca="1" si="5"/>
        <v>0</v>
      </c>
      <c r="G294" s="28" t="s">
        <v>955</v>
      </c>
      <c r="H294" s="28"/>
      <c r="I294" s="28"/>
      <c r="J294" s="18" t="s">
        <v>233</v>
      </c>
      <c r="K294" s="30">
        <v>1</v>
      </c>
      <c r="L294" s="18">
        <v>50</v>
      </c>
      <c r="M294" s="34">
        <f t="shared" si="13"/>
        <v>0.83333333333333337</v>
      </c>
      <c r="N294" s="32" t="s">
        <v>284</v>
      </c>
      <c r="O294" s="16" t="s">
        <v>286</v>
      </c>
      <c r="P294" s="34" t="s">
        <v>286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953</v>
      </c>
      <c r="B295" s="18"/>
      <c r="C295" s="18" t="s">
        <v>335</v>
      </c>
      <c r="D295" s="18" t="s">
        <v>497</v>
      </c>
      <c r="E295" s="19"/>
      <c r="F295" s="19">
        <f t="shared" ca="1" si="5"/>
        <v>0</v>
      </c>
      <c r="G295" s="28" t="s">
        <v>956</v>
      </c>
      <c r="H295" s="28"/>
      <c r="I295" s="28"/>
      <c r="J295" s="18" t="s">
        <v>233</v>
      </c>
      <c r="K295" s="30">
        <v>1</v>
      </c>
      <c r="L295" s="18">
        <v>300</v>
      </c>
      <c r="M295" s="34">
        <f t="shared" si="13"/>
        <v>5</v>
      </c>
      <c r="N295" s="32" t="s">
        <v>233</v>
      </c>
      <c r="O295" s="16" t="s">
        <v>389</v>
      </c>
      <c r="P295" s="34" t="s">
        <v>389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953</v>
      </c>
      <c r="B296" s="18"/>
      <c r="C296" s="18" t="s">
        <v>335</v>
      </c>
      <c r="D296" s="18" t="s">
        <v>510</v>
      </c>
      <c r="E296" s="19"/>
      <c r="F296" s="19">
        <f t="shared" ca="1" si="5"/>
        <v>0</v>
      </c>
      <c r="G296" s="28" t="s">
        <v>957</v>
      </c>
      <c r="H296" s="28"/>
      <c r="I296" s="28"/>
      <c r="J296" s="18" t="s">
        <v>233</v>
      </c>
      <c r="K296" s="30">
        <v>1</v>
      </c>
      <c r="L296" s="18">
        <v>200</v>
      </c>
      <c r="M296" s="34">
        <f t="shared" si="13"/>
        <v>3.3333333333333335</v>
      </c>
      <c r="N296" s="32" t="s">
        <v>233</v>
      </c>
      <c r="O296" s="16" t="s">
        <v>249</v>
      </c>
      <c r="P296" s="34" t="s">
        <v>249</v>
      </c>
      <c r="Q296" s="18" t="s">
        <v>243</v>
      </c>
      <c r="R296" s="18" t="s">
        <v>259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958</v>
      </c>
      <c r="B297" s="18"/>
      <c r="C297" s="18" t="s">
        <v>335</v>
      </c>
      <c r="D297" s="18" t="s">
        <v>493</v>
      </c>
      <c r="E297" s="19"/>
      <c r="F297" s="19">
        <f t="shared" ca="1" si="5"/>
        <v>0</v>
      </c>
      <c r="G297" s="28" t="s">
        <v>959</v>
      </c>
      <c r="H297" s="28"/>
      <c r="I297" s="28"/>
      <c r="J297" s="18" t="s">
        <v>233</v>
      </c>
      <c r="K297" s="30">
        <v>1</v>
      </c>
      <c r="L297" s="18">
        <v>200</v>
      </c>
      <c r="M297" s="34">
        <f t="shared" si="13"/>
        <v>3.3333333333333335</v>
      </c>
      <c r="N297" s="32" t="s">
        <v>233</v>
      </c>
      <c r="O297" s="16" t="s">
        <v>279</v>
      </c>
      <c r="P297" s="34" t="s">
        <v>279</v>
      </c>
      <c r="Q297" s="18" t="s">
        <v>276</v>
      </c>
      <c r="R297" s="18" t="s">
        <v>282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958</v>
      </c>
      <c r="B298" s="18"/>
      <c r="C298" s="18" t="s">
        <v>335</v>
      </c>
      <c r="D298" s="18" t="s">
        <v>495</v>
      </c>
      <c r="E298" s="19"/>
      <c r="F298" s="19">
        <f t="shared" ca="1" si="5"/>
        <v>0</v>
      </c>
      <c r="G298" s="28" t="s">
        <v>960</v>
      </c>
      <c r="H298" s="28"/>
      <c r="I298" s="28"/>
      <c r="J298" s="18" t="s">
        <v>233</v>
      </c>
      <c r="K298" s="30">
        <v>1</v>
      </c>
      <c r="L298" s="18">
        <v>200</v>
      </c>
      <c r="M298" s="34">
        <f t="shared" si="13"/>
        <v>3.3333333333333335</v>
      </c>
      <c r="N298" s="32" t="s">
        <v>284</v>
      </c>
      <c r="O298" s="16" t="s">
        <v>286</v>
      </c>
      <c r="P298" s="34" t="s">
        <v>286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958</v>
      </c>
      <c r="B299" s="18"/>
      <c r="C299" s="18" t="s">
        <v>335</v>
      </c>
      <c r="D299" s="18" t="s">
        <v>497</v>
      </c>
      <c r="E299" s="19"/>
      <c r="F299" s="19">
        <f t="shared" ca="1" si="5"/>
        <v>0</v>
      </c>
      <c r="G299" s="28" t="s">
        <v>961</v>
      </c>
      <c r="H299" s="28"/>
      <c r="I299" s="28"/>
      <c r="J299" s="18" t="s">
        <v>233</v>
      </c>
      <c r="K299" s="30">
        <v>1</v>
      </c>
      <c r="L299" s="18">
        <v>300</v>
      </c>
      <c r="M299" s="34">
        <f t="shared" si="13"/>
        <v>5</v>
      </c>
      <c r="N299" s="32" t="s">
        <v>233</v>
      </c>
      <c r="O299" s="16" t="s">
        <v>389</v>
      </c>
      <c r="P299" s="34" t="s">
        <v>389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958</v>
      </c>
      <c r="B300" s="18"/>
      <c r="C300" s="18" t="s">
        <v>335</v>
      </c>
      <c r="D300" s="18" t="s">
        <v>510</v>
      </c>
      <c r="E300" s="19"/>
      <c r="F300" s="19">
        <f t="shared" ca="1" si="5"/>
        <v>0</v>
      </c>
      <c r="G300" s="28" t="s">
        <v>962</v>
      </c>
      <c r="H300" s="28"/>
      <c r="I300" s="28"/>
      <c r="J300" s="18" t="s">
        <v>233</v>
      </c>
      <c r="K300" s="30">
        <v>1</v>
      </c>
      <c r="L300" s="18">
        <v>200</v>
      </c>
      <c r="M300" s="34">
        <f t="shared" si="13"/>
        <v>3.3333333333333335</v>
      </c>
      <c r="N300" s="32" t="s">
        <v>233</v>
      </c>
      <c r="O300" s="16" t="s">
        <v>249</v>
      </c>
      <c r="P300" s="34" t="s">
        <v>249</v>
      </c>
      <c r="Q300" s="18" t="s">
        <v>243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963</v>
      </c>
      <c r="B301" s="18"/>
      <c r="C301" s="18" t="s">
        <v>335</v>
      </c>
      <c r="D301" s="18" t="s">
        <v>431</v>
      </c>
      <c r="E301" s="19"/>
      <c r="F301" s="19">
        <f t="shared" ca="1" si="5"/>
        <v>0</v>
      </c>
      <c r="G301" s="28" t="s">
        <v>964</v>
      </c>
      <c r="H301" s="28"/>
      <c r="I301" s="28"/>
      <c r="J301" s="18" t="s">
        <v>61</v>
      </c>
      <c r="K301" s="30">
        <v>1</v>
      </c>
      <c r="L301" s="18">
        <v>360</v>
      </c>
      <c r="M301" s="34">
        <f t="shared" si="13"/>
        <v>6</v>
      </c>
      <c r="N301" s="32" t="s">
        <v>159</v>
      </c>
      <c r="O301" s="16" t="s">
        <v>101</v>
      </c>
      <c r="P301" s="34" t="s">
        <v>166</v>
      </c>
      <c r="Q301" s="18" t="s">
        <v>100</v>
      </c>
      <c r="R301" s="18" t="s">
        <v>173</v>
      </c>
      <c r="S301" s="18" t="s">
        <v>96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963</v>
      </c>
      <c r="B302" s="18"/>
      <c r="C302" s="18" t="s">
        <v>335</v>
      </c>
      <c r="D302" s="18" t="s">
        <v>433</v>
      </c>
      <c r="E302" s="19"/>
      <c r="F302" s="19">
        <f t="shared" ca="1" si="5"/>
        <v>0</v>
      </c>
      <c r="G302" s="28" t="s">
        <v>965</v>
      </c>
      <c r="H302" s="28"/>
      <c r="I302" s="28"/>
      <c r="J302" s="18" t="s">
        <v>61</v>
      </c>
      <c r="K302" s="30">
        <v>1</v>
      </c>
      <c r="L302" s="18">
        <v>360</v>
      </c>
      <c r="M302" s="34">
        <f t="shared" si="13"/>
        <v>6</v>
      </c>
      <c r="N302" s="32" t="s">
        <v>159</v>
      </c>
      <c r="O302" s="16" t="s">
        <v>97</v>
      </c>
      <c r="P302" s="34" t="s">
        <v>173</v>
      </c>
      <c r="Q302" s="18" t="s">
        <v>104</v>
      </c>
      <c r="R302" s="18" t="s">
        <v>166</v>
      </c>
      <c r="S302" s="18" t="s">
        <v>162</v>
      </c>
      <c r="T302" s="18" t="s">
        <v>96</v>
      </c>
      <c r="U302" s="18" t="s">
        <v>144</v>
      </c>
      <c r="V302" s="18" t="s">
        <v>100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966</v>
      </c>
      <c r="B303" s="18"/>
      <c r="C303" s="18" t="s">
        <v>335</v>
      </c>
      <c r="D303" s="18" t="s">
        <v>431</v>
      </c>
      <c r="E303" s="19"/>
      <c r="F303" s="19">
        <f t="shared" ca="1" si="5"/>
        <v>0</v>
      </c>
      <c r="G303" s="28" t="s">
        <v>967</v>
      </c>
      <c r="H303" s="28"/>
      <c r="I303" s="28"/>
      <c r="J303" s="18" t="s">
        <v>61</v>
      </c>
      <c r="K303" s="30">
        <v>1</v>
      </c>
      <c r="L303" s="18">
        <v>360</v>
      </c>
      <c r="M303" s="34">
        <f t="shared" si="13"/>
        <v>6</v>
      </c>
      <c r="N303" s="32" t="s">
        <v>159</v>
      </c>
      <c r="O303" s="16" t="s">
        <v>93</v>
      </c>
      <c r="P303" s="34" t="s">
        <v>177</v>
      </c>
      <c r="Q303" s="18" t="s">
        <v>120</v>
      </c>
      <c r="R303" s="18" t="s">
        <v>968</v>
      </c>
      <c r="S303" s="18" t="s">
        <v>104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966</v>
      </c>
      <c r="B304" s="18"/>
      <c r="C304" s="18" t="s">
        <v>335</v>
      </c>
      <c r="D304" s="18" t="s">
        <v>433</v>
      </c>
      <c r="E304" s="19"/>
      <c r="F304" s="19">
        <f t="shared" ca="1" si="5"/>
        <v>0</v>
      </c>
      <c r="G304" s="28" t="s">
        <v>969</v>
      </c>
      <c r="H304" s="28"/>
      <c r="I304" s="28"/>
      <c r="J304" s="18" t="s">
        <v>61</v>
      </c>
      <c r="K304" s="30">
        <v>1</v>
      </c>
      <c r="L304" s="18">
        <v>240</v>
      </c>
      <c r="M304" s="34">
        <f t="shared" si="13"/>
        <v>4</v>
      </c>
      <c r="N304" s="32" t="s">
        <v>159</v>
      </c>
      <c r="O304" s="16" t="s">
        <v>105</v>
      </c>
      <c r="P304" s="34" t="s">
        <v>177</v>
      </c>
      <c r="Q304" s="18" t="s">
        <v>100</v>
      </c>
      <c r="R304" s="18" t="s">
        <v>968</v>
      </c>
      <c r="S304" s="18" t="s">
        <v>104</v>
      </c>
      <c r="T304" s="18" t="s">
        <v>262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970</v>
      </c>
      <c r="B305" s="18"/>
      <c r="C305" s="18" t="s">
        <v>335</v>
      </c>
      <c r="D305" s="18" t="s">
        <v>500</v>
      </c>
      <c r="E305" s="17"/>
      <c r="F305" s="19">
        <f t="shared" ca="1" si="5"/>
        <v>0</v>
      </c>
      <c r="G305" s="28" t="s">
        <v>971</v>
      </c>
      <c r="H305" s="28"/>
      <c r="I305" s="28"/>
      <c r="J305" s="18" t="s">
        <v>61</v>
      </c>
      <c r="K305" s="30">
        <v>1</v>
      </c>
      <c r="L305" s="18">
        <v>1200</v>
      </c>
      <c r="M305" s="34">
        <f t="shared" si="13"/>
        <v>20</v>
      </c>
      <c r="N305" s="32" t="s">
        <v>196</v>
      </c>
      <c r="O305" s="16" t="s">
        <v>220</v>
      </c>
      <c r="P305" s="16" t="s">
        <v>219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972</v>
      </c>
      <c r="B306" s="18"/>
      <c r="C306" s="18" t="s">
        <v>335</v>
      </c>
      <c r="D306" s="18" t="s">
        <v>500</v>
      </c>
      <c r="E306" s="17"/>
      <c r="F306" s="19">
        <f t="shared" ca="1" si="5"/>
        <v>0</v>
      </c>
      <c r="G306" s="28" t="s">
        <v>973</v>
      </c>
      <c r="H306" s="28"/>
      <c r="I306" s="28"/>
      <c r="J306" s="18" t="s">
        <v>61</v>
      </c>
      <c r="K306" s="30">
        <v>1</v>
      </c>
      <c r="L306" s="18">
        <v>1000</v>
      </c>
      <c r="M306" s="34">
        <f t="shared" si="13"/>
        <v>16.666666666666668</v>
      </c>
      <c r="N306" s="32" t="s">
        <v>196</v>
      </c>
      <c r="O306" s="16" t="s">
        <v>220</v>
      </c>
      <c r="P306" s="16" t="s">
        <v>219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974</v>
      </c>
      <c r="B307" s="18"/>
      <c r="C307" s="18" t="s">
        <v>335</v>
      </c>
      <c r="D307" s="18" t="s">
        <v>431</v>
      </c>
      <c r="E307" s="17"/>
      <c r="F307" s="19">
        <f t="shared" ca="1" si="5"/>
        <v>0</v>
      </c>
      <c r="G307" s="28" t="s">
        <v>975</v>
      </c>
      <c r="H307" s="28"/>
      <c r="I307" s="28"/>
      <c r="J307" s="18" t="s">
        <v>61</v>
      </c>
      <c r="K307" s="30">
        <v>1</v>
      </c>
      <c r="L307" s="18">
        <v>480</v>
      </c>
      <c r="M307" s="34">
        <f t="shared" si="13"/>
        <v>8</v>
      </c>
      <c r="N307" s="32" t="s">
        <v>159</v>
      </c>
      <c r="O307" s="16" t="s">
        <v>174</v>
      </c>
      <c r="P307" s="16" t="s">
        <v>173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974</v>
      </c>
      <c r="B308" s="18"/>
      <c r="C308" s="18" t="s">
        <v>335</v>
      </c>
      <c r="D308" s="18" t="s">
        <v>433</v>
      </c>
      <c r="E308" s="17"/>
      <c r="F308" s="19">
        <f t="shared" ca="1" si="5"/>
        <v>0</v>
      </c>
      <c r="G308" s="28" t="s">
        <v>976</v>
      </c>
      <c r="H308" s="28"/>
      <c r="I308" s="28"/>
      <c r="J308" s="18" t="s">
        <v>61</v>
      </c>
      <c r="K308" s="30">
        <v>1</v>
      </c>
      <c r="L308" s="18">
        <v>180</v>
      </c>
      <c r="M308" s="34">
        <f t="shared" si="13"/>
        <v>3</v>
      </c>
      <c r="N308" s="32" t="s">
        <v>87</v>
      </c>
      <c r="O308" s="16" t="s">
        <v>113</v>
      </c>
      <c r="P308" s="16" t="s">
        <v>112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974</v>
      </c>
      <c r="B309" s="18"/>
      <c r="C309" s="18" t="s">
        <v>335</v>
      </c>
      <c r="D309" s="18" t="s">
        <v>440</v>
      </c>
      <c r="E309" s="17"/>
      <c r="F309" s="19">
        <f t="shared" ca="1" si="5"/>
        <v>0</v>
      </c>
      <c r="G309" s="28" t="s">
        <v>977</v>
      </c>
      <c r="H309" s="28"/>
      <c r="I309" s="28"/>
      <c r="J309" s="18" t="s">
        <v>61</v>
      </c>
      <c r="K309" s="30">
        <v>1</v>
      </c>
      <c r="L309" s="36" t="s">
        <v>509</v>
      </c>
      <c r="M309" s="36" t="s">
        <v>509</v>
      </c>
      <c r="N309" s="32" t="s">
        <v>334</v>
      </c>
      <c r="O309" s="16" t="s">
        <v>334</v>
      </c>
      <c r="P309" s="16" t="s">
        <v>334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978</v>
      </c>
      <c r="B310" s="18"/>
      <c r="C310" s="18" t="s">
        <v>335</v>
      </c>
      <c r="D310" s="18" t="s">
        <v>456</v>
      </c>
      <c r="E310" s="19"/>
      <c r="F310" s="19">
        <f t="shared" ca="1" si="5"/>
        <v>0</v>
      </c>
      <c r="G310" s="28" t="s">
        <v>979</v>
      </c>
      <c r="H310" s="28"/>
      <c r="I310" s="28"/>
      <c r="J310" s="18" t="s">
        <v>61</v>
      </c>
      <c r="K310" s="30">
        <v>1</v>
      </c>
      <c r="L310" s="18">
        <v>2100</v>
      </c>
      <c r="M310" s="34">
        <f>+L310/60</f>
        <v>35</v>
      </c>
      <c r="N310" s="32" t="s">
        <v>87</v>
      </c>
      <c r="O310" s="16" t="s">
        <v>93</v>
      </c>
      <c r="P310" s="34" t="s">
        <v>92</v>
      </c>
      <c r="Q310" s="18" t="s">
        <v>124</v>
      </c>
      <c r="R310" s="18" t="s">
        <v>116</v>
      </c>
      <c r="S310" s="18"/>
      <c r="T310" s="18"/>
      <c r="U310" s="18"/>
      <c r="V310" s="18"/>
      <c r="W310" s="18"/>
      <c r="X310" s="18"/>
      <c r="Y310" s="18" t="s">
        <v>980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981</v>
      </c>
      <c r="B311" s="18"/>
      <c r="C311" s="18" t="s">
        <v>335</v>
      </c>
      <c r="D311" s="18" t="s">
        <v>453</v>
      </c>
      <c r="E311" s="19"/>
      <c r="F311" s="19">
        <f t="shared" ca="1" si="5"/>
        <v>0</v>
      </c>
      <c r="G311" s="28" t="s">
        <v>982</v>
      </c>
      <c r="H311" s="28"/>
      <c r="I311" s="28"/>
      <c r="J311" s="18" t="s">
        <v>61</v>
      </c>
      <c r="K311" s="30">
        <v>1</v>
      </c>
      <c r="L311" s="18">
        <v>1800</v>
      </c>
      <c r="M311" s="34">
        <f>+L311/60</f>
        <v>30</v>
      </c>
      <c r="N311" s="32" t="s">
        <v>87</v>
      </c>
      <c r="O311" s="16" t="s">
        <v>125</v>
      </c>
      <c r="P311" s="34" t="s">
        <v>124</v>
      </c>
      <c r="Q311" s="18" t="s">
        <v>147</v>
      </c>
      <c r="R311" s="18" t="s">
        <v>92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983</v>
      </c>
      <c r="B312" s="18"/>
      <c r="C312" s="18" t="s">
        <v>335</v>
      </c>
      <c r="D312" s="18" t="s">
        <v>493</v>
      </c>
      <c r="E312" s="17"/>
      <c r="F312" s="19">
        <f t="shared" ca="1" si="5"/>
        <v>0</v>
      </c>
      <c r="G312" s="28" t="s">
        <v>984</v>
      </c>
      <c r="H312" s="28"/>
      <c r="I312" s="28"/>
      <c r="J312" s="31" t="s">
        <v>550</v>
      </c>
      <c r="K312" s="30">
        <v>1</v>
      </c>
      <c r="L312" s="18">
        <v>1500</v>
      </c>
      <c r="M312" s="34">
        <f>+L312/60</f>
        <v>25</v>
      </c>
      <c r="N312" s="32" t="s">
        <v>129</v>
      </c>
      <c r="O312" s="16" t="s">
        <v>148</v>
      </c>
      <c r="P312" s="16" t="s">
        <v>147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983</v>
      </c>
      <c r="B313" s="18"/>
      <c r="C313" s="18" t="s">
        <v>335</v>
      </c>
      <c r="D313" s="18" t="s">
        <v>495</v>
      </c>
      <c r="E313" s="19"/>
      <c r="F313" s="19">
        <f t="shared" ca="1" si="5"/>
        <v>0</v>
      </c>
      <c r="G313" s="28" t="s">
        <v>985</v>
      </c>
      <c r="H313" s="28"/>
      <c r="I313" s="28"/>
      <c r="J313" s="31" t="s">
        <v>550</v>
      </c>
      <c r="K313" s="30">
        <v>1</v>
      </c>
      <c r="L313" s="18">
        <v>420</v>
      </c>
      <c r="M313" s="34">
        <f>+L313/60</f>
        <v>7</v>
      </c>
      <c r="N313" s="32" t="s">
        <v>10</v>
      </c>
      <c r="O313" s="16" t="s">
        <v>78</v>
      </c>
      <c r="P313" s="34" t="s">
        <v>78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983</v>
      </c>
      <c r="B314" s="18"/>
      <c r="C314" s="18" t="s">
        <v>335</v>
      </c>
      <c r="D314" s="18" t="s">
        <v>497</v>
      </c>
      <c r="E314" s="18"/>
      <c r="F314" s="19">
        <f t="shared" ca="1" si="5"/>
        <v>0</v>
      </c>
      <c r="G314" s="28" t="s">
        <v>986</v>
      </c>
      <c r="H314" s="28"/>
      <c r="I314" s="28"/>
      <c r="J314" s="31" t="s">
        <v>550</v>
      </c>
      <c r="K314" s="30">
        <v>1</v>
      </c>
      <c r="L314" s="36" t="s">
        <v>509</v>
      </c>
      <c r="M314" s="36" t="s">
        <v>509</v>
      </c>
      <c r="N314" s="32" t="s">
        <v>334</v>
      </c>
      <c r="O314" s="16" t="s">
        <v>334</v>
      </c>
      <c r="P314" s="16" t="s">
        <v>334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983</v>
      </c>
      <c r="B315" s="18"/>
      <c r="C315" s="18" t="s">
        <v>335</v>
      </c>
      <c r="D315" s="18" t="s">
        <v>510</v>
      </c>
      <c r="E315" s="18"/>
      <c r="F315" s="19">
        <f t="shared" ca="1" si="5"/>
        <v>0</v>
      </c>
      <c r="G315" s="28" t="s">
        <v>987</v>
      </c>
      <c r="H315" s="28"/>
      <c r="I315" s="28"/>
      <c r="J315" s="31" t="s">
        <v>550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10</v>
      </c>
      <c r="O315" s="16" t="s">
        <v>22</v>
      </c>
      <c r="P315" s="16" t="s">
        <v>22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988</v>
      </c>
      <c r="B316" s="18"/>
      <c r="C316" s="18" t="s">
        <v>335</v>
      </c>
      <c r="D316" s="18" t="s">
        <v>493</v>
      </c>
      <c r="E316" s="18"/>
      <c r="F316" s="19">
        <f t="shared" ca="1" si="5"/>
        <v>0</v>
      </c>
      <c r="G316" s="28" t="s">
        <v>989</v>
      </c>
      <c r="H316" s="28"/>
      <c r="I316" s="28"/>
      <c r="J316" s="18" t="s">
        <v>61</v>
      </c>
      <c r="K316" s="30">
        <v>1</v>
      </c>
      <c r="L316" s="18">
        <v>112</v>
      </c>
      <c r="M316" s="34">
        <f t="shared" si="14"/>
        <v>1.8666666666666667</v>
      </c>
      <c r="N316" s="32" t="s">
        <v>72</v>
      </c>
      <c r="O316" s="16" t="s">
        <v>71</v>
      </c>
      <c r="P316" s="16" t="s">
        <v>71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988</v>
      </c>
      <c r="B317" s="18"/>
      <c r="C317" s="18" t="s">
        <v>335</v>
      </c>
      <c r="D317" s="18" t="s">
        <v>495</v>
      </c>
      <c r="E317" s="18"/>
      <c r="F317" s="19">
        <f t="shared" ca="1" si="5"/>
        <v>0</v>
      </c>
      <c r="G317" s="28" t="s">
        <v>990</v>
      </c>
      <c r="H317" s="28"/>
      <c r="I317" s="28"/>
      <c r="J317" s="18" t="s">
        <v>61</v>
      </c>
      <c r="K317" s="30">
        <v>1</v>
      </c>
      <c r="L317" s="18">
        <v>480</v>
      </c>
      <c r="M317" s="34">
        <f t="shared" si="14"/>
        <v>8</v>
      </c>
      <c r="N317" s="32" t="s">
        <v>87</v>
      </c>
      <c r="O317" s="16" t="s">
        <v>97</v>
      </c>
      <c r="P317" s="16" t="s">
        <v>96</v>
      </c>
      <c r="Q317" s="18" t="s">
        <v>100</v>
      </c>
      <c r="R317" s="18" t="s">
        <v>120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988</v>
      </c>
      <c r="B318" s="18"/>
      <c r="C318" s="18" t="s">
        <v>335</v>
      </c>
      <c r="D318" s="18" t="s">
        <v>497</v>
      </c>
      <c r="E318" s="18"/>
      <c r="F318" s="19">
        <f t="shared" ca="1" si="5"/>
        <v>0</v>
      </c>
      <c r="G318" s="28" t="s">
        <v>991</v>
      </c>
      <c r="H318" s="28"/>
      <c r="I318" s="28"/>
      <c r="J318" s="18" t="s">
        <v>61</v>
      </c>
      <c r="K318" s="30">
        <v>1</v>
      </c>
      <c r="L318" s="18">
        <v>360</v>
      </c>
      <c r="M318" s="34">
        <f t="shared" si="14"/>
        <v>6</v>
      </c>
      <c r="N318" s="32" t="s">
        <v>87</v>
      </c>
      <c r="O318" s="16" t="s">
        <v>121</v>
      </c>
      <c r="P318" s="16" t="s">
        <v>120</v>
      </c>
      <c r="Q318" s="18" t="s">
        <v>108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988</v>
      </c>
      <c r="B319" s="18"/>
      <c r="C319" s="18" t="s">
        <v>335</v>
      </c>
      <c r="D319" s="18" t="s">
        <v>510</v>
      </c>
      <c r="E319" s="18"/>
      <c r="F319" s="19">
        <f t="shared" ca="1" si="5"/>
        <v>0</v>
      </c>
      <c r="G319" s="28" t="s">
        <v>992</v>
      </c>
      <c r="H319" s="28"/>
      <c r="I319" s="28"/>
      <c r="J319" s="18" t="s">
        <v>61</v>
      </c>
      <c r="K319" s="30">
        <v>1</v>
      </c>
      <c r="L319" s="18">
        <v>360</v>
      </c>
      <c r="M319" s="34">
        <f t="shared" si="14"/>
        <v>6</v>
      </c>
      <c r="N319" s="32" t="s">
        <v>87</v>
      </c>
      <c r="O319" s="16" t="s">
        <v>97</v>
      </c>
      <c r="P319" s="16" t="s">
        <v>96</v>
      </c>
      <c r="Q319" s="18" t="s">
        <v>100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993</v>
      </c>
      <c r="B320" s="18" t="s">
        <v>994</v>
      </c>
      <c r="C320" s="18" t="s">
        <v>335</v>
      </c>
      <c r="D320" s="18" t="s">
        <v>456</v>
      </c>
      <c r="E320" s="18"/>
      <c r="F320" s="19">
        <f t="shared" ca="1" si="5"/>
        <v>0</v>
      </c>
      <c r="G320" s="28" t="s">
        <v>995</v>
      </c>
      <c r="H320" s="28"/>
      <c r="I320" s="28"/>
      <c r="J320" s="31" t="s">
        <v>550</v>
      </c>
      <c r="K320" s="30">
        <v>1</v>
      </c>
      <c r="L320" s="18">
        <v>720</v>
      </c>
      <c r="M320" s="34">
        <f t="shared" si="14"/>
        <v>12</v>
      </c>
      <c r="N320" s="32" t="s">
        <v>159</v>
      </c>
      <c r="O320" s="16" t="s">
        <v>121</v>
      </c>
      <c r="P320" s="16" t="s">
        <v>120</v>
      </c>
      <c r="Q320" s="18" t="s">
        <v>144</v>
      </c>
      <c r="R320" s="18" t="s">
        <v>96</v>
      </c>
      <c r="S320" s="18" t="s">
        <v>104</v>
      </c>
      <c r="T320" s="18" t="s">
        <v>100</v>
      </c>
      <c r="U320" s="18" t="s">
        <v>177</v>
      </c>
      <c r="V320" s="18" t="s">
        <v>116</v>
      </c>
      <c r="W320" s="18" t="s">
        <v>173</v>
      </c>
      <c r="X320" s="18" t="s">
        <v>92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993</v>
      </c>
      <c r="B321" s="18" t="s">
        <v>994</v>
      </c>
      <c r="C321" s="18" t="s">
        <v>335</v>
      </c>
      <c r="D321" s="18" t="s">
        <v>460</v>
      </c>
      <c r="E321" s="18"/>
      <c r="F321" s="19">
        <f t="shared" ca="1" si="5"/>
        <v>0</v>
      </c>
      <c r="G321" s="28" t="s">
        <v>996</v>
      </c>
      <c r="H321" s="28"/>
      <c r="I321" s="28"/>
      <c r="J321" s="31" t="s">
        <v>550</v>
      </c>
      <c r="K321" s="30">
        <v>1</v>
      </c>
      <c r="L321" s="18">
        <v>420</v>
      </c>
      <c r="M321" s="34">
        <f t="shared" si="14"/>
        <v>7</v>
      </c>
      <c r="N321" s="32" t="s">
        <v>10</v>
      </c>
      <c r="O321" s="16" t="s">
        <v>43</v>
      </c>
      <c r="P321" s="16" t="s">
        <v>43</v>
      </c>
      <c r="Q321" s="18" t="s">
        <v>37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997</v>
      </c>
      <c r="B322" s="18" t="s">
        <v>998</v>
      </c>
      <c r="C322" s="18" t="s">
        <v>335</v>
      </c>
      <c r="D322" s="18" t="s">
        <v>456</v>
      </c>
      <c r="E322" s="18"/>
      <c r="F322" s="19">
        <f t="shared" ca="1" si="5"/>
        <v>0</v>
      </c>
      <c r="G322" s="28" t="s">
        <v>999</v>
      </c>
      <c r="H322" s="28"/>
      <c r="I322" s="28" t="s">
        <v>797</v>
      </c>
      <c r="J322" s="18" t="s">
        <v>61</v>
      </c>
      <c r="K322" s="30">
        <v>1</v>
      </c>
      <c r="L322" s="18">
        <v>47520</v>
      </c>
      <c r="M322" s="34">
        <f t="shared" si="14"/>
        <v>792</v>
      </c>
      <c r="N322" s="32" t="s">
        <v>72</v>
      </c>
      <c r="O322" s="16" t="s">
        <v>71</v>
      </c>
      <c r="P322" s="16" t="s">
        <v>71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997</v>
      </c>
      <c r="B323" s="18" t="s">
        <v>998</v>
      </c>
      <c r="C323" s="18" t="s">
        <v>335</v>
      </c>
      <c r="D323" s="18" t="s">
        <v>460</v>
      </c>
      <c r="E323" s="18"/>
      <c r="F323" s="19">
        <f t="shared" ca="1" si="5"/>
        <v>0</v>
      </c>
      <c r="G323" s="28" t="s">
        <v>1000</v>
      </c>
      <c r="H323" s="28"/>
      <c r="I323" s="28" t="s">
        <v>435</v>
      </c>
      <c r="J323" s="18" t="s">
        <v>61</v>
      </c>
      <c r="K323" s="30">
        <v>1</v>
      </c>
      <c r="L323" s="18">
        <v>900</v>
      </c>
      <c r="M323" s="34">
        <f t="shared" si="14"/>
        <v>15</v>
      </c>
      <c r="N323" s="32" t="s">
        <v>159</v>
      </c>
      <c r="O323" s="16" t="s">
        <v>113</v>
      </c>
      <c r="P323" s="16" t="s">
        <v>177</v>
      </c>
      <c r="Q323" s="18" t="s">
        <v>112</v>
      </c>
      <c r="R323" s="18" t="s">
        <v>96</v>
      </c>
      <c r="S323" s="18" t="s">
        <v>100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997</v>
      </c>
      <c r="B324" s="18" t="s">
        <v>998</v>
      </c>
      <c r="C324" s="18" t="s">
        <v>335</v>
      </c>
      <c r="D324" s="18" t="s">
        <v>543</v>
      </c>
      <c r="E324" s="18"/>
      <c r="F324" s="19">
        <f t="shared" ca="1" si="5"/>
        <v>0</v>
      </c>
      <c r="G324" s="28" t="s">
        <v>1001</v>
      </c>
      <c r="H324" s="28"/>
      <c r="I324" s="28" t="s">
        <v>1002</v>
      </c>
      <c r="J324" s="18" t="s">
        <v>61</v>
      </c>
      <c r="K324" s="30">
        <v>1</v>
      </c>
      <c r="L324" s="36" t="s">
        <v>509</v>
      </c>
      <c r="M324" s="36" t="s">
        <v>509</v>
      </c>
      <c r="N324" s="32" t="s">
        <v>334</v>
      </c>
      <c r="O324" s="16" t="s">
        <v>334</v>
      </c>
      <c r="P324" s="16" t="s">
        <v>334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997</v>
      </c>
      <c r="B325" s="18" t="s">
        <v>998</v>
      </c>
      <c r="C325" s="18" t="s">
        <v>335</v>
      </c>
      <c r="D325" s="18" t="s">
        <v>576</v>
      </c>
      <c r="E325" s="18"/>
      <c r="F325" s="19"/>
      <c r="G325" s="28"/>
      <c r="H325" s="28"/>
      <c r="I325" s="28"/>
      <c r="J325" s="18" t="s">
        <v>61</v>
      </c>
      <c r="K325" s="30">
        <v>1</v>
      </c>
      <c r="L325" s="18" t="s">
        <v>442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1003</v>
      </c>
      <c r="B326" s="18"/>
      <c r="C326" s="18" t="s">
        <v>335</v>
      </c>
      <c r="D326" s="18" t="s">
        <v>500</v>
      </c>
      <c r="E326" s="18"/>
      <c r="F326" s="19">
        <f t="shared" ref="F326:F440" ca="1" si="15">IF(ISNUMBER(SEARCH(INDIRECT(CELL("address")),G326)),MAX(F$13:$F325)+1,0)</f>
        <v>0</v>
      </c>
      <c r="G326" s="28" t="s">
        <v>1004</v>
      </c>
      <c r="H326" s="28"/>
      <c r="I326" s="28"/>
      <c r="J326" s="18" t="s">
        <v>45</v>
      </c>
      <c r="K326" s="30">
        <v>1</v>
      </c>
      <c r="L326" s="18">
        <v>3000</v>
      </c>
      <c r="M326" s="34">
        <f>+L326/60</f>
        <v>50</v>
      </c>
      <c r="N326" s="32" t="s">
        <v>45</v>
      </c>
      <c r="O326" s="16" t="s">
        <v>54</v>
      </c>
      <c r="P326" s="16" t="s">
        <v>48</v>
      </c>
      <c r="Q326" s="18" t="s">
        <v>54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1005</v>
      </c>
      <c r="B327" s="18"/>
      <c r="C327" s="18" t="s">
        <v>335</v>
      </c>
      <c r="D327" s="18" t="s">
        <v>477</v>
      </c>
      <c r="E327" s="18"/>
      <c r="F327" s="19">
        <f t="shared" ca="1" si="15"/>
        <v>0</v>
      </c>
      <c r="G327" s="28" t="s">
        <v>1006</v>
      </c>
      <c r="H327" s="28"/>
      <c r="I327" s="28"/>
      <c r="J327" s="18" t="s">
        <v>284</v>
      </c>
      <c r="K327" s="30">
        <v>2</v>
      </c>
      <c r="L327" s="18">
        <v>150</v>
      </c>
      <c r="M327" s="34">
        <f>+L327/60</f>
        <v>2.5</v>
      </c>
      <c r="N327" s="32" t="s">
        <v>284</v>
      </c>
      <c r="O327" s="16" t="s">
        <v>270</v>
      </c>
      <c r="P327" s="16" t="s">
        <v>304</v>
      </c>
      <c r="Q327" s="18" t="s">
        <v>266</v>
      </c>
      <c r="R327" s="18" t="s">
        <v>270</v>
      </c>
      <c r="S327" s="18" t="s">
        <v>307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1005</v>
      </c>
      <c r="B328" s="18" t="s">
        <v>1002</v>
      </c>
      <c r="C328" s="18" t="s">
        <v>335</v>
      </c>
      <c r="D328" s="18" t="s">
        <v>480</v>
      </c>
      <c r="E328" s="18"/>
      <c r="F328" s="19">
        <f t="shared" ca="1" si="15"/>
        <v>0</v>
      </c>
      <c r="G328" s="28" t="s">
        <v>1007</v>
      </c>
      <c r="H328" s="28"/>
      <c r="I328" s="28"/>
      <c r="J328" s="18" t="s">
        <v>284</v>
      </c>
      <c r="K328" s="30">
        <v>1</v>
      </c>
      <c r="L328" s="18">
        <v>420</v>
      </c>
      <c r="M328" s="34">
        <f>+L328/60</f>
        <v>7</v>
      </c>
      <c r="N328" s="32" t="s">
        <v>284</v>
      </c>
      <c r="O328" s="16" t="s">
        <v>300</v>
      </c>
      <c r="P328" s="16" t="s">
        <v>177</v>
      </c>
      <c r="Q328" s="18" t="s">
        <v>300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1005</v>
      </c>
      <c r="B329" s="18"/>
      <c r="C329" s="18" t="s">
        <v>335</v>
      </c>
      <c r="D329" s="18" t="s">
        <v>483</v>
      </c>
      <c r="E329" s="18"/>
      <c r="F329" s="19">
        <f t="shared" ca="1" si="15"/>
        <v>0</v>
      </c>
      <c r="G329" s="28" t="s">
        <v>1008</v>
      </c>
      <c r="H329" s="28"/>
      <c r="I329" s="28"/>
      <c r="J329" s="18" t="s">
        <v>284</v>
      </c>
      <c r="K329" s="30">
        <v>1</v>
      </c>
      <c r="L329" s="36" t="s">
        <v>509</v>
      </c>
      <c r="M329" s="36" t="s">
        <v>509</v>
      </c>
      <c r="N329" s="32" t="s">
        <v>334</v>
      </c>
      <c r="O329" s="16" t="s">
        <v>334</v>
      </c>
      <c r="P329" s="16" t="s">
        <v>334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1005</v>
      </c>
      <c r="B330" s="18"/>
      <c r="C330" s="18" t="s">
        <v>335</v>
      </c>
      <c r="D330" s="18" t="s">
        <v>486</v>
      </c>
      <c r="E330" s="18"/>
      <c r="F330" s="19">
        <f t="shared" ca="1" si="15"/>
        <v>0</v>
      </c>
      <c r="G330" s="28" t="s">
        <v>1009</v>
      </c>
      <c r="H330" s="28"/>
      <c r="I330" s="28"/>
      <c r="J330" s="18" t="s">
        <v>284</v>
      </c>
      <c r="K330" s="30">
        <v>1</v>
      </c>
      <c r="L330" s="36" t="s">
        <v>509</v>
      </c>
      <c r="M330" s="36" t="s">
        <v>509</v>
      </c>
      <c r="N330" s="32" t="s">
        <v>334</v>
      </c>
      <c r="O330" s="16" t="s">
        <v>334</v>
      </c>
      <c r="P330" s="16" t="s">
        <v>334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1005</v>
      </c>
      <c r="B331" s="18"/>
      <c r="C331" s="18" t="s">
        <v>335</v>
      </c>
      <c r="D331" s="18" t="s">
        <v>489</v>
      </c>
      <c r="E331" s="18"/>
      <c r="F331" s="19">
        <f t="shared" ca="1" si="15"/>
        <v>0</v>
      </c>
      <c r="G331" s="28" t="s">
        <v>1010</v>
      </c>
      <c r="H331" s="28"/>
      <c r="I331" s="28"/>
      <c r="J331" s="18" t="s">
        <v>284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284</v>
      </c>
      <c r="O331" s="16" t="s">
        <v>316</v>
      </c>
      <c r="P331" s="16" t="s">
        <v>316</v>
      </c>
      <c r="Q331" s="18"/>
      <c r="R331" s="18"/>
      <c r="S331" s="18"/>
      <c r="T331" s="18"/>
      <c r="U331" s="18"/>
      <c r="V331" s="18"/>
      <c r="W331" s="18"/>
      <c r="X331" s="18"/>
      <c r="Y331" s="18" t="s">
        <v>1011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1012</v>
      </c>
      <c r="B332" s="18"/>
      <c r="C332" s="18" t="s">
        <v>335</v>
      </c>
      <c r="D332" s="18" t="s">
        <v>500</v>
      </c>
      <c r="E332" s="18"/>
      <c r="F332" s="19">
        <f t="shared" ca="1" si="15"/>
        <v>0</v>
      </c>
      <c r="G332" s="28" t="s">
        <v>1013</v>
      </c>
      <c r="H332" s="28"/>
      <c r="I332" s="28"/>
      <c r="J332" s="18" t="s">
        <v>284</v>
      </c>
      <c r="K332" s="30">
        <v>1</v>
      </c>
      <c r="L332" s="18">
        <v>2160</v>
      </c>
      <c r="M332" s="34">
        <f t="shared" si="16"/>
        <v>36</v>
      </c>
      <c r="N332" s="32" t="s">
        <v>284</v>
      </c>
      <c r="O332" s="16" t="s">
        <v>327</v>
      </c>
      <c r="P332" s="16" t="s">
        <v>327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1014</v>
      </c>
      <c r="B333" s="18"/>
      <c r="C333" s="18" t="s">
        <v>335</v>
      </c>
      <c r="D333" s="18" t="s">
        <v>500</v>
      </c>
      <c r="E333" s="18"/>
      <c r="F333" s="19">
        <f t="shared" ca="1" si="15"/>
        <v>0</v>
      </c>
      <c r="G333" s="28" t="s">
        <v>1015</v>
      </c>
      <c r="H333" s="28"/>
      <c r="I333" s="28"/>
      <c r="J333" s="18" t="s">
        <v>45</v>
      </c>
      <c r="K333" s="30">
        <v>1</v>
      </c>
      <c r="L333" s="18">
        <v>1260</v>
      </c>
      <c r="M333" s="34">
        <f t="shared" si="16"/>
        <v>21</v>
      </c>
      <c r="N333" s="32" t="s">
        <v>45</v>
      </c>
      <c r="O333" s="16" t="s">
        <v>54</v>
      </c>
      <c r="P333" s="16" t="s">
        <v>54</v>
      </c>
      <c r="Q333" s="18" t="s">
        <v>48</v>
      </c>
      <c r="R333" s="18"/>
      <c r="S333" s="18"/>
      <c r="T333" s="18"/>
      <c r="U333" s="18"/>
      <c r="V333" s="18"/>
      <c r="W333" s="18"/>
      <c r="X333" s="18"/>
      <c r="Y333" s="18" t="s">
        <v>1016</v>
      </c>
      <c r="Z333" s="18" t="s">
        <v>1017</v>
      </c>
      <c r="AA333" s="37" t="s">
        <v>502</v>
      </c>
      <c r="AB333" s="33"/>
      <c r="AC333" s="33"/>
      <c r="AD333" s="33"/>
      <c r="AE333" s="33"/>
    </row>
    <row r="334" spans="1:31" ht="14.25" hidden="1" customHeight="1" x14ac:dyDescent="0.15">
      <c r="A334" s="18" t="s">
        <v>1018</v>
      </c>
      <c r="B334" s="18"/>
      <c r="C334" s="18" t="s">
        <v>335</v>
      </c>
      <c r="D334" s="18" t="s">
        <v>500</v>
      </c>
      <c r="E334" s="18"/>
      <c r="F334" s="19">
        <f t="shared" ca="1" si="15"/>
        <v>0</v>
      </c>
      <c r="G334" s="28" t="s">
        <v>1019</v>
      </c>
      <c r="H334" s="28"/>
      <c r="I334" s="28"/>
      <c r="J334" s="18" t="s">
        <v>284</v>
      </c>
      <c r="K334" s="30">
        <v>1</v>
      </c>
      <c r="L334" s="18">
        <v>2400</v>
      </c>
      <c r="M334" s="34">
        <f t="shared" si="16"/>
        <v>40</v>
      </c>
      <c r="N334" s="32" t="s">
        <v>284</v>
      </c>
      <c r="O334" s="16" t="s">
        <v>327</v>
      </c>
      <c r="P334" s="16" t="s">
        <v>327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1020</v>
      </c>
      <c r="B335" s="18"/>
      <c r="C335" s="18" t="s">
        <v>335</v>
      </c>
      <c r="D335" s="18" t="s">
        <v>493</v>
      </c>
      <c r="E335" s="18"/>
      <c r="F335" s="19">
        <f t="shared" ca="1" si="15"/>
        <v>0</v>
      </c>
      <c r="G335" s="28" t="s">
        <v>1021</v>
      </c>
      <c r="H335" s="28"/>
      <c r="I335" s="28" t="s">
        <v>797</v>
      </c>
      <c r="J335" s="18" t="s">
        <v>61</v>
      </c>
      <c r="K335" s="30">
        <v>1</v>
      </c>
      <c r="L335" s="18">
        <v>7680</v>
      </c>
      <c r="M335" s="34">
        <f t="shared" si="16"/>
        <v>128</v>
      </c>
      <c r="N335" s="32" t="s">
        <v>72</v>
      </c>
      <c r="O335" s="16" t="s">
        <v>71</v>
      </c>
      <c r="P335" s="16" t="s">
        <v>71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1020</v>
      </c>
      <c r="B336" s="18"/>
      <c r="C336" s="18" t="s">
        <v>335</v>
      </c>
      <c r="D336" s="18" t="s">
        <v>495</v>
      </c>
      <c r="E336" s="18"/>
      <c r="F336" s="19">
        <f t="shared" ca="1" si="15"/>
        <v>0</v>
      </c>
      <c r="G336" s="28" t="s">
        <v>1022</v>
      </c>
      <c r="H336" s="28"/>
      <c r="I336" s="28" t="s">
        <v>435</v>
      </c>
      <c r="J336" s="18" t="s">
        <v>61</v>
      </c>
      <c r="K336" s="30">
        <v>1</v>
      </c>
      <c r="L336" s="18">
        <v>960</v>
      </c>
      <c r="M336" s="34">
        <f t="shared" si="16"/>
        <v>16</v>
      </c>
      <c r="N336" s="32" t="s">
        <v>87</v>
      </c>
      <c r="O336" s="16" t="s">
        <v>97</v>
      </c>
      <c r="P336" s="16" t="s">
        <v>96</v>
      </c>
      <c r="Q336" s="18" t="s">
        <v>120</v>
      </c>
      <c r="R336" s="18" t="s">
        <v>108</v>
      </c>
      <c r="S336" s="18" t="s">
        <v>104</v>
      </c>
      <c r="T336" s="45" t="s">
        <v>1023</v>
      </c>
      <c r="U336" s="33" t="s">
        <v>100</v>
      </c>
      <c r="V336" s="18"/>
      <c r="W336" s="18"/>
      <c r="X336" s="18"/>
      <c r="Y336" s="18" t="s">
        <v>1024</v>
      </c>
      <c r="Z336" s="18" t="s">
        <v>1025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1020</v>
      </c>
      <c r="B337" s="18"/>
      <c r="C337" s="18" t="s">
        <v>335</v>
      </c>
      <c r="D337" s="18" t="s">
        <v>497</v>
      </c>
      <c r="E337" s="18"/>
      <c r="F337" s="19">
        <f t="shared" ca="1" si="15"/>
        <v>0</v>
      </c>
      <c r="G337" s="28" t="s">
        <v>1026</v>
      </c>
      <c r="H337" s="28"/>
      <c r="I337" s="28"/>
      <c r="J337" s="18" t="s">
        <v>61</v>
      </c>
      <c r="K337" s="30">
        <v>1</v>
      </c>
      <c r="L337" s="18">
        <v>300</v>
      </c>
      <c r="M337" s="34">
        <f t="shared" si="16"/>
        <v>5</v>
      </c>
      <c r="N337" s="32" t="s">
        <v>87</v>
      </c>
      <c r="O337" s="16" t="s">
        <v>101</v>
      </c>
      <c r="P337" s="16" t="s">
        <v>100</v>
      </c>
      <c r="Q337" s="18" t="s">
        <v>104</v>
      </c>
      <c r="R337" s="18" t="s">
        <v>177</v>
      </c>
      <c r="S337" s="18" t="s">
        <v>144</v>
      </c>
      <c r="T337" s="18" t="s">
        <v>120</v>
      </c>
      <c r="U337" s="18" t="s">
        <v>96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1020</v>
      </c>
      <c r="B338" s="18"/>
      <c r="C338" s="18" t="s">
        <v>335</v>
      </c>
      <c r="D338" s="18" t="s">
        <v>510</v>
      </c>
      <c r="E338" s="18"/>
      <c r="F338" s="19">
        <f t="shared" ca="1" si="15"/>
        <v>0</v>
      </c>
      <c r="G338" s="28" t="s">
        <v>1027</v>
      </c>
      <c r="H338" s="28"/>
      <c r="I338" s="28"/>
      <c r="J338" s="18" t="s">
        <v>61</v>
      </c>
      <c r="K338" s="30">
        <v>1</v>
      </c>
      <c r="L338" s="18">
        <v>300</v>
      </c>
      <c r="M338" s="34">
        <f t="shared" si="16"/>
        <v>5</v>
      </c>
      <c r="N338" s="32" t="s">
        <v>159</v>
      </c>
      <c r="O338" s="16" t="s">
        <v>109</v>
      </c>
      <c r="P338" s="16" t="s">
        <v>177</v>
      </c>
      <c r="Q338" s="18" t="s">
        <v>100</v>
      </c>
      <c r="R338" s="18" t="s">
        <v>104</v>
      </c>
      <c r="S338" s="18" t="s">
        <v>108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1028</v>
      </c>
      <c r="B339" s="18" t="s">
        <v>1029</v>
      </c>
      <c r="C339" s="18" t="s">
        <v>335</v>
      </c>
      <c r="D339" s="18" t="s">
        <v>456</v>
      </c>
      <c r="E339" s="18"/>
      <c r="F339" s="19">
        <f t="shared" ca="1" si="15"/>
        <v>0</v>
      </c>
      <c r="G339" s="28" t="s">
        <v>1030</v>
      </c>
      <c r="H339" s="28"/>
      <c r="I339" s="28"/>
      <c r="J339" s="18" t="s">
        <v>61</v>
      </c>
      <c r="K339" s="30">
        <v>1</v>
      </c>
      <c r="L339" s="18">
        <v>10560</v>
      </c>
      <c r="M339" s="34">
        <f t="shared" si="16"/>
        <v>176</v>
      </c>
      <c r="N339" s="32" t="s">
        <v>72</v>
      </c>
      <c r="O339" s="16" t="s">
        <v>71</v>
      </c>
      <c r="P339" s="16" t="s">
        <v>71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1028</v>
      </c>
      <c r="B340" s="18" t="s">
        <v>1029</v>
      </c>
      <c r="C340" s="18" t="s">
        <v>335</v>
      </c>
      <c r="D340" s="18" t="s">
        <v>460</v>
      </c>
      <c r="E340" s="18"/>
      <c r="F340" s="19">
        <f t="shared" ca="1" si="15"/>
        <v>0</v>
      </c>
      <c r="G340" s="28" t="s">
        <v>1031</v>
      </c>
      <c r="H340" s="28"/>
      <c r="I340" s="28"/>
      <c r="J340" s="18" t="s">
        <v>61</v>
      </c>
      <c r="K340" s="30">
        <v>1</v>
      </c>
      <c r="L340" s="18">
        <v>720</v>
      </c>
      <c r="M340" s="34">
        <f t="shared" si="16"/>
        <v>12</v>
      </c>
      <c r="N340" s="32" t="s">
        <v>87</v>
      </c>
      <c r="O340" s="16" t="s">
        <v>97</v>
      </c>
      <c r="P340" s="16" t="s">
        <v>96</v>
      </c>
      <c r="Q340" s="18" t="s">
        <v>144</v>
      </c>
      <c r="R340" s="18" t="s">
        <v>108</v>
      </c>
      <c r="S340" s="18" t="s">
        <v>120</v>
      </c>
      <c r="T340" s="18" t="s">
        <v>92</v>
      </c>
      <c r="U340" s="18" t="s">
        <v>100</v>
      </c>
      <c r="V340" s="18"/>
      <c r="W340" s="18"/>
      <c r="X340" s="18"/>
      <c r="Y340" s="18" t="s">
        <v>1032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1028</v>
      </c>
      <c r="B341" s="18" t="s">
        <v>1029</v>
      </c>
      <c r="C341" s="18" t="s">
        <v>335</v>
      </c>
      <c r="D341" s="18" t="s">
        <v>543</v>
      </c>
      <c r="E341" s="18"/>
      <c r="F341" s="19">
        <f t="shared" ca="1" si="15"/>
        <v>0</v>
      </c>
      <c r="G341" s="28" t="s">
        <v>1033</v>
      </c>
      <c r="H341" s="28"/>
      <c r="I341" s="28"/>
      <c r="J341" s="18" t="s">
        <v>61</v>
      </c>
      <c r="K341" s="30">
        <v>1</v>
      </c>
      <c r="L341" s="18">
        <v>360</v>
      </c>
      <c r="M341" s="34">
        <f t="shared" si="16"/>
        <v>6</v>
      </c>
      <c r="N341" s="32" t="s">
        <v>129</v>
      </c>
      <c r="O341" s="16" t="s">
        <v>133</v>
      </c>
      <c r="P341" s="16" t="s">
        <v>132</v>
      </c>
      <c r="Q341" s="18" t="s">
        <v>207</v>
      </c>
      <c r="R341" s="18" t="s">
        <v>211</v>
      </c>
      <c r="S341" s="18" t="s">
        <v>815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1034</v>
      </c>
      <c r="B342" s="18" t="s">
        <v>1035</v>
      </c>
      <c r="C342" s="18" t="s">
        <v>335</v>
      </c>
      <c r="D342" s="18" t="s">
        <v>456</v>
      </c>
      <c r="E342" s="18"/>
      <c r="F342" s="19">
        <f t="shared" ca="1" si="15"/>
        <v>0</v>
      </c>
      <c r="G342" s="28" t="s">
        <v>1036</v>
      </c>
      <c r="H342" s="28"/>
      <c r="I342" s="28"/>
      <c r="J342" s="18" t="s">
        <v>61</v>
      </c>
      <c r="K342" s="30">
        <v>1</v>
      </c>
      <c r="L342" s="18">
        <v>4560</v>
      </c>
      <c r="M342" s="34">
        <f t="shared" si="16"/>
        <v>76</v>
      </c>
      <c r="N342" s="32" t="s">
        <v>72</v>
      </c>
      <c r="O342" s="16" t="s">
        <v>71</v>
      </c>
      <c r="P342" s="16" t="s">
        <v>71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1034</v>
      </c>
      <c r="B343" s="18" t="s">
        <v>1035</v>
      </c>
      <c r="C343" s="18" t="s">
        <v>335</v>
      </c>
      <c r="D343" s="18" t="s">
        <v>460</v>
      </c>
      <c r="E343" s="18"/>
      <c r="F343" s="19">
        <f t="shared" ca="1" si="15"/>
        <v>0</v>
      </c>
      <c r="G343" s="28" t="s">
        <v>1037</v>
      </c>
      <c r="H343" s="28"/>
      <c r="I343" s="28"/>
      <c r="J343" s="18" t="s">
        <v>61</v>
      </c>
      <c r="K343" s="30">
        <v>1</v>
      </c>
      <c r="L343" s="18">
        <v>720</v>
      </c>
      <c r="M343" s="34">
        <f t="shared" si="16"/>
        <v>12</v>
      </c>
      <c r="N343" s="32" t="s">
        <v>87</v>
      </c>
      <c r="O343" s="16" t="s">
        <v>97</v>
      </c>
      <c r="P343" s="16" t="s">
        <v>96</v>
      </c>
      <c r="Q343" s="18" t="s">
        <v>120</v>
      </c>
      <c r="R343" s="18" t="s">
        <v>108</v>
      </c>
      <c r="S343" s="18" t="s">
        <v>92</v>
      </c>
      <c r="T343" s="18" t="s">
        <v>100</v>
      </c>
      <c r="U343" s="18"/>
      <c r="V343" s="18"/>
      <c r="W343" s="18"/>
      <c r="X343" s="18"/>
      <c r="Y343" s="18" t="s">
        <v>1038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1034</v>
      </c>
      <c r="B344" s="18" t="s">
        <v>1035</v>
      </c>
      <c r="C344" s="18" t="s">
        <v>335</v>
      </c>
      <c r="D344" s="18" t="s">
        <v>543</v>
      </c>
      <c r="E344" s="18"/>
      <c r="F344" s="19">
        <f t="shared" ca="1" si="15"/>
        <v>0</v>
      </c>
      <c r="G344" s="28" t="s">
        <v>1039</v>
      </c>
      <c r="H344" s="28"/>
      <c r="I344" s="28"/>
      <c r="J344" s="18" t="s">
        <v>61</v>
      </c>
      <c r="K344" s="30">
        <v>1</v>
      </c>
      <c r="L344" s="18">
        <v>450</v>
      </c>
      <c r="M344" s="34">
        <f t="shared" si="16"/>
        <v>7.5</v>
      </c>
      <c r="N344" s="32" t="s">
        <v>196</v>
      </c>
      <c r="O344" s="16" t="s">
        <v>208</v>
      </c>
      <c r="P344" s="16" t="s">
        <v>207</v>
      </c>
      <c r="Q344" s="18" t="s">
        <v>815</v>
      </c>
      <c r="R344" s="18" t="s">
        <v>132</v>
      </c>
      <c r="S344" s="18" t="s">
        <v>157</v>
      </c>
      <c r="T344" s="18"/>
      <c r="U344" s="18"/>
      <c r="V344" s="18"/>
      <c r="W344" s="18"/>
      <c r="X344" s="18"/>
      <c r="Y344" s="19" t="s">
        <v>1040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1041</v>
      </c>
      <c r="B345" s="18"/>
      <c r="C345" s="18" t="s">
        <v>335</v>
      </c>
      <c r="D345" s="18" t="s">
        <v>431</v>
      </c>
      <c r="E345" s="18"/>
      <c r="F345" s="19">
        <f t="shared" ca="1" si="15"/>
        <v>0</v>
      </c>
      <c r="G345" s="28" t="s">
        <v>1042</v>
      </c>
      <c r="H345" s="28"/>
      <c r="I345" s="28"/>
      <c r="J345" s="18" t="s">
        <v>61</v>
      </c>
      <c r="K345" s="30">
        <v>1</v>
      </c>
      <c r="L345" s="18">
        <v>9360</v>
      </c>
      <c r="M345" s="34">
        <f t="shared" si="16"/>
        <v>156</v>
      </c>
      <c r="N345" s="32" t="s">
        <v>72</v>
      </c>
      <c r="O345" s="16" t="s">
        <v>71</v>
      </c>
      <c r="P345" s="16" t="s">
        <v>71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1041</v>
      </c>
      <c r="B346" s="18"/>
      <c r="C346" s="18" t="s">
        <v>335</v>
      </c>
      <c r="D346" s="18" t="s">
        <v>433</v>
      </c>
      <c r="E346" s="18"/>
      <c r="F346" s="19">
        <f t="shared" ca="1" si="15"/>
        <v>0</v>
      </c>
      <c r="G346" s="28" t="s">
        <v>1043</v>
      </c>
      <c r="H346" s="28"/>
      <c r="I346" s="28"/>
      <c r="J346" s="18" t="s">
        <v>61</v>
      </c>
      <c r="K346" s="30">
        <v>1</v>
      </c>
      <c r="L346" s="18">
        <v>300</v>
      </c>
      <c r="M346" s="34">
        <f t="shared" si="16"/>
        <v>5</v>
      </c>
      <c r="N346" s="32" t="s">
        <v>87</v>
      </c>
      <c r="O346" s="16" t="s">
        <v>105</v>
      </c>
      <c r="P346" s="16" t="s">
        <v>104</v>
      </c>
      <c r="Q346" s="18" t="s">
        <v>177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1041</v>
      </c>
      <c r="B347" s="18"/>
      <c r="C347" s="18" t="s">
        <v>335</v>
      </c>
      <c r="D347" s="18" t="s">
        <v>440</v>
      </c>
      <c r="E347" s="18"/>
      <c r="F347" s="19">
        <f t="shared" ca="1" si="15"/>
        <v>0</v>
      </c>
      <c r="G347" s="28" t="s">
        <v>1044</v>
      </c>
      <c r="H347" s="28"/>
      <c r="I347" s="28"/>
      <c r="J347" s="18" t="s">
        <v>61</v>
      </c>
      <c r="K347" s="30">
        <v>1</v>
      </c>
      <c r="L347" s="18">
        <v>360</v>
      </c>
      <c r="M347" s="34">
        <f t="shared" si="16"/>
        <v>6</v>
      </c>
      <c r="N347" s="32" t="s">
        <v>87</v>
      </c>
      <c r="O347" s="16" t="s">
        <v>97</v>
      </c>
      <c r="P347" s="16" t="s">
        <v>96</v>
      </c>
      <c r="Q347" s="18" t="s">
        <v>177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1045</v>
      </c>
      <c r="B348" s="18"/>
      <c r="C348" s="18" t="s">
        <v>335</v>
      </c>
      <c r="D348" s="18" t="s">
        <v>431</v>
      </c>
      <c r="E348" s="18"/>
      <c r="F348" s="19">
        <f t="shared" ca="1" si="15"/>
        <v>0</v>
      </c>
      <c r="G348" s="28" t="s">
        <v>1046</v>
      </c>
      <c r="H348" s="28"/>
      <c r="I348" s="28"/>
      <c r="J348" s="18" t="s">
        <v>61</v>
      </c>
      <c r="K348" s="30">
        <v>1</v>
      </c>
      <c r="L348" s="18">
        <v>11040</v>
      </c>
      <c r="M348" s="34">
        <f t="shared" si="16"/>
        <v>184</v>
      </c>
      <c r="N348" s="32" t="s">
        <v>72</v>
      </c>
      <c r="O348" s="16" t="s">
        <v>71</v>
      </c>
      <c r="P348" s="16" t="s">
        <v>71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1045</v>
      </c>
      <c r="B349" s="18"/>
      <c r="C349" s="18" t="s">
        <v>335</v>
      </c>
      <c r="D349" s="18" t="s">
        <v>433</v>
      </c>
      <c r="E349" s="18"/>
      <c r="F349" s="19">
        <f t="shared" ca="1" si="15"/>
        <v>0</v>
      </c>
      <c r="G349" s="28" t="s">
        <v>1047</v>
      </c>
      <c r="H349" s="28"/>
      <c r="I349" s="28"/>
      <c r="J349" s="18" t="s">
        <v>61</v>
      </c>
      <c r="K349" s="30">
        <v>1</v>
      </c>
      <c r="L349" s="18">
        <v>300</v>
      </c>
      <c r="M349" s="34">
        <f t="shared" si="16"/>
        <v>5</v>
      </c>
      <c r="N349" s="32" t="s">
        <v>87</v>
      </c>
      <c r="O349" s="16" t="s">
        <v>105</v>
      </c>
      <c r="P349" s="16" t="s">
        <v>104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1045</v>
      </c>
      <c r="B350" s="18"/>
      <c r="C350" s="18" t="s">
        <v>335</v>
      </c>
      <c r="D350" s="18" t="s">
        <v>440</v>
      </c>
      <c r="E350" s="18"/>
      <c r="F350" s="19">
        <f t="shared" ca="1" si="15"/>
        <v>0</v>
      </c>
      <c r="G350" s="28" t="s">
        <v>1048</v>
      </c>
      <c r="H350" s="28"/>
      <c r="I350" s="28"/>
      <c r="J350" s="18" t="s">
        <v>61</v>
      </c>
      <c r="K350" s="30">
        <v>1</v>
      </c>
      <c r="L350" s="18">
        <v>360</v>
      </c>
      <c r="M350" s="34">
        <f t="shared" si="16"/>
        <v>6</v>
      </c>
      <c r="N350" s="32" t="s">
        <v>87</v>
      </c>
      <c r="O350" s="16" t="s">
        <v>97</v>
      </c>
      <c r="P350" s="16" t="s">
        <v>96</v>
      </c>
      <c r="Q350" s="18" t="s">
        <v>177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1049</v>
      </c>
      <c r="B351" s="18"/>
      <c r="C351" s="18" t="s">
        <v>335</v>
      </c>
      <c r="D351" s="18" t="s">
        <v>456</v>
      </c>
      <c r="E351" s="18"/>
      <c r="F351" s="19">
        <f t="shared" ca="1" si="15"/>
        <v>0</v>
      </c>
      <c r="G351" s="28" t="s">
        <v>1050</v>
      </c>
      <c r="H351" s="28"/>
      <c r="I351" s="28"/>
      <c r="J351" s="18" t="s">
        <v>61</v>
      </c>
      <c r="K351" s="30">
        <v>1</v>
      </c>
      <c r="L351" s="18">
        <v>9360</v>
      </c>
      <c r="M351" s="34">
        <f t="shared" si="16"/>
        <v>156</v>
      </c>
      <c r="N351" s="32" t="s">
        <v>72</v>
      </c>
      <c r="O351" s="16" t="s">
        <v>71</v>
      </c>
      <c r="P351" s="16" t="s">
        <v>71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1049</v>
      </c>
      <c r="B352" s="18"/>
      <c r="C352" s="18" t="s">
        <v>335</v>
      </c>
      <c r="D352" s="18" t="s">
        <v>460</v>
      </c>
      <c r="E352" s="18"/>
      <c r="F352" s="19">
        <f t="shared" ca="1" si="15"/>
        <v>0</v>
      </c>
      <c r="G352" s="28" t="s">
        <v>1051</v>
      </c>
      <c r="H352" s="28"/>
      <c r="I352" s="28"/>
      <c r="J352" s="18" t="s">
        <v>61</v>
      </c>
      <c r="K352" s="30">
        <v>1</v>
      </c>
      <c r="L352" s="18">
        <v>360</v>
      </c>
      <c r="M352" s="34">
        <f t="shared" si="16"/>
        <v>6</v>
      </c>
      <c r="N352" s="32" t="s">
        <v>159</v>
      </c>
      <c r="O352" s="16" t="s">
        <v>178</v>
      </c>
      <c r="P352" s="16" t="s">
        <v>104</v>
      </c>
      <c r="Q352" s="18" t="s">
        <v>120</v>
      </c>
      <c r="R352" s="18" t="s">
        <v>104</v>
      </c>
      <c r="S352" s="18" t="s">
        <v>177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1049</v>
      </c>
      <c r="B353" s="18"/>
      <c r="C353" s="18" t="s">
        <v>335</v>
      </c>
      <c r="D353" s="18" t="s">
        <v>543</v>
      </c>
      <c r="E353" s="18"/>
      <c r="F353" s="19">
        <f t="shared" ca="1" si="15"/>
        <v>0</v>
      </c>
      <c r="G353" s="28" t="s">
        <v>1052</v>
      </c>
      <c r="H353" s="28"/>
      <c r="I353" s="28"/>
      <c r="J353" s="18" t="s">
        <v>61</v>
      </c>
      <c r="K353" s="30">
        <v>1</v>
      </c>
      <c r="L353" s="18">
        <v>360</v>
      </c>
      <c r="M353" s="34">
        <f t="shared" si="16"/>
        <v>6</v>
      </c>
      <c r="N353" s="32" t="s">
        <v>87</v>
      </c>
      <c r="O353" s="16" t="s">
        <v>105</v>
      </c>
      <c r="P353" s="16" t="s">
        <v>177</v>
      </c>
      <c r="Q353" s="18" t="s">
        <v>100</v>
      </c>
      <c r="R353" s="18" t="s">
        <v>104</v>
      </c>
      <c r="S353" s="18" t="s">
        <v>120</v>
      </c>
      <c r="T353" s="18" t="s">
        <v>177</v>
      </c>
      <c r="U353" s="18"/>
      <c r="V353" s="18"/>
      <c r="W353" s="18"/>
      <c r="X353" s="18"/>
      <c r="Y353" s="28" t="s">
        <v>1053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1054</v>
      </c>
      <c r="B354" s="18"/>
      <c r="C354" s="18" t="s">
        <v>335</v>
      </c>
      <c r="D354" s="18" t="s">
        <v>456</v>
      </c>
      <c r="E354" s="18"/>
      <c r="F354" s="19">
        <f t="shared" ca="1" si="15"/>
        <v>0</v>
      </c>
      <c r="G354" s="28" t="s">
        <v>1055</v>
      </c>
      <c r="H354" s="28"/>
      <c r="I354" s="28"/>
      <c r="J354" s="18" t="s">
        <v>61</v>
      </c>
      <c r="K354" s="30">
        <v>1</v>
      </c>
      <c r="L354" s="18">
        <v>500</v>
      </c>
      <c r="M354" s="34">
        <f t="shared" si="16"/>
        <v>8.3333333333333339</v>
      </c>
      <c r="N354" s="32" t="s">
        <v>72</v>
      </c>
      <c r="O354" s="16" t="s">
        <v>71</v>
      </c>
      <c r="P354" s="16" t="s">
        <v>71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1054</v>
      </c>
      <c r="B355" s="18"/>
      <c r="C355" s="18" t="s">
        <v>335</v>
      </c>
      <c r="D355" s="18" t="s">
        <v>460</v>
      </c>
      <c r="E355" s="18"/>
      <c r="F355" s="19">
        <f t="shared" ca="1" si="15"/>
        <v>0</v>
      </c>
      <c r="G355" s="28" t="s">
        <v>1056</v>
      </c>
      <c r="H355" s="28"/>
      <c r="I355" s="28"/>
      <c r="J355" s="18" t="s">
        <v>61</v>
      </c>
      <c r="K355" s="30">
        <v>1</v>
      </c>
      <c r="L355" s="18">
        <v>360</v>
      </c>
      <c r="M355" s="34">
        <f t="shared" si="16"/>
        <v>6</v>
      </c>
      <c r="N355" s="32" t="s">
        <v>87</v>
      </c>
      <c r="O355" s="16" t="s">
        <v>178</v>
      </c>
      <c r="P355" s="16" t="s">
        <v>100</v>
      </c>
      <c r="Q355" s="18" t="s">
        <v>120</v>
      </c>
      <c r="R355" s="18" t="s">
        <v>104</v>
      </c>
      <c r="S355" s="18" t="s">
        <v>144</v>
      </c>
      <c r="T355" s="18" t="s">
        <v>96</v>
      </c>
      <c r="U355" s="18" t="s">
        <v>177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1054</v>
      </c>
      <c r="B356" s="18"/>
      <c r="C356" s="18" t="s">
        <v>335</v>
      </c>
      <c r="D356" s="18" t="s">
        <v>543</v>
      </c>
      <c r="E356" s="18"/>
      <c r="F356" s="19">
        <f t="shared" ca="1" si="15"/>
        <v>0</v>
      </c>
      <c r="G356" s="28" t="s">
        <v>1057</v>
      </c>
      <c r="H356" s="28"/>
      <c r="I356" s="28"/>
      <c r="J356" s="18" t="s">
        <v>61</v>
      </c>
      <c r="K356" s="30">
        <v>1</v>
      </c>
      <c r="L356" s="18">
        <v>360</v>
      </c>
      <c r="M356" s="34">
        <f t="shared" si="16"/>
        <v>6</v>
      </c>
      <c r="N356" s="32" t="s">
        <v>87</v>
      </c>
      <c r="O356" s="16" t="s">
        <v>105</v>
      </c>
      <c r="P356" s="16" t="s">
        <v>104</v>
      </c>
      <c r="Q356" s="18" t="s">
        <v>100</v>
      </c>
      <c r="R356" s="18" t="s">
        <v>120</v>
      </c>
      <c r="S356" s="18" t="s">
        <v>177</v>
      </c>
      <c r="T356" s="18"/>
      <c r="U356" s="18"/>
      <c r="V356" s="18"/>
      <c r="W356" s="18"/>
      <c r="X356" s="18"/>
      <c r="Y356" s="28" t="s">
        <v>1053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1058</v>
      </c>
      <c r="B357" s="18"/>
      <c r="C357" s="18" t="s">
        <v>335</v>
      </c>
      <c r="D357" s="18" t="s">
        <v>431</v>
      </c>
      <c r="E357" s="18"/>
      <c r="F357" s="19">
        <f t="shared" ca="1" si="15"/>
        <v>0</v>
      </c>
      <c r="G357" s="28" t="s">
        <v>1059</v>
      </c>
      <c r="H357" s="28"/>
      <c r="I357" s="28"/>
      <c r="J357" s="18" t="s">
        <v>61</v>
      </c>
      <c r="K357" s="30">
        <v>1</v>
      </c>
      <c r="L357" s="18">
        <v>1274</v>
      </c>
      <c r="M357" s="34">
        <f t="shared" si="16"/>
        <v>21.233333333333334</v>
      </c>
      <c r="N357" s="32" t="s">
        <v>72</v>
      </c>
      <c r="O357" s="16" t="s">
        <v>71</v>
      </c>
      <c r="P357" s="16" t="s">
        <v>71</v>
      </c>
      <c r="Q357" s="18"/>
      <c r="R357" s="18"/>
      <c r="S357" s="18"/>
      <c r="T357" s="18"/>
      <c r="U357" s="18"/>
      <c r="V357" s="18"/>
      <c r="W357" s="18"/>
      <c r="X357" s="18"/>
      <c r="Y357" s="18" t="s">
        <v>1060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1058</v>
      </c>
      <c r="B358" s="18"/>
      <c r="C358" s="18" t="s">
        <v>335</v>
      </c>
      <c r="D358" s="18" t="s">
        <v>433</v>
      </c>
      <c r="E358" s="18"/>
      <c r="F358" s="19">
        <f t="shared" ca="1" si="15"/>
        <v>0</v>
      </c>
      <c r="G358" s="28" t="s">
        <v>1061</v>
      </c>
      <c r="H358" s="28"/>
      <c r="I358" s="28"/>
      <c r="J358" s="18" t="s">
        <v>61</v>
      </c>
      <c r="K358" s="30">
        <v>1</v>
      </c>
      <c r="L358" s="18">
        <v>240</v>
      </c>
      <c r="M358" s="34">
        <f t="shared" si="16"/>
        <v>4</v>
      </c>
      <c r="N358" s="32" t="s">
        <v>87</v>
      </c>
      <c r="O358" s="16" t="s">
        <v>109</v>
      </c>
      <c r="P358" s="16" t="s">
        <v>108</v>
      </c>
      <c r="Q358" s="18" t="s">
        <v>173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1062</v>
      </c>
      <c r="B359" s="18"/>
      <c r="C359" s="18" t="s">
        <v>335</v>
      </c>
      <c r="D359" s="18" t="s">
        <v>699</v>
      </c>
      <c r="E359" s="18"/>
      <c r="F359" s="19">
        <f t="shared" ca="1" si="15"/>
        <v>0</v>
      </c>
      <c r="G359" s="28" t="s">
        <v>1063</v>
      </c>
      <c r="H359" s="28"/>
      <c r="I359" s="28"/>
      <c r="J359" s="18" t="s">
        <v>61</v>
      </c>
      <c r="K359" s="30">
        <v>1</v>
      </c>
      <c r="L359" s="18">
        <v>240</v>
      </c>
      <c r="M359" s="34">
        <f t="shared" si="16"/>
        <v>4</v>
      </c>
      <c r="N359" s="32" t="s">
        <v>72</v>
      </c>
      <c r="O359" s="16" t="s">
        <v>71</v>
      </c>
      <c r="P359" s="16" t="s">
        <v>71</v>
      </c>
      <c r="Q359" s="18"/>
      <c r="R359" s="18"/>
      <c r="S359" s="18"/>
      <c r="T359" s="18"/>
      <c r="U359" s="18"/>
      <c r="V359" s="18"/>
      <c r="W359" s="18"/>
      <c r="X359" s="18"/>
      <c r="Y359" s="18" t="s">
        <v>1064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1062</v>
      </c>
      <c r="B360" s="18"/>
      <c r="C360" s="18" t="s">
        <v>335</v>
      </c>
      <c r="D360" s="18" t="s">
        <v>703</v>
      </c>
      <c r="E360" s="18"/>
      <c r="F360" s="19">
        <f t="shared" ca="1" si="15"/>
        <v>0</v>
      </c>
      <c r="G360" s="28" t="s">
        <v>1065</v>
      </c>
      <c r="H360" s="28"/>
      <c r="I360" s="28"/>
      <c r="J360" s="18" t="s">
        <v>61</v>
      </c>
      <c r="K360" s="30">
        <v>1</v>
      </c>
      <c r="L360" s="18">
        <v>240</v>
      </c>
      <c r="M360" s="34">
        <f t="shared" si="16"/>
        <v>4</v>
      </c>
      <c r="N360" s="32" t="s">
        <v>129</v>
      </c>
      <c r="O360" s="16" t="s">
        <v>158</v>
      </c>
      <c r="P360" s="16" t="s">
        <v>144</v>
      </c>
      <c r="Q360" s="18" t="s">
        <v>157</v>
      </c>
      <c r="R360" s="18" t="s">
        <v>147</v>
      </c>
      <c r="S360" s="18"/>
      <c r="T360" s="18"/>
      <c r="U360" s="18"/>
      <c r="V360" s="18"/>
      <c r="W360" s="18"/>
      <c r="X360" s="18"/>
      <c r="Y360" s="18" t="s">
        <v>1066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1062</v>
      </c>
      <c r="B361" s="18"/>
      <c r="C361" s="18" t="s">
        <v>335</v>
      </c>
      <c r="D361" s="18" t="s">
        <v>708</v>
      </c>
      <c r="E361" s="18"/>
      <c r="F361" s="19">
        <f t="shared" ca="1" si="15"/>
        <v>0</v>
      </c>
      <c r="G361" s="28" t="s">
        <v>1067</v>
      </c>
      <c r="H361" s="28"/>
      <c r="I361" s="28"/>
      <c r="J361" s="18" t="s">
        <v>61</v>
      </c>
      <c r="K361" s="30">
        <v>1</v>
      </c>
      <c r="L361" s="18">
        <v>240</v>
      </c>
      <c r="M361" s="34">
        <f t="shared" si="16"/>
        <v>4</v>
      </c>
      <c r="N361" s="32" t="s">
        <v>129</v>
      </c>
      <c r="O361" s="16" t="s">
        <v>170</v>
      </c>
      <c r="P361" s="16" t="s">
        <v>144</v>
      </c>
      <c r="Q361" s="18" t="s">
        <v>169</v>
      </c>
      <c r="R361" s="18" t="s">
        <v>169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1062</v>
      </c>
      <c r="B362" s="18"/>
      <c r="C362" s="18" t="s">
        <v>335</v>
      </c>
      <c r="D362" s="18" t="s">
        <v>711</v>
      </c>
      <c r="E362" s="18"/>
      <c r="F362" s="19">
        <f t="shared" ca="1" si="15"/>
        <v>0</v>
      </c>
      <c r="G362" s="28" t="s">
        <v>1068</v>
      </c>
      <c r="H362" s="28"/>
      <c r="I362" s="28"/>
      <c r="J362" s="18" t="s">
        <v>61</v>
      </c>
      <c r="K362" s="30">
        <v>1</v>
      </c>
      <c r="L362" s="18">
        <v>240</v>
      </c>
      <c r="M362" s="34">
        <f t="shared" si="16"/>
        <v>4</v>
      </c>
      <c r="N362" s="32" t="s">
        <v>196</v>
      </c>
      <c r="O362" s="16" t="s">
        <v>167</v>
      </c>
      <c r="P362" s="16" t="s">
        <v>207</v>
      </c>
      <c r="Q362" s="18" t="s">
        <v>181</v>
      </c>
      <c r="R362" s="18" t="s">
        <v>166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1062</v>
      </c>
      <c r="B363" s="18"/>
      <c r="C363" s="18" t="s">
        <v>335</v>
      </c>
      <c r="D363" s="18" t="s">
        <v>714</v>
      </c>
      <c r="E363" s="18"/>
      <c r="F363" s="19">
        <f t="shared" ca="1" si="15"/>
        <v>0</v>
      </c>
      <c r="G363" s="28" t="s">
        <v>1069</v>
      </c>
      <c r="H363" s="28"/>
      <c r="I363" s="28"/>
      <c r="J363" s="18" t="s">
        <v>61</v>
      </c>
      <c r="K363" s="30">
        <v>1</v>
      </c>
      <c r="L363" s="18">
        <v>240</v>
      </c>
      <c r="M363" s="34">
        <f t="shared" si="16"/>
        <v>4</v>
      </c>
      <c r="N363" s="32" t="s">
        <v>196</v>
      </c>
      <c r="O363" s="16" t="s">
        <v>163</v>
      </c>
      <c r="P363" s="16" t="s">
        <v>815</v>
      </c>
      <c r="Q363" s="18" t="s">
        <v>166</v>
      </c>
      <c r="R363" s="18" t="s">
        <v>162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1062</v>
      </c>
      <c r="B364" s="18"/>
      <c r="C364" s="18" t="s">
        <v>335</v>
      </c>
      <c r="D364" s="18" t="s">
        <v>718</v>
      </c>
      <c r="E364" s="18"/>
      <c r="F364" s="19">
        <f t="shared" ca="1" si="15"/>
        <v>0</v>
      </c>
      <c r="G364" s="28" t="s">
        <v>1070</v>
      </c>
      <c r="H364" s="28"/>
      <c r="I364" s="28"/>
      <c r="J364" s="18" t="s">
        <v>61</v>
      </c>
      <c r="K364" s="30">
        <v>1</v>
      </c>
      <c r="L364" s="18">
        <v>240</v>
      </c>
      <c r="M364" s="34">
        <f t="shared" si="16"/>
        <v>4</v>
      </c>
      <c r="N364" s="32" t="s">
        <v>196</v>
      </c>
      <c r="O364" s="16" t="s">
        <v>182</v>
      </c>
      <c r="P364" s="16" t="s">
        <v>211</v>
      </c>
      <c r="Q364" s="18" t="s">
        <v>162</v>
      </c>
      <c r="R364" s="18" t="s">
        <v>181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1071</v>
      </c>
      <c r="B365" s="18"/>
      <c r="C365" s="18" t="s">
        <v>335</v>
      </c>
      <c r="D365" s="18" t="s">
        <v>477</v>
      </c>
      <c r="E365" s="18"/>
      <c r="F365" s="19">
        <f t="shared" ca="1" si="15"/>
        <v>0</v>
      </c>
      <c r="G365" s="28" t="s">
        <v>1072</v>
      </c>
      <c r="H365" s="28"/>
      <c r="I365" s="28"/>
      <c r="J365" s="18" t="s">
        <v>61</v>
      </c>
      <c r="K365" s="30">
        <v>1</v>
      </c>
      <c r="L365" s="18">
        <v>300</v>
      </c>
      <c r="M365" s="34">
        <f t="shared" si="16"/>
        <v>5</v>
      </c>
      <c r="N365" s="32" t="s">
        <v>72</v>
      </c>
      <c r="O365" s="16" t="s">
        <v>71</v>
      </c>
      <c r="P365" s="16" t="s">
        <v>71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1071</v>
      </c>
      <c r="B366" s="18"/>
      <c r="C366" s="18" t="s">
        <v>335</v>
      </c>
      <c r="D366" s="18" t="s">
        <v>480</v>
      </c>
      <c r="E366" s="18"/>
      <c r="F366" s="19">
        <f t="shared" ca="1" si="15"/>
        <v>0</v>
      </c>
      <c r="G366" s="28" t="s">
        <v>1073</v>
      </c>
      <c r="H366" s="28"/>
      <c r="I366" s="28"/>
      <c r="J366" s="18" t="s">
        <v>61</v>
      </c>
      <c r="K366" s="30">
        <v>1</v>
      </c>
      <c r="L366" s="18">
        <v>300</v>
      </c>
      <c r="M366" s="34">
        <f t="shared" si="16"/>
        <v>5</v>
      </c>
      <c r="N366" s="32" t="s">
        <v>159</v>
      </c>
      <c r="O366" s="16" t="s">
        <v>170</v>
      </c>
      <c r="P366" s="16" t="s">
        <v>169</v>
      </c>
      <c r="Q366" s="18" t="s">
        <v>203</v>
      </c>
      <c r="R366" s="18" t="s">
        <v>199</v>
      </c>
      <c r="S366" s="18" t="s">
        <v>169</v>
      </c>
      <c r="T366" s="18" t="s">
        <v>181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1071</v>
      </c>
      <c r="B367" s="18"/>
      <c r="C367" s="18" t="s">
        <v>335</v>
      </c>
      <c r="D367" s="18" t="s">
        <v>483</v>
      </c>
      <c r="E367" s="18"/>
      <c r="F367" s="19">
        <f t="shared" ca="1" si="15"/>
        <v>0</v>
      </c>
      <c r="G367" s="28" t="s">
        <v>1074</v>
      </c>
      <c r="H367" s="28"/>
      <c r="I367" s="28"/>
      <c r="J367" s="18" t="s">
        <v>61</v>
      </c>
      <c r="K367" s="30">
        <v>1</v>
      </c>
      <c r="L367" s="18">
        <v>300</v>
      </c>
      <c r="M367" s="34">
        <f t="shared" si="16"/>
        <v>5</v>
      </c>
      <c r="N367" s="32" t="s">
        <v>159</v>
      </c>
      <c r="O367" s="16" t="s">
        <v>167</v>
      </c>
      <c r="P367" s="16" t="s">
        <v>166</v>
      </c>
      <c r="Q367" s="18" t="s">
        <v>207</v>
      </c>
      <c r="R367" s="18" t="s">
        <v>207</v>
      </c>
      <c r="S367" s="18" t="s">
        <v>166</v>
      </c>
      <c r="T367" s="18" t="s">
        <v>162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1071</v>
      </c>
      <c r="B368" s="18"/>
      <c r="C368" s="18" t="s">
        <v>335</v>
      </c>
      <c r="D368" s="18" t="s">
        <v>486</v>
      </c>
      <c r="E368" s="18"/>
      <c r="F368" s="19">
        <f t="shared" ca="1" si="15"/>
        <v>0</v>
      </c>
      <c r="G368" s="28" t="s">
        <v>1075</v>
      </c>
      <c r="H368" s="28"/>
      <c r="I368" s="28"/>
      <c r="J368" s="18" t="s">
        <v>61</v>
      </c>
      <c r="K368" s="30">
        <v>1</v>
      </c>
      <c r="L368" s="18">
        <v>300</v>
      </c>
      <c r="M368" s="34">
        <f t="shared" si="16"/>
        <v>5</v>
      </c>
      <c r="N368" s="32" t="s">
        <v>159</v>
      </c>
      <c r="O368" s="16" t="s">
        <v>163</v>
      </c>
      <c r="P368" s="16" t="s">
        <v>162</v>
      </c>
      <c r="Q368" s="18" t="s">
        <v>815</v>
      </c>
      <c r="R368" s="18" t="s">
        <v>815</v>
      </c>
      <c r="S368" s="18" t="s">
        <v>162</v>
      </c>
      <c r="T368" s="18" t="s">
        <v>166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1071</v>
      </c>
      <c r="B369" s="18"/>
      <c r="C369" s="18" t="s">
        <v>335</v>
      </c>
      <c r="D369" s="18" t="s">
        <v>489</v>
      </c>
      <c r="E369" s="18"/>
      <c r="F369" s="19">
        <f t="shared" ca="1" si="15"/>
        <v>0</v>
      </c>
      <c r="G369" s="28" t="s">
        <v>1076</v>
      </c>
      <c r="H369" s="28"/>
      <c r="I369" s="28"/>
      <c r="J369" s="18" t="s">
        <v>61</v>
      </c>
      <c r="K369" s="30">
        <v>1</v>
      </c>
      <c r="L369" s="18">
        <v>300</v>
      </c>
      <c r="M369" s="34">
        <f t="shared" si="16"/>
        <v>5</v>
      </c>
      <c r="N369" s="32" t="s">
        <v>159</v>
      </c>
      <c r="O369" s="16" t="s">
        <v>182</v>
      </c>
      <c r="P369" s="16" t="s">
        <v>181</v>
      </c>
      <c r="Q369" s="18" t="s">
        <v>211</v>
      </c>
      <c r="R369" s="18" t="s">
        <v>211</v>
      </c>
      <c r="S369" s="18" t="s">
        <v>815</v>
      </c>
      <c r="T369" s="18" t="s">
        <v>169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1077</v>
      </c>
      <c r="B370" s="18"/>
      <c r="C370" s="18" t="s">
        <v>335</v>
      </c>
      <c r="D370" s="18" t="s">
        <v>456</v>
      </c>
      <c r="E370" s="18"/>
      <c r="F370" s="19">
        <f t="shared" ca="1" si="15"/>
        <v>0</v>
      </c>
      <c r="G370" s="28" t="s">
        <v>1078</v>
      </c>
      <c r="H370" s="28"/>
      <c r="I370" s="28"/>
      <c r="J370" s="18" t="s">
        <v>61</v>
      </c>
      <c r="K370" s="30">
        <v>1</v>
      </c>
      <c r="L370" s="18">
        <v>9360</v>
      </c>
      <c r="M370" s="34">
        <f t="shared" si="16"/>
        <v>156</v>
      </c>
      <c r="N370" s="32" t="s">
        <v>72</v>
      </c>
      <c r="O370" s="16" t="s">
        <v>71</v>
      </c>
      <c r="P370" s="16" t="s">
        <v>71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1077</v>
      </c>
      <c r="B371" s="18"/>
      <c r="C371" s="18" t="s">
        <v>335</v>
      </c>
      <c r="D371" s="18" t="s">
        <v>460</v>
      </c>
      <c r="E371" s="18"/>
      <c r="F371" s="19">
        <f t="shared" ca="1" si="15"/>
        <v>0</v>
      </c>
      <c r="G371" s="28" t="s">
        <v>1079</v>
      </c>
      <c r="H371" s="28"/>
      <c r="I371" s="28"/>
      <c r="J371" s="18" t="s">
        <v>61</v>
      </c>
      <c r="K371" s="30">
        <v>1</v>
      </c>
      <c r="L371" s="18">
        <v>480</v>
      </c>
      <c r="M371" s="34">
        <f t="shared" si="16"/>
        <v>8</v>
      </c>
      <c r="N371" s="32" t="s">
        <v>87</v>
      </c>
      <c r="O371" s="16" t="s">
        <v>178</v>
      </c>
      <c r="P371" s="16" t="s">
        <v>177</v>
      </c>
      <c r="Q371" s="18" t="s">
        <v>92</v>
      </c>
      <c r="R371" s="18" t="s">
        <v>108</v>
      </c>
      <c r="S371" s="18" t="s">
        <v>104</v>
      </c>
      <c r="T371" s="18" t="s">
        <v>100</v>
      </c>
      <c r="U371" s="18" t="s">
        <v>96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1077</v>
      </c>
      <c r="B372" s="18"/>
      <c r="C372" s="18" t="s">
        <v>335</v>
      </c>
      <c r="D372" s="18" t="s">
        <v>543</v>
      </c>
      <c r="E372" s="18"/>
      <c r="F372" s="19">
        <f t="shared" ca="1" si="15"/>
        <v>0</v>
      </c>
      <c r="G372" s="28" t="s">
        <v>1080</v>
      </c>
      <c r="H372" s="28"/>
      <c r="I372" s="28"/>
      <c r="J372" s="18" t="s">
        <v>61</v>
      </c>
      <c r="K372" s="30">
        <v>1</v>
      </c>
      <c r="L372" s="18">
        <v>360</v>
      </c>
      <c r="M372" s="34">
        <f t="shared" si="16"/>
        <v>6</v>
      </c>
      <c r="N372" s="32" t="s">
        <v>159</v>
      </c>
      <c r="O372" s="16" t="s">
        <v>105</v>
      </c>
      <c r="P372" s="16" t="s">
        <v>104</v>
      </c>
      <c r="Q372" s="18" t="s">
        <v>96</v>
      </c>
      <c r="R372" s="18" t="s">
        <v>120</v>
      </c>
      <c r="S372" s="18" t="s">
        <v>177</v>
      </c>
      <c r="T372" s="44"/>
      <c r="U372" s="18"/>
      <c r="V372" s="18"/>
      <c r="W372" s="18"/>
      <c r="X372" s="18"/>
      <c r="Y372" s="28" t="s">
        <v>1081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1082</v>
      </c>
      <c r="B373" s="18"/>
      <c r="C373" s="18" t="s">
        <v>335</v>
      </c>
      <c r="D373" s="18" t="s">
        <v>456</v>
      </c>
      <c r="E373" s="18"/>
      <c r="F373" s="19">
        <f t="shared" ca="1" si="15"/>
        <v>0</v>
      </c>
      <c r="G373" s="28" t="s">
        <v>1083</v>
      </c>
      <c r="H373" s="28"/>
      <c r="I373" s="28"/>
      <c r="J373" s="18" t="s">
        <v>61</v>
      </c>
      <c r="K373" s="30">
        <v>1</v>
      </c>
      <c r="L373" s="18">
        <v>5040</v>
      </c>
      <c r="M373" s="34">
        <f t="shared" si="16"/>
        <v>84</v>
      </c>
      <c r="N373" s="32" t="s">
        <v>72</v>
      </c>
      <c r="O373" s="16" t="s">
        <v>71</v>
      </c>
      <c r="P373" s="16" t="s">
        <v>71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1082</v>
      </c>
      <c r="B374" s="18"/>
      <c r="C374" s="18" t="s">
        <v>335</v>
      </c>
      <c r="D374" s="18" t="s">
        <v>460</v>
      </c>
      <c r="E374" s="18"/>
      <c r="F374" s="19">
        <f t="shared" ca="1" si="15"/>
        <v>0</v>
      </c>
      <c r="G374" s="28" t="s">
        <v>1084</v>
      </c>
      <c r="H374" s="28"/>
      <c r="I374" s="28"/>
      <c r="J374" s="18" t="s">
        <v>61</v>
      </c>
      <c r="K374" s="30">
        <v>1</v>
      </c>
      <c r="L374" s="18">
        <v>360</v>
      </c>
      <c r="M374" s="34">
        <f t="shared" si="16"/>
        <v>6</v>
      </c>
      <c r="N374" s="32" t="s">
        <v>87</v>
      </c>
      <c r="O374" s="16" t="s">
        <v>178</v>
      </c>
      <c r="P374" s="16" t="s">
        <v>92</v>
      </c>
      <c r="Q374" s="18" t="s">
        <v>177</v>
      </c>
      <c r="R374" s="18" t="s">
        <v>108</v>
      </c>
      <c r="S374" s="18" t="s">
        <v>96</v>
      </c>
      <c r="T374" s="18" t="s">
        <v>144</v>
      </c>
      <c r="U374" s="18" t="s">
        <v>124</v>
      </c>
      <c r="V374" s="18" t="s">
        <v>262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1082</v>
      </c>
      <c r="B375" s="18"/>
      <c r="C375" s="18" t="s">
        <v>335</v>
      </c>
      <c r="D375" s="18" t="s">
        <v>543</v>
      </c>
      <c r="E375" s="18"/>
      <c r="F375" s="19">
        <f t="shared" ca="1" si="15"/>
        <v>0</v>
      </c>
      <c r="G375" s="28" t="s">
        <v>1085</v>
      </c>
      <c r="H375" s="28"/>
      <c r="I375" s="28"/>
      <c r="J375" s="18" t="s">
        <v>61</v>
      </c>
      <c r="K375" s="30">
        <v>1</v>
      </c>
      <c r="L375" s="18">
        <v>180</v>
      </c>
      <c r="M375" s="34">
        <f t="shared" si="16"/>
        <v>3</v>
      </c>
      <c r="N375" s="32" t="s">
        <v>87</v>
      </c>
      <c r="O375" s="16" t="s">
        <v>109</v>
      </c>
      <c r="P375" s="16" t="s">
        <v>108</v>
      </c>
      <c r="Q375" s="18" t="s">
        <v>173</v>
      </c>
      <c r="R375" s="18" t="s">
        <v>177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1086</v>
      </c>
      <c r="B376" s="18" t="s">
        <v>863</v>
      </c>
      <c r="C376" s="18" t="s">
        <v>335</v>
      </c>
      <c r="D376" s="18" t="s">
        <v>493</v>
      </c>
      <c r="E376" s="18"/>
      <c r="F376" s="19">
        <f t="shared" ca="1" si="15"/>
        <v>0</v>
      </c>
      <c r="G376" s="28" t="s">
        <v>1087</v>
      </c>
      <c r="H376" s="28"/>
      <c r="I376" s="28"/>
      <c r="J376" s="18" t="s">
        <v>61</v>
      </c>
      <c r="K376" s="30">
        <v>1</v>
      </c>
      <c r="L376" s="18">
        <v>7920</v>
      </c>
      <c r="M376" s="34">
        <f t="shared" si="16"/>
        <v>132</v>
      </c>
      <c r="N376" s="32" t="s">
        <v>72</v>
      </c>
      <c r="O376" s="16" t="s">
        <v>71</v>
      </c>
      <c r="P376" s="16" t="s">
        <v>71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1086</v>
      </c>
      <c r="B377" s="18" t="s">
        <v>863</v>
      </c>
      <c r="C377" s="18" t="s">
        <v>335</v>
      </c>
      <c r="D377" s="18" t="s">
        <v>495</v>
      </c>
      <c r="E377" s="18"/>
      <c r="F377" s="19">
        <f t="shared" ca="1" si="15"/>
        <v>0</v>
      </c>
      <c r="G377" s="28" t="s">
        <v>1088</v>
      </c>
      <c r="H377" s="28"/>
      <c r="I377" s="28"/>
      <c r="J377" s="18" t="s">
        <v>61</v>
      </c>
      <c r="K377" s="30">
        <v>1</v>
      </c>
      <c r="L377" s="18">
        <v>480</v>
      </c>
      <c r="M377" s="34">
        <f t="shared" si="16"/>
        <v>8</v>
      </c>
      <c r="N377" s="32" t="s">
        <v>87</v>
      </c>
      <c r="O377" s="16" t="s">
        <v>101</v>
      </c>
      <c r="P377" s="16" t="s">
        <v>100</v>
      </c>
      <c r="Q377" s="18"/>
      <c r="R377" s="18" t="s">
        <v>144</v>
      </c>
      <c r="S377" s="18" t="s">
        <v>177</v>
      </c>
      <c r="T377" s="18" t="s">
        <v>120</v>
      </c>
      <c r="U377" s="18" t="s">
        <v>92</v>
      </c>
      <c r="V377" s="18"/>
      <c r="W377" s="18"/>
      <c r="X377" s="18"/>
      <c r="Y377" s="18" t="s">
        <v>1089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1086</v>
      </c>
      <c r="B378" s="18" t="s">
        <v>863</v>
      </c>
      <c r="C378" s="18" t="s">
        <v>335</v>
      </c>
      <c r="D378" s="18" t="s">
        <v>497</v>
      </c>
      <c r="E378" s="18"/>
      <c r="F378" s="19">
        <f t="shared" ca="1" si="15"/>
        <v>0</v>
      </c>
      <c r="G378" s="28" t="s">
        <v>1090</v>
      </c>
      <c r="H378" s="28"/>
      <c r="I378" s="28"/>
      <c r="J378" s="18" t="s">
        <v>61</v>
      </c>
      <c r="K378" s="30">
        <v>1</v>
      </c>
      <c r="L378" s="18">
        <v>360</v>
      </c>
      <c r="M378" s="34">
        <f t="shared" si="16"/>
        <v>6</v>
      </c>
      <c r="N378" s="32" t="s">
        <v>87</v>
      </c>
      <c r="O378" s="16" t="s">
        <v>101</v>
      </c>
      <c r="P378" s="16" t="s">
        <v>100</v>
      </c>
      <c r="Q378" s="18" t="s">
        <v>124</v>
      </c>
      <c r="R378" s="18" t="s">
        <v>144</v>
      </c>
      <c r="S378" s="18" t="s">
        <v>177</v>
      </c>
      <c r="T378" s="18" t="s">
        <v>120</v>
      </c>
      <c r="U378" s="18" t="s">
        <v>92</v>
      </c>
      <c r="V378" s="18"/>
      <c r="W378" s="18"/>
      <c r="X378" s="18"/>
      <c r="Y378" s="18" t="s">
        <v>1089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1086</v>
      </c>
      <c r="B379" s="18" t="s">
        <v>863</v>
      </c>
      <c r="C379" s="18" t="s">
        <v>335</v>
      </c>
      <c r="D379" s="18" t="s">
        <v>510</v>
      </c>
      <c r="E379" s="18"/>
      <c r="F379" s="19">
        <f t="shared" ca="1" si="15"/>
        <v>0</v>
      </c>
      <c r="G379" s="28" t="s">
        <v>1091</v>
      </c>
      <c r="H379" s="28"/>
      <c r="I379" s="28"/>
      <c r="J379" s="18" t="s">
        <v>61</v>
      </c>
      <c r="K379" s="30">
        <v>1</v>
      </c>
      <c r="L379" s="18">
        <v>240</v>
      </c>
      <c r="M379" s="34">
        <f t="shared" si="16"/>
        <v>4</v>
      </c>
      <c r="N379" s="32" t="s">
        <v>87</v>
      </c>
      <c r="O379" s="16" t="s">
        <v>113</v>
      </c>
      <c r="P379" s="16" t="s">
        <v>120</v>
      </c>
      <c r="Q379" s="18" t="s">
        <v>112</v>
      </c>
      <c r="R379" s="18"/>
      <c r="S379" s="18" t="s">
        <v>136</v>
      </c>
      <c r="T379" s="18" t="s">
        <v>100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1092</v>
      </c>
      <c r="B380" s="18"/>
      <c r="C380" s="18" t="s">
        <v>335</v>
      </c>
      <c r="D380" s="18" t="s">
        <v>477</v>
      </c>
      <c r="E380" s="18"/>
      <c r="F380" s="19">
        <f t="shared" ca="1" si="15"/>
        <v>0</v>
      </c>
      <c r="G380" s="28" t="s">
        <v>1093</v>
      </c>
      <c r="H380" s="28"/>
      <c r="I380" s="28"/>
      <c r="J380" s="18" t="s">
        <v>61</v>
      </c>
      <c r="K380" s="30">
        <v>1</v>
      </c>
      <c r="L380" s="18">
        <v>240</v>
      </c>
      <c r="M380" s="34">
        <f t="shared" si="16"/>
        <v>4</v>
      </c>
      <c r="N380" s="32" t="s">
        <v>72</v>
      </c>
      <c r="O380" s="16" t="s">
        <v>71</v>
      </c>
      <c r="P380" s="16" t="s">
        <v>71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1092</v>
      </c>
      <c r="B381" s="18"/>
      <c r="C381" s="18" t="s">
        <v>335</v>
      </c>
      <c r="D381" s="18" t="s">
        <v>480</v>
      </c>
      <c r="E381" s="18"/>
      <c r="F381" s="19">
        <f t="shared" ca="1" si="15"/>
        <v>0</v>
      </c>
      <c r="G381" s="28" t="s">
        <v>1094</v>
      </c>
      <c r="H381" s="28"/>
      <c r="I381" s="28"/>
      <c r="J381" s="18" t="s">
        <v>61</v>
      </c>
      <c r="K381" s="30">
        <v>1</v>
      </c>
      <c r="L381" s="18">
        <v>240</v>
      </c>
      <c r="M381" s="34">
        <f t="shared" si="16"/>
        <v>4</v>
      </c>
      <c r="N381" s="32" t="s">
        <v>159</v>
      </c>
      <c r="O381" s="16" t="s">
        <v>182</v>
      </c>
      <c r="P381" s="16" t="s">
        <v>181</v>
      </c>
      <c r="Q381" s="18" t="s">
        <v>157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1092</v>
      </c>
      <c r="B382" s="18"/>
      <c r="C382" s="18" t="s">
        <v>335</v>
      </c>
      <c r="D382" s="18" t="s">
        <v>483</v>
      </c>
      <c r="E382" s="18"/>
      <c r="F382" s="19">
        <f t="shared" ca="1" si="15"/>
        <v>0</v>
      </c>
      <c r="G382" s="28" t="s">
        <v>1095</v>
      </c>
      <c r="H382" s="28"/>
      <c r="I382" s="28"/>
      <c r="J382" s="18" t="s">
        <v>61</v>
      </c>
      <c r="K382" s="30">
        <v>1</v>
      </c>
      <c r="L382" s="18">
        <v>360</v>
      </c>
      <c r="M382" s="34">
        <f t="shared" si="16"/>
        <v>6</v>
      </c>
      <c r="N382" s="32" t="s">
        <v>159</v>
      </c>
      <c r="O382" s="16" t="s">
        <v>163</v>
      </c>
      <c r="P382" s="16" t="s">
        <v>162</v>
      </c>
      <c r="Q382" s="18" t="s">
        <v>162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1092</v>
      </c>
      <c r="B383" s="18"/>
      <c r="C383" s="18" t="s">
        <v>335</v>
      </c>
      <c r="D383" s="18" t="s">
        <v>486</v>
      </c>
      <c r="E383" s="18"/>
      <c r="F383" s="19">
        <f t="shared" ca="1" si="15"/>
        <v>0</v>
      </c>
      <c r="G383" s="28" t="s">
        <v>1096</v>
      </c>
      <c r="H383" s="28"/>
      <c r="I383" s="28"/>
      <c r="J383" s="18" t="s">
        <v>61</v>
      </c>
      <c r="K383" s="30">
        <v>1</v>
      </c>
      <c r="L383" s="18">
        <v>360</v>
      </c>
      <c r="M383" s="34">
        <f t="shared" si="16"/>
        <v>6</v>
      </c>
      <c r="N383" s="32" t="s">
        <v>159</v>
      </c>
      <c r="O383" s="16" t="s">
        <v>167</v>
      </c>
      <c r="P383" s="16" t="s">
        <v>166</v>
      </c>
      <c r="Q383" s="18" t="s">
        <v>166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1092</v>
      </c>
      <c r="B384" s="18"/>
      <c r="C384" s="18" t="s">
        <v>335</v>
      </c>
      <c r="D384" s="18" t="s">
        <v>489</v>
      </c>
      <c r="E384" s="18"/>
      <c r="F384" s="19">
        <f t="shared" ca="1" si="15"/>
        <v>0</v>
      </c>
      <c r="G384" s="28" t="s">
        <v>1097</v>
      </c>
      <c r="H384" s="28"/>
      <c r="I384" s="28"/>
      <c r="J384" s="18" t="s">
        <v>61</v>
      </c>
      <c r="K384" s="30">
        <v>1</v>
      </c>
      <c r="L384" s="18">
        <v>360</v>
      </c>
      <c r="M384" s="34">
        <f t="shared" si="16"/>
        <v>6</v>
      </c>
      <c r="N384" s="32" t="s">
        <v>159</v>
      </c>
      <c r="O384" s="16" t="s">
        <v>170</v>
      </c>
      <c r="P384" s="16" t="s">
        <v>169</v>
      </c>
      <c r="Q384" s="18" t="s">
        <v>169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1098</v>
      </c>
      <c r="B385" s="18"/>
      <c r="C385" s="18" t="s">
        <v>335</v>
      </c>
      <c r="D385" s="18" t="s">
        <v>699</v>
      </c>
      <c r="E385" s="19"/>
      <c r="F385" s="19">
        <f t="shared" ca="1" si="15"/>
        <v>0</v>
      </c>
      <c r="G385" s="28" t="s">
        <v>1099</v>
      </c>
      <c r="H385" s="28"/>
      <c r="I385" s="28"/>
      <c r="J385" s="18" t="s">
        <v>61</v>
      </c>
      <c r="K385" s="30">
        <v>1</v>
      </c>
      <c r="L385" s="18">
        <v>1080</v>
      </c>
      <c r="M385" s="34">
        <f t="shared" si="16"/>
        <v>18</v>
      </c>
      <c r="N385" s="32" t="s">
        <v>72</v>
      </c>
      <c r="O385" s="16" t="s">
        <v>71</v>
      </c>
      <c r="P385" s="16" t="s">
        <v>71</v>
      </c>
      <c r="Q385" s="18"/>
      <c r="R385" s="18"/>
      <c r="S385" s="18"/>
      <c r="T385" s="18"/>
      <c r="U385" s="18"/>
      <c r="V385" s="18"/>
      <c r="W385" s="18"/>
      <c r="X385" s="18"/>
      <c r="Y385" s="18" t="s">
        <v>1100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1098</v>
      </c>
      <c r="B386" s="18"/>
      <c r="C386" s="18" t="s">
        <v>335</v>
      </c>
      <c r="D386" s="18" t="s">
        <v>703</v>
      </c>
      <c r="E386" s="19"/>
      <c r="F386" s="19">
        <f t="shared" ca="1" si="15"/>
        <v>0</v>
      </c>
      <c r="G386" s="28" t="s">
        <v>1101</v>
      </c>
      <c r="H386" s="28"/>
      <c r="I386" s="28"/>
      <c r="J386" s="18" t="s">
        <v>61</v>
      </c>
      <c r="K386" s="30">
        <v>1</v>
      </c>
      <c r="L386" s="18">
        <v>240</v>
      </c>
      <c r="M386" s="34">
        <f t="shared" si="16"/>
        <v>4</v>
      </c>
      <c r="N386" s="32" t="s">
        <v>159</v>
      </c>
      <c r="O386" s="16" t="s">
        <v>158</v>
      </c>
      <c r="P386" s="16" t="s">
        <v>157</v>
      </c>
      <c r="Q386" s="18"/>
      <c r="R386" s="18"/>
      <c r="S386" s="18"/>
      <c r="T386" s="18"/>
      <c r="U386" s="18"/>
      <c r="V386" s="18"/>
      <c r="W386" s="18"/>
      <c r="X386" s="18"/>
      <c r="Y386" s="18" t="s">
        <v>1102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1098</v>
      </c>
      <c r="B387" s="18"/>
      <c r="C387" s="18" t="s">
        <v>335</v>
      </c>
      <c r="D387" s="18" t="s">
        <v>708</v>
      </c>
      <c r="E387" s="19"/>
      <c r="F387" s="19">
        <f t="shared" ca="1" si="15"/>
        <v>0</v>
      </c>
      <c r="G387" s="28" t="s">
        <v>1103</v>
      </c>
      <c r="H387" s="28"/>
      <c r="I387" s="28"/>
      <c r="J387" s="18" t="s">
        <v>61</v>
      </c>
      <c r="K387" s="30">
        <v>1</v>
      </c>
      <c r="L387" s="18">
        <v>240</v>
      </c>
      <c r="M387" s="34">
        <f t="shared" si="16"/>
        <v>4</v>
      </c>
      <c r="N387" s="32" t="s">
        <v>159</v>
      </c>
      <c r="O387" s="16" t="s">
        <v>170</v>
      </c>
      <c r="P387" s="16" t="s">
        <v>169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1098</v>
      </c>
      <c r="B388" s="18"/>
      <c r="C388" s="18" t="s">
        <v>335</v>
      </c>
      <c r="D388" s="18" t="s">
        <v>711</v>
      </c>
      <c r="E388" s="19"/>
      <c r="F388" s="19">
        <f t="shared" ca="1" si="15"/>
        <v>0</v>
      </c>
      <c r="G388" s="28" t="s">
        <v>1104</v>
      </c>
      <c r="H388" s="28"/>
      <c r="I388" s="28"/>
      <c r="J388" s="18" t="s">
        <v>61</v>
      </c>
      <c r="K388" s="30">
        <v>1</v>
      </c>
      <c r="L388" s="18">
        <v>240</v>
      </c>
      <c r="M388" s="34">
        <f t="shared" si="16"/>
        <v>4</v>
      </c>
      <c r="N388" s="32" t="s">
        <v>159</v>
      </c>
      <c r="O388" s="16" t="s">
        <v>167</v>
      </c>
      <c r="P388" s="16" t="s">
        <v>166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1098</v>
      </c>
      <c r="B389" s="18"/>
      <c r="C389" s="18" t="s">
        <v>335</v>
      </c>
      <c r="D389" s="18" t="s">
        <v>714</v>
      </c>
      <c r="E389" s="19"/>
      <c r="F389" s="19">
        <f t="shared" ca="1" si="15"/>
        <v>0</v>
      </c>
      <c r="G389" s="28" t="s">
        <v>1105</v>
      </c>
      <c r="H389" s="28"/>
      <c r="I389" s="28"/>
      <c r="J389" s="18" t="s">
        <v>61</v>
      </c>
      <c r="K389" s="30">
        <v>1</v>
      </c>
      <c r="L389" s="18">
        <v>240</v>
      </c>
      <c r="M389" s="34">
        <f t="shared" si="16"/>
        <v>4</v>
      </c>
      <c r="N389" s="32" t="s">
        <v>159</v>
      </c>
      <c r="O389" s="16" t="s">
        <v>163</v>
      </c>
      <c r="P389" s="16" t="s">
        <v>162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1098</v>
      </c>
      <c r="B390" s="18"/>
      <c r="C390" s="18" t="s">
        <v>335</v>
      </c>
      <c r="D390" s="18" t="s">
        <v>718</v>
      </c>
      <c r="E390" s="18"/>
      <c r="F390" s="19">
        <f t="shared" ca="1" si="15"/>
        <v>0</v>
      </c>
      <c r="G390" s="28" t="s">
        <v>1106</v>
      </c>
      <c r="H390" s="28"/>
      <c r="I390" s="28"/>
      <c r="J390" s="18" t="s">
        <v>61</v>
      </c>
      <c r="K390" s="30">
        <v>1</v>
      </c>
      <c r="L390" s="18">
        <v>240</v>
      </c>
      <c r="M390" s="34">
        <f t="shared" si="16"/>
        <v>4</v>
      </c>
      <c r="N390" s="32" t="s">
        <v>159</v>
      </c>
      <c r="O390" s="16" t="s">
        <v>182</v>
      </c>
      <c r="P390" s="16" t="s">
        <v>181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1107</v>
      </c>
      <c r="B391" s="18"/>
      <c r="C391" s="18" t="s">
        <v>335</v>
      </c>
      <c r="D391" s="18" t="s">
        <v>431</v>
      </c>
      <c r="E391" s="18"/>
      <c r="F391" s="19">
        <f t="shared" ca="1" si="15"/>
        <v>0</v>
      </c>
      <c r="G391" s="28" t="s">
        <v>1108</v>
      </c>
      <c r="H391" s="28"/>
      <c r="I391" s="28"/>
      <c r="J391" s="18" t="s">
        <v>61</v>
      </c>
      <c r="K391" s="30">
        <v>1</v>
      </c>
      <c r="L391" s="18">
        <v>6120</v>
      </c>
      <c r="M391" s="34">
        <f t="shared" si="16"/>
        <v>102</v>
      </c>
      <c r="N391" s="32" t="s">
        <v>72</v>
      </c>
      <c r="O391" s="16" t="s">
        <v>71</v>
      </c>
      <c r="P391" s="16" t="s">
        <v>71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1107</v>
      </c>
      <c r="B392" s="18"/>
      <c r="C392" s="18" t="s">
        <v>335</v>
      </c>
      <c r="D392" s="18" t="s">
        <v>433</v>
      </c>
      <c r="E392" s="18"/>
      <c r="F392" s="19">
        <f t="shared" ca="1" si="15"/>
        <v>0</v>
      </c>
      <c r="G392" s="28" t="s">
        <v>1109</v>
      </c>
      <c r="H392" s="28"/>
      <c r="I392" s="28"/>
      <c r="J392" s="18" t="s">
        <v>61</v>
      </c>
      <c r="K392" s="30">
        <v>1</v>
      </c>
      <c r="L392" s="18">
        <v>600</v>
      </c>
      <c r="M392" s="34">
        <f t="shared" si="16"/>
        <v>10</v>
      </c>
      <c r="N392" s="32" t="s">
        <v>196</v>
      </c>
      <c r="O392" s="16" t="s">
        <v>212</v>
      </c>
      <c r="P392" s="16" t="s">
        <v>211</v>
      </c>
      <c r="Q392" s="18" t="s">
        <v>147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1110</v>
      </c>
      <c r="B393" s="18"/>
      <c r="C393" s="18" t="s">
        <v>335</v>
      </c>
      <c r="D393" s="18" t="s">
        <v>493</v>
      </c>
      <c r="E393" s="18"/>
      <c r="F393" s="19">
        <f t="shared" ca="1" si="15"/>
        <v>0</v>
      </c>
      <c r="G393" s="28" t="s">
        <v>1111</v>
      </c>
      <c r="H393" s="28"/>
      <c r="I393" s="28"/>
      <c r="J393" s="18" t="s">
        <v>61</v>
      </c>
      <c r="K393" s="30">
        <v>1</v>
      </c>
      <c r="L393" s="18">
        <v>360</v>
      </c>
      <c r="M393" s="34">
        <f t="shared" si="16"/>
        <v>6</v>
      </c>
      <c r="N393" s="32" t="s">
        <v>104</v>
      </c>
      <c r="O393" s="16" t="s">
        <v>105</v>
      </c>
      <c r="P393" s="16" t="s">
        <v>104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1110</v>
      </c>
      <c r="B394" s="18"/>
      <c r="C394" s="18" t="s">
        <v>335</v>
      </c>
      <c r="D394" s="18" t="s">
        <v>495</v>
      </c>
      <c r="E394" s="18"/>
      <c r="F394" s="19">
        <f t="shared" ca="1" si="15"/>
        <v>0</v>
      </c>
      <c r="G394" s="28" t="s">
        <v>1112</v>
      </c>
      <c r="H394" s="28"/>
      <c r="I394" s="28"/>
      <c r="J394" s="18" t="s">
        <v>61</v>
      </c>
      <c r="K394" s="30">
        <v>1</v>
      </c>
      <c r="L394" s="18">
        <v>360</v>
      </c>
      <c r="M394" s="34">
        <f t="shared" si="16"/>
        <v>6</v>
      </c>
      <c r="N394" s="32" t="s">
        <v>96</v>
      </c>
      <c r="O394" s="16" t="s">
        <v>97</v>
      </c>
      <c r="P394" s="16" t="s">
        <v>96</v>
      </c>
      <c r="Q394" s="18" t="s">
        <v>120</v>
      </c>
      <c r="R394" s="18" t="s">
        <v>92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1110</v>
      </c>
      <c r="B395" s="18"/>
      <c r="C395" s="18" t="s">
        <v>335</v>
      </c>
      <c r="D395" s="18" t="s">
        <v>497</v>
      </c>
      <c r="E395" s="18"/>
      <c r="F395" s="19">
        <f t="shared" ca="1" si="15"/>
        <v>0</v>
      </c>
      <c r="G395" s="28" t="s">
        <v>1113</v>
      </c>
      <c r="H395" s="28"/>
      <c r="I395" s="28" t="s">
        <v>1114</v>
      </c>
      <c r="J395" s="18" t="s">
        <v>61</v>
      </c>
      <c r="K395" s="30">
        <v>1</v>
      </c>
      <c r="L395" s="18">
        <v>60</v>
      </c>
      <c r="M395" s="34">
        <f t="shared" si="16"/>
        <v>1</v>
      </c>
      <c r="N395" s="32" t="s">
        <v>1115</v>
      </c>
      <c r="O395" s="16" t="s">
        <v>823</v>
      </c>
      <c r="P395" s="16" t="s">
        <v>823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1110</v>
      </c>
      <c r="B396" s="18"/>
      <c r="C396" s="18" t="s">
        <v>335</v>
      </c>
      <c r="D396" s="18" t="s">
        <v>510</v>
      </c>
      <c r="E396" s="18"/>
      <c r="F396" s="19">
        <f t="shared" ca="1" si="15"/>
        <v>0</v>
      </c>
      <c r="G396" s="28" t="s">
        <v>1116</v>
      </c>
      <c r="H396" s="28"/>
      <c r="I396" s="28"/>
      <c r="J396" s="18" t="s">
        <v>61</v>
      </c>
      <c r="K396" s="30">
        <v>1</v>
      </c>
      <c r="L396" s="18">
        <v>360</v>
      </c>
      <c r="M396" s="34">
        <f t="shared" si="16"/>
        <v>6</v>
      </c>
      <c r="N396" s="32" t="s">
        <v>104</v>
      </c>
      <c r="O396" s="16" t="s">
        <v>105</v>
      </c>
      <c r="P396" s="16" t="s">
        <v>104</v>
      </c>
      <c r="Q396" s="18" t="s">
        <v>96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1117</v>
      </c>
      <c r="B397" s="64"/>
      <c r="C397" s="18" t="s">
        <v>335</v>
      </c>
      <c r="D397" s="64"/>
      <c r="E397" s="64"/>
      <c r="F397" s="19">
        <f t="shared" ca="1" si="15"/>
        <v>0</v>
      </c>
      <c r="G397" s="64" t="s">
        <v>1118</v>
      </c>
      <c r="H397" s="28"/>
      <c r="I397" s="64"/>
      <c r="J397" s="31" t="s">
        <v>705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1117</v>
      </c>
      <c r="B398" s="64"/>
      <c r="C398" s="18" t="s">
        <v>335</v>
      </c>
      <c r="D398" s="64"/>
      <c r="E398" s="64"/>
      <c r="F398" s="19">
        <f t="shared" ca="1" si="15"/>
        <v>0</v>
      </c>
      <c r="G398" s="64" t="s">
        <v>1118</v>
      </c>
      <c r="H398" s="28"/>
      <c r="I398" s="64"/>
      <c r="J398" s="31" t="s">
        <v>705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1117</v>
      </c>
      <c r="B399" s="64"/>
      <c r="C399" s="18" t="s">
        <v>335</v>
      </c>
      <c r="D399" s="64"/>
      <c r="E399" s="64"/>
      <c r="F399" s="19">
        <f t="shared" ca="1" si="15"/>
        <v>0</v>
      </c>
      <c r="G399" s="64" t="s">
        <v>1118</v>
      </c>
      <c r="H399" s="28"/>
      <c r="I399" s="64"/>
      <c r="J399" s="31" t="s">
        <v>705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1119</v>
      </c>
      <c r="B400" s="18"/>
      <c r="C400" s="18" t="s">
        <v>335</v>
      </c>
      <c r="D400" s="18" t="s">
        <v>431</v>
      </c>
      <c r="E400" s="18"/>
      <c r="F400" s="19">
        <f t="shared" ca="1" si="15"/>
        <v>0</v>
      </c>
      <c r="G400" s="28" t="s">
        <v>1120</v>
      </c>
      <c r="H400" s="28"/>
      <c r="I400" s="28"/>
      <c r="J400" s="18" t="s">
        <v>61</v>
      </c>
      <c r="K400" s="30">
        <v>1</v>
      </c>
      <c r="L400" s="18">
        <v>14400</v>
      </c>
      <c r="M400" s="34">
        <f t="shared" si="16"/>
        <v>240</v>
      </c>
      <c r="N400" s="32" t="s">
        <v>72</v>
      </c>
      <c r="O400" s="16" t="s">
        <v>71</v>
      </c>
      <c r="P400" s="16" t="s">
        <v>71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1119</v>
      </c>
      <c r="B401" s="18"/>
      <c r="C401" s="18" t="s">
        <v>335</v>
      </c>
      <c r="D401" s="18" t="s">
        <v>433</v>
      </c>
      <c r="E401" s="18"/>
      <c r="F401" s="19">
        <f t="shared" ca="1" si="15"/>
        <v>0</v>
      </c>
      <c r="G401" s="28" t="s">
        <v>1121</v>
      </c>
      <c r="H401" s="28"/>
      <c r="I401" s="28"/>
      <c r="J401" s="18" t="s">
        <v>61</v>
      </c>
      <c r="K401" s="30">
        <v>1</v>
      </c>
      <c r="L401" s="18">
        <v>420</v>
      </c>
      <c r="M401" s="34">
        <f t="shared" si="16"/>
        <v>7</v>
      </c>
      <c r="N401" s="32" t="s">
        <v>87</v>
      </c>
      <c r="O401" s="16" t="s">
        <v>97</v>
      </c>
      <c r="P401" s="16" t="s">
        <v>96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1119</v>
      </c>
      <c r="B402" s="18"/>
      <c r="C402" s="18" t="s">
        <v>335</v>
      </c>
      <c r="D402" s="18" t="s">
        <v>440</v>
      </c>
      <c r="E402" s="18"/>
      <c r="F402" s="19">
        <f t="shared" ca="1" si="15"/>
        <v>0</v>
      </c>
      <c r="G402" s="28" t="s">
        <v>1122</v>
      </c>
      <c r="H402" s="28"/>
      <c r="I402" s="28"/>
      <c r="J402" s="18" t="s">
        <v>61</v>
      </c>
      <c r="K402" s="30">
        <v>1</v>
      </c>
      <c r="L402" s="18">
        <v>360</v>
      </c>
      <c r="M402" s="34">
        <f t="shared" si="16"/>
        <v>6</v>
      </c>
      <c r="N402" s="32" t="s">
        <v>87</v>
      </c>
      <c r="O402" s="16" t="s">
        <v>101</v>
      </c>
      <c r="P402" s="16" t="s">
        <v>100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1123</v>
      </c>
      <c r="B403" s="18"/>
      <c r="C403" s="18" t="s">
        <v>335</v>
      </c>
      <c r="D403" s="18" t="s">
        <v>1124</v>
      </c>
      <c r="E403" s="18"/>
      <c r="F403" s="19">
        <f t="shared" ca="1" si="15"/>
        <v>0</v>
      </c>
      <c r="G403" s="28" t="s">
        <v>1125</v>
      </c>
      <c r="H403" s="28"/>
      <c r="I403" s="28"/>
      <c r="J403" s="18" t="s">
        <v>10</v>
      </c>
      <c r="K403" s="30">
        <v>1</v>
      </c>
      <c r="L403" s="18"/>
      <c r="M403" s="34">
        <f t="shared" si="16"/>
        <v>0</v>
      </c>
      <c r="N403" s="32" t="s">
        <v>61</v>
      </c>
      <c r="O403" s="16" t="s">
        <v>60</v>
      </c>
      <c r="P403" s="16" t="s">
        <v>59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1126</v>
      </c>
      <c r="B404" s="18"/>
      <c r="C404" s="18" t="s">
        <v>335</v>
      </c>
      <c r="D404" s="18" t="s">
        <v>1124</v>
      </c>
      <c r="E404" s="18"/>
      <c r="F404" s="19">
        <f t="shared" ca="1" si="15"/>
        <v>0</v>
      </c>
      <c r="G404" s="28" t="s">
        <v>1127</v>
      </c>
      <c r="H404" s="28"/>
      <c r="I404" s="28"/>
      <c r="J404" s="18" t="s">
        <v>10</v>
      </c>
      <c r="K404" s="30">
        <v>1</v>
      </c>
      <c r="L404" s="18">
        <v>60</v>
      </c>
      <c r="M404" s="34">
        <f t="shared" si="16"/>
        <v>1</v>
      </c>
      <c r="N404" s="32" t="s">
        <v>349</v>
      </c>
      <c r="O404" s="16" t="s">
        <v>387</v>
      </c>
      <c r="P404" s="16" t="s">
        <v>387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1126</v>
      </c>
      <c r="B405" s="18"/>
      <c r="C405" s="18" t="s">
        <v>335</v>
      </c>
      <c r="D405" s="18" t="s">
        <v>968</v>
      </c>
      <c r="E405" s="18"/>
      <c r="F405" s="19">
        <f t="shared" ca="1" si="15"/>
        <v>0</v>
      </c>
      <c r="G405" s="28" t="s">
        <v>1128</v>
      </c>
      <c r="H405" s="28"/>
      <c r="I405" s="28"/>
      <c r="J405" s="18" t="s">
        <v>10</v>
      </c>
      <c r="K405" s="30">
        <v>1</v>
      </c>
      <c r="L405" s="18">
        <v>170</v>
      </c>
      <c r="M405" s="34">
        <f t="shared" si="16"/>
        <v>2.8333333333333335</v>
      </c>
      <c r="N405" s="32" t="s">
        <v>10</v>
      </c>
      <c r="O405" s="16" t="s">
        <v>20</v>
      </c>
      <c r="P405" s="16" t="s">
        <v>17</v>
      </c>
      <c r="Q405" s="18" t="s">
        <v>20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1126</v>
      </c>
      <c r="B406" s="64"/>
      <c r="C406" s="18" t="s">
        <v>335</v>
      </c>
      <c r="D406" s="64"/>
      <c r="E406" s="64"/>
      <c r="F406" s="19">
        <f t="shared" ca="1" si="15"/>
        <v>0</v>
      </c>
      <c r="G406" s="64" t="s">
        <v>1129</v>
      </c>
      <c r="H406" s="28"/>
      <c r="I406" s="64"/>
      <c r="J406" s="18" t="s">
        <v>10</v>
      </c>
      <c r="K406" s="30">
        <v>1</v>
      </c>
      <c r="L406" s="64"/>
      <c r="M406" s="34">
        <f t="shared" si="16"/>
        <v>0</v>
      </c>
      <c r="N406" s="32" t="s">
        <v>349</v>
      </c>
      <c r="O406" s="16" t="s">
        <v>354</v>
      </c>
      <c r="P406" s="16" t="s">
        <v>354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1130</v>
      </c>
      <c r="B407" s="18"/>
      <c r="C407" s="18" t="s">
        <v>335</v>
      </c>
      <c r="D407" s="18" t="s">
        <v>1131</v>
      </c>
      <c r="E407" s="18"/>
      <c r="F407" s="19">
        <f t="shared" ca="1" si="15"/>
        <v>0</v>
      </c>
      <c r="G407" s="64" t="s">
        <v>1132</v>
      </c>
      <c r="H407" s="28"/>
      <c r="I407" s="64"/>
      <c r="J407" s="18" t="s">
        <v>61</v>
      </c>
      <c r="K407" s="30">
        <v>1</v>
      </c>
      <c r="L407" s="18">
        <v>450</v>
      </c>
      <c r="M407" s="34">
        <f t="shared" si="16"/>
        <v>7.5</v>
      </c>
      <c r="N407" s="32" t="s">
        <v>87</v>
      </c>
      <c r="O407" s="16" t="s">
        <v>97</v>
      </c>
      <c r="P407" s="16" t="s">
        <v>96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1130</v>
      </c>
      <c r="B408" s="18"/>
      <c r="C408" s="18" t="s">
        <v>335</v>
      </c>
      <c r="D408" s="18" t="s">
        <v>1133</v>
      </c>
      <c r="E408" s="18"/>
      <c r="F408" s="19">
        <f t="shared" ca="1" si="15"/>
        <v>0</v>
      </c>
      <c r="G408" s="64" t="s">
        <v>1134</v>
      </c>
      <c r="H408" s="28"/>
      <c r="I408" s="64"/>
      <c r="J408" s="18" t="s">
        <v>61</v>
      </c>
      <c r="K408" s="30">
        <v>1</v>
      </c>
      <c r="L408" s="18">
        <v>288</v>
      </c>
      <c r="M408" s="34">
        <f t="shared" si="16"/>
        <v>4.8</v>
      </c>
      <c r="N408" s="32" t="s">
        <v>87</v>
      </c>
      <c r="O408" s="16" t="s">
        <v>97</v>
      </c>
      <c r="P408" s="16" t="s">
        <v>96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1130</v>
      </c>
      <c r="B409" s="18"/>
      <c r="C409" s="18" t="s">
        <v>335</v>
      </c>
      <c r="D409" s="18" t="s">
        <v>1135</v>
      </c>
      <c r="E409" s="18"/>
      <c r="F409" s="19">
        <f t="shared" ca="1" si="15"/>
        <v>0</v>
      </c>
      <c r="G409" s="64" t="s">
        <v>1136</v>
      </c>
      <c r="H409" s="28"/>
      <c r="I409" s="64"/>
      <c r="J409" s="18" t="s">
        <v>61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1130</v>
      </c>
      <c r="B410" s="18"/>
      <c r="C410" s="18" t="s">
        <v>335</v>
      </c>
      <c r="D410" s="18" t="s">
        <v>1137</v>
      </c>
      <c r="E410" s="18"/>
      <c r="F410" s="19">
        <f t="shared" ca="1" si="15"/>
        <v>0</v>
      </c>
      <c r="G410" s="64" t="s">
        <v>1138</v>
      </c>
      <c r="H410" s="28"/>
      <c r="I410" s="64"/>
      <c r="J410" s="18" t="s">
        <v>61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1139</v>
      </c>
      <c r="B411" s="18"/>
      <c r="C411" s="18" t="s">
        <v>335</v>
      </c>
      <c r="D411" s="18" t="s">
        <v>1140</v>
      </c>
      <c r="E411" s="18"/>
      <c r="F411" s="19">
        <f t="shared" ca="1" si="15"/>
        <v>0</v>
      </c>
      <c r="G411" s="64" t="s">
        <v>1141</v>
      </c>
      <c r="H411" s="28"/>
      <c r="I411" s="64"/>
      <c r="J411" s="18" t="s">
        <v>10</v>
      </c>
      <c r="K411" s="30">
        <v>1</v>
      </c>
      <c r="L411" s="18">
        <v>50</v>
      </c>
      <c r="M411" s="34">
        <f t="shared" si="16"/>
        <v>0.83333333333333337</v>
      </c>
      <c r="N411" s="32" t="s">
        <v>349</v>
      </c>
      <c r="O411" s="16" t="s">
        <v>387</v>
      </c>
      <c r="P411" s="16" t="s">
        <v>387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1139</v>
      </c>
      <c r="B412" s="18"/>
      <c r="C412" s="18" t="s">
        <v>335</v>
      </c>
      <c r="D412" s="18" t="s">
        <v>968</v>
      </c>
      <c r="E412" s="18"/>
      <c r="F412" s="19">
        <f t="shared" ca="1" si="15"/>
        <v>0</v>
      </c>
      <c r="G412" s="64" t="s">
        <v>1142</v>
      </c>
      <c r="H412" s="28"/>
      <c r="I412" s="64"/>
      <c r="J412" s="18" t="s">
        <v>10</v>
      </c>
      <c r="K412" s="30">
        <v>1</v>
      </c>
      <c r="L412" s="18">
        <v>70</v>
      </c>
      <c r="M412" s="34">
        <f t="shared" si="16"/>
        <v>1.1666666666666667</v>
      </c>
      <c r="N412" s="32" t="s">
        <v>10</v>
      </c>
      <c r="O412" s="16" t="s">
        <v>20</v>
      </c>
      <c r="P412" s="16" t="s">
        <v>20</v>
      </c>
      <c r="Q412" s="18" t="s">
        <v>17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1139</v>
      </c>
      <c r="B413" s="18"/>
      <c r="C413" s="18" t="s">
        <v>335</v>
      </c>
      <c r="D413" s="18" t="s">
        <v>1135</v>
      </c>
      <c r="E413" s="18"/>
      <c r="F413" s="19">
        <f t="shared" ca="1" si="15"/>
        <v>0</v>
      </c>
      <c r="G413" s="64" t="s">
        <v>1143</v>
      </c>
      <c r="H413" s="28"/>
      <c r="I413" s="64"/>
      <c r="J413" s="18" t="s">
        <v>10</v>
      </c>
      <c r="K413" s="30">
        <v>1</v>
      </c>
      <c r="L413" s="18">
        <v>2400</v>
      </c>
      <c r="M413" s="34">
        <f t="shared" si="16"/>
        <v>40</v>
      </c>
      <c r="N413" s="32" t="s">
        <v>129</v>
      </c>
      <c r="O413" s="16" t="s">
        <v>154</v>
      </c>
      <c r="P413" s="16" t="s">
        <v>153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1139</v>
      </c>
      <c r="B414" s="18"/>
      <c r="C414" s="18" t="s">
        <v>335</v>
      </c>
      <c r="D414" s="18" t="s">
        <v>1137</v>
      </c>
      <c r="E414" s="18"/>
      <c r="F414" s="19">
        <f t="shared" ca="1" si="15"/>
        <v>0</v>
      </c>
      <c r="G414" s="64" t="s">
        <v>1144</v>
      </c>
      <c r="H414" s="28"/>
      <c r="I414" s="64"/>
      <c r="J414" s="18" t="s">
        <v>10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1145</v>
      </c>
      <c r="B415" s="18"/>
      <c r="C415" s="18" t="s">
        <v>335</v>
      </c>
      <c r="D415" s="18" t="s">
        <v>456</v>
      </c>
      <c r="E415" s="18"/>
      <c r="F415" s="19">
        <f t="shared" ca="1" si="15"/>
        <v>0</v>
      </c>
      <c r="G415" s="28" t="s">
        <v>1146</v>
      </c>
      <c r="H415" s="28"/>
      <c r="I415" s="28"/>
      <c r="J415" s="31" t="s">
        <v>705</v>
      </c>
      <c r="K415" s="30">
        <v>1</v>
      </c>
      <c r="L415" s="18"/>
      <c r="M415" s="34">
        <f t="shared" si="16"/>
        <v>0</v>
      </c>
      <c r="N415" s="32" t="s">
        <v>72</v>
      </c>
      <c r="O415" s="16" t="s">
        <v>71</v>
      </c>
      <c r="P415" s="16" t="s">
        <v>71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1145</v>
      </c>
      <c r="B416" s="18"/>
      <c r="C416" s="18" t="s">
        <v>335</v>
      </c>
      <c r="D416" s="18" t="s">
        <v>460</v>
      </c>
      <c r="E416" s="18"/>
      <c r="F416" s="19">
        <f t="shared" ca="1" si="15"/>
        <v>0</v>
      </c>
      <c r="G416" s="28" t="s">
        <v>1147</v>
      </c>
      <c r="H416" s="28"/>
      <c r="I416" s="28"/>
      <c r="J416" s="31" t="s">
        <v>705</v>
      </c>
      <c r="K416" s="30">
        <v>1</v>
      </c>
      <c r="L416" s="18"/>
      <c r="M416" s="34">
        <f t="shared" si="16"/>
        <v>0</v>
      </c>
      <c r="N416" s="32" t="s">
        <v>87</v>
      </c>
      <c r="O416" s="16" t="s">
        <v>97</v>
      </c>
      <c r="P416" s="16" t="s">
        <v>96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1145</v>
      </c>
      <c r="B417" s="18"/>
      <c r="C417" s="18" t="s">
        <v>335</v>
      </c>
      <c r="D417" s="18" t="s">
        <v>543</v>
      </c>
      <c r="E417" s="18"/>
      <c r="F417" s="19">
        <f t="shared" ca="1" si="15"/>
        <v>0</v>
      </c>
      <c r="G417" s="28" t="s">
        <v>1148</v>
      </c>
      <c r="H417" s="28"/>
      <c r="I417" s="28"/>
      <c r="J417" s="31" t="s">
        <v>705</v>
      </c>
      <c r="K417" s="30">
        <v>1</v>
      </c>
      <c r="L417" s="18"/>
      <c r="M417" s="34">
        <f t="shared" si="16"/>
        <v>0</v>
      </c>
      <c r="N417" s="32" t="s">
        <v>349</v>
      </c>
      <c r="O417" s="16" t="s">
        <v>382</v>
      </c>
      <c r="P417" s="16" t="s">
        <v>382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1145</v>
      </c>
      <c r="B418" s="18"/>
      <c r="C418" s="18" t="s">
        <v>335</v>
      </c>
      <c r="D418" s="18" t="s">
        <v>576</v>
      </c>
      <c r="E418" s="18"/>
      <c r="F418" s="19">
        <f t="shared" ca="1" si="15"/>
        <v>0</v>
      </c>
      <c r="G418" s="28" t="s">
        <v>1149</v>
      </c>
      <c r="H418" s="28"/>
      <c r="I418" s="28"/>
      <c r="J418" s="31" t="s">
        <v>705</v>
      </c>
      <c r="K418" s="30">
        <v>1</v>
      </c>
      <c r="L418" s="18"/>
      <c r="M418" s="34">
        <f t="shared" si="16"/>
        <v>0</v>
      </c>
      <c r="N418" s="32" t="s">
        <v>87</v>
      </c>
      <c r="O418" s="16" t="s">
        <v>105</v>
      </c>
      <c r="P418" s="16" t="s">
        <v>104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1150</v>
      </c>
      <c r="B419" s="18"/>
      <c r="C419" s="18" t="s">
        <v>335</v>
      </c>
      <c r="D419" s="18" t="s">
        <v>1124</v>
      </c>
      <c r="E419" s="18"/>
      <c r="F419" s="19">
        <f t="shared" ca="1" si="15"/>
        <v>0</v>
      </c>
      <c r="G419" s="28" t="s">
        <v>1151</v>
      </c>
      <c r="H419" s="28"/>
      <c r="I419" s="28"/>
      <c r="J419" s="18" t="s">
        <v>10</v>
      </c>
      <c r="K419" s="30">
        <v>1</v>
      </c>
      <c r="L419" s="18">
        <v>40</v>
      </c>
      <c r="M419" s="34">
        <f t="shared" si="16"/>
        <v>0.66666666666666663</v>
      </c>
      <c r="N419" s="32" t="s">
        <v>349</v>
      </c>
      <c r="O419" s="16" t="s">
        <v>387</v>
      </c>
      <c r="P419" s="16" t="s">
        <v>387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1150</v>
      </c>
      <c r="B420" s="18"/>
      <c r="C420" s="18" t="s">
        <v>335</v>
      </c>
      <c r="D420" s="18" t="s">
        <v>968</v>
      </c>
      <c r="E420" s="18"/>
      <c r="F420" s="19">
        <f t="shared" ca="1" si="15"/>
        <v>0</v>
      </c>
      <c r="G420" s="28" t="s">
        <v>1152</v>
      </c>
      <c r="H420" s="28"/>
      <c r="I420" s="28"/>
      <c r="J420" s="18" t="s">
        <v>10</v>
      </c>
      <c r="K420" s="30">
        <v>1</v>
      </c>
      <c r="L420" s="18">
        <v>100</v>
      </c>
      <c r="M420" s="34">
        <f t="shared" si="16"/>
        <v>1.6666666666666667</v>
      </c>
      <c r="N420" s="32" t="s">
        <v>10</v>
      </c>
      <c r="O420" s="16" t="s">
        <v>14</v>
      </c>
      <c r="P420" s="16" t="s">
        <v>14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1150</v>
      </c>
      <c r="B421" s="18"/>
      <c r="C421" s="18" t="s">
        <v>335</v>
      </c>
      <c r="D421" s="18" t="s">
        <v>1153</v>
      </c>
      <c r="E421" s="18"/>
      <c r="F421" s="19">
        <f t="shared" ca="1" si="15"/>
        <v>0</v>
      </c>
      <c r="G421" s="28" t="s">
        <v>1154</v>
      </c>
      <c r="H421" s="28"/>
      <c r="I421" s="28"/>
      <c r="J421" s="18" t="s">
        <v>10</v>
      </c>
      <c r="K421" s="30">
        <v>1</v>
      </c>
      <c r="L421" s="18">
        <v>20</v>
      </c>
      <c r="M421" s="34">
        <f t="shared" si="16"/>
        <v>0.33333333333333331</v>
      </c>
      <c r="N421" s="32" t="s">
        <v>10</v>
      </c>
      <c r="O421" s="16" t="s">
        <v>17</v>
      </c>
      <c r="P421" s="16" t="s">
        <v>17</v>
      </c>
      <c r="Q421" s="18" t="s">
        <v>20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1150</v>
      </c>
      <c r="B422" s="18"/>
      <c r="C422" s="18" t="s">
        <v>335</v>
      </c>
      <c r="D422" s="18" t="s">
        <v>1137</v>
      </c>
      <c r="E422" s="18"/>
      <c r="F422" s="19">
        <f t="shared" ca="1" si="15"/>
        <v>0</v>
      </c>
      <c r="G422" s="28" t="s">
        <v>1155</v>
      </c>
      <c r="H422" s="28"/>
      <c r="I422" s="28"/>
      <c r="J422" s="18" t="s">
        <v>10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1156</v>
      </c>
      <c r="B423" s="18" t="s">
        <v>1157</v>
      </c>
      <c r="C423" s="18" t="s">
        <v>335</v>
      </c>
      <c r="D423" s="18" t="s">
        <v>431</v>
      </c>
      <c r="E423" s="18"/>
      <c r="F423" s="19">
        <f t="shared" ca="1" si="15"/>
        <v>0</v>
      </c>
      <c r="G423" s="28" t="s">
        <v>1158</v>
      </c>
      <c r="H423" s="28"/>
      <c r="I423" s="28"/>
      <c r="J423" s="18" t="s">
        <v>61</v>
      </c>
      <c r="K423" s="30">
        <v>1</v>
      </c>
      <c r="L423" s="18">
        <v>1800</v>
      </c>
      <c r="M423" s="34">
        <f t="shared" si="16"/>
        <v>30</v>
      </c>
      <c r="N423" s="32" t="s">
        <v>87</v>
      </c>
      <c r="O423" s="16" t="s">
        <v>125</v>
      </c>
      <c r="P423" s="16" t="s">
        <v>116</v>
      </c>
      <c r="Q423" s="18" t="s">
        <v>124</v>
      </c>
      <c r="R423" s="18" t="s">
        <v>108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1159</v>
      </c>
      <c r="B424" s="18"/>
      <c r="C424" s="18" t="s">
        <v>335</v>
      </c>
      <c r="D424" s="18" t="s">
        <v>431</v>
      </c>
      <c r="E424" s="18"/>
      <c r="F424" s="19">
        <f t="shared" ca="1" si="15"/>
        <v>0</v>
      </c>
      <c r="G424" s="28" t="s">
        <v>1160</v>
      </c>
      <c r="H424" s="28"/>
      <c r="I424" s="28"/>
      <c r="J424" s="18" t="s">
        <v>61</v>
      </c>
      <c r="K424" s="30">
        <v>1</v>
      </c>
      <c r="L424" s="18">
        <v>240</v>
      </c>
      <c r="M424" s="34">
        <f t="shared" si="16"/>
        <v>4</v>
      </c>
      <c r="N424" s="32" t="s">
        <v>72</v>
      </c>
      <c r="O424" s="16" t="s">
        <v>71</v>
      </c>
      <c r="P424" s="16" t="s">
        <v>71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1159</v>
      </c>
      <c r="B425" s="18"/>
      <c r="C425" s="18" t="s">
        <v>335</v>
      </c>
      <c r="D425" s="18" t="s">
        <v>433</v>
      </c>
      <c r="E425" s="18"/>
      <c r="F425" s="19">
        <f t="shared" ca="1" si="15"/>
        <v>0</v>
      </c>
      <c r="G425" s="28" t="s">
        <v>1161</v>
      </c>
      <c r="H425" s="28"/>
      <c r="I425" s="28"/>
      <c r="J425" s="18" t="s">
        <v>61</v>
      </c>
      <c r="K425" s="30">
        <v>1</v>
      </c>
      <c r="L425" s="18">
        <v>300</v>
      </c>
      <c r="M425" s="34">
        <f t="shared" si="16"/>
        <v>5</v>
      </c>
      <c r="N425" s="32" t="s">
        <v>87</v>
      </c>
      <c r="O425" s="16" t="s">
        <v>105</v>
      </c>
      <c r="P425" s="16" t="s">
        <v>104</v>
      </c>
      <c r="Q425" s="18" t="s">
        <v>177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1159</v>
      </c>
      <c r="B426" s="18"/>
      <c r="C426" s="18" t="s">
        <v>335</v>
      </c>
      <c r="D426" s="18" t="s">
        <v>440</v>
      </c>
      <c r="E426" s="18"/>
      <c r="F426" s="19">
        <f t="shared" ca="1" si="15"/>
        <v>0</v>
      </c>
      <c r="G426" s="28" t="s">
        <v>1162</v>
      </c>
      <c r="H426" s="28"/>
      <c r="I426" s="28"/>
      <c r="J426" s="18" t="s">
        <v>61</v>
      </c>
      <c r="K426" s="30">
        <v>1</v>
      </c>
      <c r="L426" s="18">
        <v>180</v>
      </c>
      <c r="M426" s="34">
        <f t="shared" si="16"/>
        <v>3</v>
      </c>
      <c r="N426" s="32" t="s">
        <v>87</v>
      </c>
      <c r="O426" s="16" t="s">
        <v>105</v>
      </c>
      <c r="P426" s="16" t="s">
        <v>104</v>
      </c>
      <c r="Q426" s="18" t="s">
        <v>120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1163</v>
      </c>
      <c r="B427" s="18"/>
      <c r="C427" s="18" t="s">
        <v>335</v>
      </c>
      <c r="D427" s="18" t="s">
        <v>456</v>
      </c>
      <c r="E427" s="18"/>
      <c r="F427" s="19">
        <f t="shared" ca="1" si="15"/>
        <v>0</v>
      </c>
      <c r="G427" s="28" t="s">
        <v>1164</v>
      </c>
      <c r="H427" s="28"/>
      <c r="I427" s="28"/>
      <c r="J427" s="18" t="s">
        <v>61</v>
      </c>
      <c r="K427" s="30">
        <v>1</v>
      </c>
      <c r="L427" s="18">
        <v>5040</v>
      </c>
      <c r="M427" s="34">
        <f t="shared" si="16"/>
        <v>84</v>
      </c>
      <c r="N427" s="32" t="s">
        <v>72</v>
      </c>
      <c r="O427" s="16" t="s">
        <v>71</v>
      </c>
      <c r="P427" s="16" t="s">
        <v>71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1163</v>
      </c>
      <c r="B428" s="18"/>
      <c r="C428" s="18" t="s">
        <v>335</v>
      </c>
      <c r="D428" s="18" t="s">
        <v>460</v>
      </c>
      <c r="E428" s="18"/>
      <c r="F428" s="19">
        <f t="shared" ca="1" si="15"/>
        <v>0</v>
      </c>
      <c r="G428" s="28" t="s">
        <v>1165</v>
      </c>
      <c r="H428" s="28"/>
      <c r="I428" s="28"/>
      <c r="J428" s="18" t="s">
        <v>61</v>
      </c>
      <c r="K428" s="30">
        <v>1</v>
      </c>
      <c r="L428" s="18">
        <v>360</v>
      </c>
      <c r="M428" s="34">
        <f t="shared" si="16"/>
        <v>6</v>
      </c>
      <c r="N428" s="32" t="s">
        <v>87</v>
      </c>
      <c r="O428" s="16" t="s">
        <v>101</v>
      </c>
      <c r="P428" s="16" t="s">
        <v>100</v>
      </c>
      <c r="Q428" s="18" t="s">
        <v>92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1163</v>
      </c>
      <c r="B429" s="18"/>
      <c r="C429" s="18" t="s">
        <v>335</v>
      </c>
      <c r="D429" s="18" t="s">
        <v>543</v>
      </c>
      <c r="E429" s="18"/>
      <c r="F429" s="19">
        <f t="shared" ca="1" si="15"/>
        <v>0</v>
      </c>
      <c r="G429" s="28" t="s">
        <v>1166</v>
      </c>
      <c r="H429" s="28"/>
      <c r="I429" s="28"/>
      <c r="J429" s="18" t="s">
        <v>61</v>
      </c>
      <c r="K429" s="30">
        <v>1</v>
      </c>
      <c r="L429" s="18">
        <v>270</v>
      </c>
      <c r="M429" s="34">
        <f t="shared" si="16"/>
        <v>4.5</v>
      </c>
      <c r="N429" s="32" t="s">
        <v>87</v>
      </c>
      <c r="O429" s="16" t="s">
        <v>109</v>
      </c>
      <c r="P429" s="16" t="s">
        <v>108</v>
      </c>
      <c r="Q429" s="18" t="s">
        <v>92</v>
      </c>
      <c r="R429" s="18"/>
      <c r="S429" s="18"/>
      <c r="T429" s="18"/>
      <c r="U429" s="18"/>
      <c r="V429" s="18"/>
      <c r="W429" s="18"/>
      <c r="X429" s="18"/>
      <c r="Y429" s="18" t="s">
        <v>1167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1168</v>
      </c>
      <c r="B430" s="18"/>
      <c r="C430" s="18" t="s">
        <v>335</v>
      </c>
      <c r="D430" s="18" t="s">
        <v>456</v>
      </c>
      <c r="E430" s="18"/>
      <c r="F430" s="19">
        <f t="shared" ca="1" si="15"/>
        <v>0</v>
      </c>
      <c r="G430" s="28" t="s">
        <v>1169</v>
      </c>
      <c r="H430" s="28"/>
      <c r="I430" s="28"/>
      <c r="J430" s="18" t="s">
        <v>61</v>
      </c>
      <c r="K430" s="30">
        <v>1</v>
      </c>
      <c r="L430" s="18">
        <v>240</v>
      </c>
      <c r="M430" s="34">
        <f t="shared" si="16"/>
        <v>4</v>
      </c>
      <c r="N430" s="32" t="s">
        <v>72</v>
      </c>
      <c r="O430" s="16" t="s">
        <v>71</v>
      </c>
      <c r="P430" s="16" t="s">
        <v>71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1168</v>
      </c>
      <c r="B431" s="18"/>
      <c r="C431" s="18" t="s">
        <v>335</v>
      </c>
      <c r="D431" s="18" t="s">
        <v>460</v>
      </c>
      <c r="E431" s="18"/>
      <c r="F431" s="19">
        <f t="shared" ca="1" si="15"/>
        <v>0</v>
      </c>
      <c r="G431" s="28" t="s">
        <v>1170</v>
      </c>
      <c r="H431" s="28"/>
      <c r="I431" s="28"/>
      <c r="J431" s="18" t="s">
        <v>61</v>
      </c>
      <c r="K431" s="30">
        <v>1</v>
      </c>
      <c r="L431" s="18">
        <v>360</v>
      </c>
      <c r="M431" s="34">
        <f t="shared" si="16"/>
        <v>6</v>
      </c>
      <c r="N431" s="32" t="s">
        <v>87</v>
      </c>
      <c r="O431" s="16" t="s">
        <v>109</v>
      </c>
      <c r="P431" s="16" t="s">
        <v>108</v>
      </c>
      <c r="Q431" s="18" t="s">
        <v>173</v>
      </c>
      <c r="R431" s="18" t="s">
        <v>144</v>
      </c>
      <c r="S431" s="18" t="s">
        <v>120</v>
      </c>
      <c r="T431" s="18" t="s">
        <v>100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1168</v>
      </c>
      <c r="B432" s="18"/>
      <c r="C432" s="18" t="s">
        <v>335</v>
      </c>
      <c r="D432" s="18" t="s">
        <v>543</v>
      </c>
      <c r="E432" s="18"/>
      <c r="F432" s="19">
        <f t="shared" ca="1" si="15"/>
        <v>0</v>
      </c>
      <c r="G432" s="28" t="s">
        <v>1171</v>
      </c>
      <c r="H432" s="28"/>
      <c r="I432" s="28"/>
      <c r="J432" s="18" t="s">
        <v>61</v>
      </c>
      <c r="K432" s="30">
        <v>1</v>
      </c>
      <c r="L432" s="18">
        <v>180</v>
      </c>
      <c r="M432" s="34">
        <f t="shared" si="16"/>
        <v>3</v>
      </c>
      <c r="N432" s="32" t="s">
        <v>87</v>
      </c>
      <c r="O432" s="16" t="s">
        <v>97</v>
      </c>
      <c r="P432" s="16" t="s">
        <v>96</v>
      </c>
      <c r="Q432" s="18" t="s">
        <v>166</v>
      </c>
      <c r="R432" s="18" t="s">
        <v>144</v>
      </c>
      <c r="S432" s="18" t="s">
        <v>108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1172</v>
      </c>
      <c r="B433" s="18"/>
      <c r="C433" s="18" t="s">
        <v>335</v>
      </c>
      <c r="D433" s="18" t="s">
        <v>431</v>
      </c>
      <c r="E433" s="18"/>
      <c r="F433" s="19">
        <f t="shared" ca="1" si="15"/>
        <v>0</v>
      </c>
      <c r="G433" s="28" t="s">
        <v>1173</v>
      </c>
      <c r="H433" s="28"/>
      <c r="I433" s="28"/>
      <c r="J433" s="18" t="s">
        <v>61</v>
      </c>
      <c r="K433" s="30">
        <v>1</v>
      </c>
      <c r="L433" s="18">
        <v>2640</v>
      </c>
      <c r="M433" s="34">
        <f t="shared" si="16"/>
        <v>44</v>
      </c>
      <c r="N433" s="32" t="s">
        <v>72</v>
      </c>
      <c r="O433" s="16" t="s">
        <v>71</v>
      </c>
      <c r="P433" s="16" t="s">
        <v>71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1172</v>
      </c>
      <c r="B434" s="18"/>
      <c r="C434" s="18" t="s">
        <v>335</v>
      </c>
      <c r="D434" s="18" t="s">
        <v>433</v>
      </c>
      <c r="E434" s="18"/>
      <c r="F434" s="19">
        <f t="shared" ca="1" si="15"/>
        <v>0</v>
      </c>
      <c r="G434" s="28" t="s">
        <v>1174</v>
      </c>
      <c r="H434" s="28"/>
      <c r="I434" s="28"/>
      <c r="J434" s="18" t="s">
        <v>61</v>
      </c>
      <c r="K434" s="30">
        <v>1</v>
      </c>
      <c r="L434" s="18">
        <v>420</v>
      </c>
      <c r="M434" s="34">
        <f t="shared" si="16"/>
        <v>7</v>
      </c>
      <c r="N434" s="32" t="s">
        <v>87</v>
      </c>
      <c r="O434" s="16" t="s">
        <v>101</v>
      </c>
      <c r="P434" s="16" t="s">
        <v>100</v>
      </c>
      <c r="Q434" s="18" t="s">
        <v>120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1172</v>
      </c>
      <c r="B435" s="18"/>
      <c r="C435" s="18" t="s">
        <v>335</v>
      </c>
      <c r="D435" s="18" t="s">
        <v>440</v>
      </c>
      <c r="E435" s="18"/>
      <c r="F435" s="19">
        <f t="shared" ca="1" si="15"/>
        <v>0</v>
      </c>
      <c r="G435" s="28" t="s">
        <v>1175</v>
      </c>
      <c r="H435" s="28"/>
      <c r="I435" s="28"/>
      <c r="J435" s="18" t="s">
        <v>61</v>
      </c>
      <c r="K435" s="30">
        <v>1</v>
      </c>
      <c r="L435" s="18">
        <v>360</v>
      </c>
      <c r="M435" s="34">
        <f t="shared" si="16"/>
        <v>6</v>
      </c>
      <c r="N435" s="32" t="s">
        <v>87</v>
      </c>
      <c r="O435" s="16" t="s">
        <v>97</v>
      </c>
      <c r="P435" s="16" t="s">
        <v>96</v>
      </c>
      <c r="Q435" s="18" t="s">
        <v>104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1176</v>
      </c>
      <c r="B436" s="18"/>
      <c r="C436" s="18" t="s">
        <v>335</v>
      </c>
      <c r="D436" s="18" t="s">
        <v>493</v>
      </c>
      <c r="E436" s="18"/>
      <c r="F436" s="19">
        <f t="shared" ca="1" si="15"/>
        <v>0</v>
      </c>
      <c r="G436" s="28" t="s">
        <v>1177</v>
      </c>
      <c r="H436" s="28"/>
      <c r="I436" s="28"/>
      <c r="J436" s="18" t="s">
        <v>61</v>
      </c>
      <c r="K436" s="30">
        <v>1</v>
      </c>
      <c r="L436" s="18">
        <v>240</v>
      </c>
      <c r="M436" s="34">
        <f t="shared" si="16"/>
        <v>4</v>
      </c>
      <c r="N436" s="32" t="s">
        <v>159</v>
      </c>
      <c r="O436" s="16" t="s">
        <v>158</v>
      </c>
      <c r="P436" s="16" t="s">
        <v>157</v>
      </c>
      <c r="Q436" s="28" t="s">
        <v>132</v>
      </c>
      <c r="R436" s="18" t="s">
        <v>157</v>
      </c>
      <c r="S436" s="18"/>
      <c r="T436" s="18"/>
      <c r="U436" s="18"/>
      <c r="V436" s="18"/>
      <c r="W436" s="18"/>
      <c r="X436" s="18"/>
      <c r="Y436" s="45" t="s">
        <v>1178</v>
      </c>
      <c r="Z436" s="18" t="s">
        <v>1179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1176</v>
      </c>
      <c r="B437" s="18"/>
      <c r="C437" s="18" t="s">
        <v>335</v>
      </c>
      <c r="D437" s="18" t="s">
        <v>495</v>
      </c>
      <c r="E437" s="18"/>
      <c r="F437" s="19">
        <f t="shared" ca="1" si="15"/>
        <v>0</v>
      </c>
      <c r="G437" s="28" t="s">
        <v>1180</v>
      </c>
      <c r="H437" s="28"/>
      <c r="I437" s="28"/>
      <c r="J437" s="18" t="s">
        <v>61</v>
      </c>
      <c r="K437" s="30">
        <v>1</v>
      </c>
      <c r="L437" s="18">
        <v>240</v>
      </c>
      <c r="M437" s="34">
        <f t="shared" si="16"/>
        <v>4</v>
      </c>
      <c r="N437" s="32" t="s">
        <v>159</v>
      </c>
      <c r="O437" s="16" t="s">
        <v>167</v>
      </c>
      <c r="P437" s="16" t="s">
        <v>166</v>
      </c>
      <c r="Q437" s="18"/>
      <c r="R437" s="18" t="s">
        <v>169</v>
      </c>
      <c r="S437" s="18"/>
      <c r="T437" s="18"/>
      <c r="U437" s="18"/>
      <c r="V437" s="18"/>
      <c r="W437" s="18"/>
      <c r="X437" s="18"/>
      <c r="Y437" s="18"/>
      <c r="Z437" s="18" t="s">
        <v>1179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1176</v>
      </c>
      <c r="B438" s="18"/>
      <c r="C438" s="18" t="s">
        <v>335</v>
      </c>
      <c r="D438" s="18" t="s">
        <v>497</v>
      </c>
      <c r="E438" s="18"/>
      <c r="F438" s="19">
        <f t="shared" ca="1" si="15"/>
        <v>0</v>
      </c>
      <c r="G438" s="28" t="s">
        <v>1181</v>
      </c>
      <c r="H438" s="28"/>
      <c r="I438" s="28"/>
      <c r="J438" s="18" t="s">
        <v>61</v>
      </c>
      <c r="K438" s="30">
        <v>1</v>
      </c>
      <c r="L438" s="18">
        <v>240</v>
      </c>
      <c r="M438" s="34">
        <f t="shared" si="16"/>
        <v>4</v>
      </c>
      <c r="N438" s="32" t="s">
        <v>159</v>
      </c>
      <c r="O438" s="16" t="s">
        <v>163</v>
      </c>
      <c r="P438" s="16" t="s">
        <v>162</v>
      </c>
      <c r="Q438" s="18"/>
      <c r="R438" s="18" t="s">
        <v>162</v>
      </c>
      <c r="S438" s="18"/>
      <c r="T438" s="18"/>
      <c r="U438" s="18"/>
      <c r="V438" s="18"/>
      <c r="W438" s="18"/>
      <c r="X438" s="18"/>
      <c r="Y438" s="18"/>
      <c r="Z438" s="18" t="s">
        <v>1179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1176</v>
      </c>
      <c r="B439" s="18"/>
      <c r="C439" s="18" t="s">
        <v>335</v>
      </c>
      <c r="D439" s="18" t="s">
        <v>510</v>
      </c>
      <c r="E439" s="18"/>
      <c r="F439" s="19">
        <f t="shared" ca="1" si="15"/>
        <v>0</v>
      </c>
      <c r="G439" s="28" t="s">
        <v>1182</v>
      </c>
      <c r="H439" s="28"/>
      <c r="I439" s="28"/>
      <c r="J439" s="18" t="s">
        <v>61</v>
      </c>
      <c r="K439" s="30">
        <v>1</v>
      </c>
      <c r="L439" s="18">
        <v>240</v>
      </c>
      <c r="M439" s="34">
        <f t="shared" si="16"/>
        <v>4</v>
      </c>
      <c r="N439" s="32" t="s">
        <v>159</v>
      </c>
      <c r="O439" s="16" t="s">
        <v>182</v>
      </c>
      <c r="P439" s="16" t="s">
        <v>181</v>
      </c>
      <c r="Q439" s="18"/>
      <c r="R439" s="18" t="s">
        <v>181</v>
      </c>
      <c r="S439" s="18"/>
      <c r="T439" s="18"/>
      <c r="U439" s="18"/>
      <c r="V439" s="18"/>
      <c r="W439" s="18"/>
      <c r="X439" s="18"/>
      <c r="Y439" s="18"/>
      <c r="Z439" s="18" t="s">
        <v>1179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1176</v>
      </c>
      <c r="B440" s="18"/>
      <c r="C440" s="18" t="s">
        <v>335</v>
      </c>
      <c r="D440" s="18" t="s">
        <v>843</v>
      </c>
      <c r="E440" s="18"/>
      <c r="F440" s="19">
        <f t="shared" ca="1" si="15"/>
        <v>0</v>
      </c>
      <c r="G440" s="28" t="s">
        <v>1183</v>
      </c>
      <c r="H440" s="28"/>
      <c r="I440" s="28"/>
      <c r="J440" s="18" t="s">
        <v>61</v>
      </c>
      <c r="K440" s="30">
        <v>1</v>
      </c>
      <c r="L440" s="18">
        <v>240</v>
      </c>
      <c r="M440" s="34">
        <f t="shared" si="16"/>
        <v>4</v>
      </c>
      <c r="N440" s="32" t="s">
        <v>159</v>
      </c>
      <c r="O440" s="16" t="s">
        <v>442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1179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1184</v>
      </c>
      <c r="B441" s="18"/>
      <c r="C441" s="18" t="s">
        <v>335</v>
      </c>
      <c r="D441" s="18" t="s">
        <v>431</v>
      </c>
      <c r="E441" s="18"/>
      <c r="F441" s="19">
        <f ca="1">IF(ISNUMBER(SEARCH(INDIRECT(CELL("address")),G441)),MAX($F$13:F439)+1,0)</f>
        <v>0</v>
      </c>
      <c r="G441" s="28" t="s">
        <v>1185</v>
      </c>
      <c r="H441" s="28"/>
      <c r="I441" s="28"/>
      <c r="J441" s="18" t="s">
        <v>61</v>
      </c>
      <c r="K441" s="30">
        <v>1</v>
      </c>
      <c r="L441" s="18">
        <v>300</v>
      </c>
      <c r="M441" s="34">
        <f t="shared" si="16"/>
        <v>5</v>
      </c>
      <c r="N441" s="32" t="s">
        <v>159</v>
      </c>
      <c r="O441" s="16" t="s">
        <v>158</v>
      </c>
      <c r="P441" s="16" t="s">
        <v>157</v>
      </c>
      <c r="Q441" s="18"/>
      <c r="R441" s="18" t="s">
        <v>157</v>
      </c>
      <c r="S441" s="18"/>
      <c r="T441" s="18"/>
      <c r="U441" s="18"/>
      <c r="V441" s="18"/>
      <c r="W441" s="18"/>
      <c r="X441" s="18"/>
      <c r="Y441" s="18" t="s">
        <v>1186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1184</v>
      </c>
      <c r="B442" s="18"/>
      <c r="C442" s="18" t="s">
        <v>335</v>
      </c>
      <c r="D442" s="18" t="s">
        <v>433</v>
      </c>
      <c r="E442" s="18"/>
      <c r="F442" s="19">
        <f ca="1">IF(ISNUMBER(SEARCH(INDIRECT(CELL("address")),G442)),MAX(F$13:$F441)+1,0)</f>
        <v>0</v>
      </c>
      <c r="G442" s="28" t="s">
        <v>1187</v>
      </c>
      <c r="H442" s="28"/>
      <c r="I442" s="28"/>
      <c r="J442" s="18" t="s">
        <v>61</v>
      </c>
      <c r="K442" s="30">
        <v>1</v>
      </c>
      <c r="L442" s="18">
        <v>300</v>
      </c>
      <c r="M442" s="34">
        <f t="shared" si="16"/>
        <v>5</v>
      </c>
      <c r="N442" s="32" t="s">
        <v>159</v>
      </c>
      <c r="O442" s="16" t="s">
        <v>163</v>
      </c>
      <c r="P442" s="16" t="s">
        <v>162</v>
      </c>
      <c r="Q442" s="18" t="s">
        <v>169</v>
      </c>
      <c r="R442" s="18" t="s">
        <v>166</v>
      </c>
      <c r="S442" s="18"/>
      <c r="T442" s="18"/>
      <c r="U442" s="18"/>
      <c r="V442" s="18"/>
      <c r="W442" s="18"/>
      <c r="X442" s="18"/>
      <c r="Y442" s="18" t="s">
        <v>1186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1184</v>
      </c>
      <c r="B443" s="18"/>
      <c r="C443" s="18" t="s">
        <v>335</v>
      </c>
      <c r="D443" s="18" t="s">
        <v>440</v>
      </c>
      <c r="E443" s="18"/>
      <c r="F443" s="19">
        <f ca="1">IF(ISNUMBER(SEARCH(INDIRECT(CELL("address")),G443)),MAX(F$13:$F442)+1,0)</f>
        <v>0</v>
      </c>
      <c r="G443" s="28" t="s">
        <v>1188</v>
      </c>
      <c r="H443" s="28"/>
      <c r="I443" s="28"/>
      <c r="J443" s="18" t="s">
        <v>1189</v>
      </c>
      <c r="K443" s="30">
        <v>1</v>
      </c>
      <c r="L443" s="18">
        <v>300</v>
      </c>
      <c r="M443" s="34">
        <f t="shared" si="16"/>
        <v>5</v>
      </c>
      <c r="N443" s="32" t="s">
        <v>159</v>
      </c>
      <c r="O443" s="16" t="s">
        <v>442</v>
      </c>
      <c r="P443" s="16"/>
      <c r="Q443" s="18" t="s">
        <v>173</v>
      </c>
      <c r="R443" s="18"/>
      <c r="S443" s="18"/>
      <c r="T443" s="18"/>
      <c r="U443" s="18"/>
      <c r="V443" s="18"/>
      <c r="W443" s="18"/>
      <c r="X443" s="18"/>
      <c r="Y443" s="18" t="s">
        <v>1186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1190</v>
      </c>
      <c r="B444" s="18"/>
      <c r="C444" s="18" t="s">
        <v>335</v>
      </c>
      <c r="D444" s="18" t="s">
        <v>456</v>
      </c>
      <c r="E444" s="18"/>
      <c r="F444" s="19">
        <f ca="1">IF(ISNUMBER(SEARCH(INDIRECT(CELL("address")),G444)),MAX(F$13:$F443)+1,0)</f>
        <v>0</v>
      </c>
      <c r="G444" s="28" t="s">
        <v>1191</v>
      </c>
      <c r="H444" s="28"/>
      <c r="I444" s="28"/>
      <c r="J444" s="18" t="s">
        <v>61</v>
      </c>
      <c r="K444" s="30">
        <v>1</v>
      </c>
      <c r="L444" s="18">
        <v>240</v>
      </c>
      <c r="M444" s="34">
        <f t="shared" si="16"/>
        <v>4</v>
      </c>
      <c r="N444" s="32" t="s">
        <v>159</v>
      </c>
      <c r="O444" s="16" t="s">
        <v>158</v>
      </c>
      <c r="P444" s="16" t="s">
        <v>157</v>
      </c>
      <c r="Q444" s="18" t="s">
        <v>132</v>
      </c>
      <c r="R444" s="18" t="s">
        <v>157</v>
      </c>
      <c r="S444" s="18"/>
      <c r="T444" s="18"/>
      <c r="U444" s="18"/>
      <c r="V444" s="18"/>
      <c r="W444" s="18"/>
      <c r="X444" s="18"/>
      <c r="Y444" s="18" t="s">
        <v>1192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1190</v>
      </c>
      <c r="B445" s="18"/>
      <c r="C445" s="18" t="s">
        <v>335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61</v>
      </c>
      <c r="K445" s="30">
        <v>1</v>
      </c>
      <c r="L445" s="18">
        <v>240</v>
      </c>
      <c r="M445" s="34">
        <f t="shared" si="16"/>
        <v>4</v>
      </c>
      <c r="N445" s="32" t="s">
        <v>159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1192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1190</v>
      </c>
      <c r="B446" s="18"/>
      <c r="C446" s="18" t="s">
        <v>335</v>
      </c>
      <c r="D446" s="18" t="s">
        <v>460</v>
      </c>
      <c r="E446" s="18"/>
      <c r="F446" s="19">
        <f ca="1">IF(ISNUMBER(SEARCH(INDIRECT(CELL("address")),G446)),MAX(F$13:$F445)+1,0)</f>
        <v>0</v>
      </c>
      <c r="G446" s="28" t="s">
        <v>1193</v>
      </c>
      <c r="H446" s="28"/>
      <c r="I446" s="28"/>
      <c r="J446" s="18" t="s">
        <v>61</v>
      </c>
      <c r="K446" s="30">
        <v>1</v>
      </c>
      <c r="L446" s="18">
        <v>240</v>
      </c>
      <c r="M446" s="34">
        <f t="shared" si="16"/>
        <v>4</v>
      </c>
      <c r="N446" s="32" t="s">
        <v>159</v>
      </c>
      <c r="O446" s="16" t="s">
        <v>163</v>
      </c>
      <c r="P446" s="16" t="s">
        <v>162</v>
      </c>
      <c r="Q446" s="18" t="s">
        <v>162</v>
      </c>
      <c r="R446" s="18" t="s">
        <v>166</v>
      </c>
      <c r="S446" s="18"/>
      <c r="T446" s="18"/>
      <c r="U446" s="18"/>
      <c r="V446" s="18"/>
      <c r="W446" s="18"/>
      <c r="X446" s="18"/>
      <c r="Y446" s="18" t="s">
        <v>1192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1190</v>
      </c>
      <c r="B447" s="18"/>
      <c r="C447" s="18"/>
      <c r="D447" s="18" t="s">
        <v>543</v>
      </c>
      <c r="E447" s="18"/>
      <c r="F447" s="19"/>
      <c r="G447" s="28" t="s">
        <v>1194</v>
      </c>
      <c r="H447" s="28"/>
      <c r="I447" s="28"/>
      <c r="J447" s="18" t="s">
        <v>61</v>
      </c>
      <c r="K447" s="30">
        <v>1</v>
      </c>
      <c r="L447" s="18">
        <v>240</v>
      </c>
      <c r="M447" s="34">
        <f t="shared" si="16"/>
        <v>4</v>
      </c>
      <c r="N447" s="32" t="s">
        <v>159</v>
      </c>
      <c r="O447" s="16" t="s">
        <v>182</v>
      </c>
      <c r="P447" s="16" t="s">
        <v>181</v>
      </c>
      <c r="Q447" s="18" t="s">
        <v>181</v>
      </c>
      <c r="R447" s="18" t="s">
        <v>181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1195</v>
      </c>
      <c r="B448" s="18"/>
      <c r="C448" s="18" t="s">
        <v>335</v>
      </c>
      <c r="D448" s="18" t="s">
        <v>431</v>
      </c>
      <c r="E448" s="18"/>
      <c r="F448" s="19">
        <f ca="1">IF(ISNUMBER(SEARCH(INDIRECT(CELL("address")),G448)),MAX($F$13:F446)+1,0)</f>
        <v>0</v>
      </c>
      <c r="G448" s="28" t="s">
        <v>1196</v>
      </c>
      <c r="H448" s="28"/>
      <c r="I448" s="28"/>
      <c r="J448" s="18" t="s">
        <v>61</v>
      </c>
      <c r="K448" s="30">
        <v>1</v>
      </c>
      <c r="L448" s="18">
        <v>300</v>
      </c>
      <c r="M448" s="34">
        <f t="shared" si="16"/>
        <v>5</v>
      </c>
      <c r="N448" s="32" t="s">
        <v>159</v>
      </c>
      <c r="O448" s="16" t="s">
        <v>158</v>
      </c>
      <c r="P448" s="16" t="s">
        <v>157</v>
      </c>
      <c r="Q448" s="18"/>
      <c r="R448" s="18"/>
      <c r="S448" s="18"/>
      <c r="T448" s="18"/>
      <c r="U448" s="18"/>
      <c r="V448" s="18"/>
      <c r="W448" s="18"/>
      <c r="X448" s="18"/>
      <c r="Y448" s="18" t="s">
        <v>1197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1195</v>
      </c>
      <c r="B449" s="18"/>
      <c r="C449" s="18" t="s">
        <v>335</v>
      </c>
      <c r="D449" s="18" t="s">
        <v>433</v>
      </c>
      <c r="E449" s="18"/>
      <c r="F449" s="19">
        <f t="shared" ref="F449:F629" ca="1" si="17">IF(ISNUMBER(SEARCH(INDIRECT(CELL("address")),G449)),MAX(F$13:$F448)+1,0)</f>
        <v>0</v>
      </c>
      <c r="G449" s="28" t="s">
        <v>1198</v>
      </c>
      <c r="H449" s="28"/>
      <c r="I449" s="28"/>
      <c r="J449" s="18" t="s">
        <v>61</v>
      </c>
      <c r="K449" s="30">
        <v>1</v>
      </c>
      <c r="L449" s="18">
        <v>300</v>
      </c>
      <c r="M449" s="34">
        <f t="shared" si="16"/>
        <v>5</v>
      </c>
      <c r="N449" s="32" t="s">
        <v>159</v>
      </c>
      <c r="O449" s="16" t="s">
        <v>163</v>
      </c>
      <c r="P449" s="16" t="s">
        <v>162</v>
      </c>
      <c r="Q449" s="18" t="s">
        <v>173</v>
      </c>
      <c r="R449" s="18"/>
      <c r="S449" s="18"/>
      <c r="T449" s="18"/>
      <c r="U449" s="18"/>
      <c r="V449" s="18"/>
      <c r="W449" s="18"/>
      <c r="X449" s="18"/>
      <c r="Y449" s="18" t="s">
        <v>1197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1199</v>
      </c>
      <c r="B450" s="18"/>
      <c r="C450" s="18" t="s">
        <v>335</v>
      </c>
      <c r="D450" s="18" t="s">
        <v>456</v>
      </c>
      <c r="E450" s="18"/>
      <c r="F450" s="19">
        <f t="shared" ca="1" si="17"/>
        <v>0</v>
      </c>
      <c r="G450" s="28" t="s">
        <v>1200</v>
      </c>
      <c r="H450" s="28"/>
      <c r="I450" s="28"/>
      <c r="J450" s="18" t="s">
        <v>61</v>
      </c>
      <c r="K450" s="30">
        <v>1</v>
      </c>
      <c r="L450" s="18">
        <v>240</v>
      </c>
      <c r="M450" s="34">
        <f t="shared" si="16"/>
        <v>4</v>
      </c>
      <c r="N450" s="32" t="s">
        <v>72</v>
      </c>
      <c r="O450" s="16" t="s">
        <v>71</v>
      </c>
      <c r="P450" s="16" t="s">
        <v>71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1199</v>
      </c>
      <c r="B451" s="18"/>
      <c r="C451" s="18" t="s">
        <v>335</v>
      </c>
      <c r="D451" s="18" t="s">
        <v>460</v>
      </c>
      <c r="E451" s="18"/>
      <c r="F451" s="19">
        <f t="shared" ca="1" si="17"/>
        <v>0</v>
      </c>
      <c r="G451" s="28" t="s">
        <v>1201</v>
      </c>
      <c r="H451" s="28"/>
      <c r="I451" s="28"/>
      <c r="J451" s="18" t="s">
        <v>61</v>
      </c>
      <c r="K451" s="30">
        <v>1</v>
      </c>
      <c r="L451" s="18">
        <v>240</v>
      </c>
      <c r="M451" s="34">
        <f t="shared" si="16"/>
        <v>4</v>
      </c>
      <c r="N451" s="32" t="s">
        <v>159</v>
      </c>
      <c r="O451" s="16" t="s">
        <v>158</v>
      </c>
      <c r="P451" s="16" t="s">
        <v>157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1199</v>
      </c>
      <c r="B452" s="18"/>
      <c r="C452" s="18" t="s">
        <v>335</v>
      </c>
      <c r="D452" s="18" t="s">
        <v>543</v>
      </c>
      <c r="E452" s="18"/>
      <c r="F452" s="19">
        <f t="shared" ca="1" si="17"/>
        <v>0</v>
      </c>
      <c r="G452" s="28" t="s">
        <v>1202</v>
      </c>
      <c r="H452" s="28"/>
      <c r="I452" s="28"/>
      <c r="J452" s="18" t="s">
        <v>61</v>
      </c>
      <c r="K452" s="30">
        <v>1</v>
      </c>
      <c r="L452" s="18">
        <v>240</v>
      </c>
      <c r="M452" s="34">
        <f t="shared" si="16"/>
        <v>4</v>
      </c>
      <c r="N452" s="32" t="s">
        <v>159</v>
      </c>
      <c r="O452" s="16" t="s">
        <v>170</v>
      </c>
      <c r="P452" s="16" t="s">
        <v>169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1199</v>
      </c>
      <c r="B453" s="18"/>
      <c r="C453" s="18" t="s">
        <v>335</v>
      </c>
      <c r="D453" s="18" t="s">
        <v>576</v>
      </c>
      <c r="E453" s="18"/>
      <c r="F453" s="19">
        <f t="shared" ca="1" si="17"/>
        <v>0</v>
      </c>
      <c r="G453" s="28" t="s">
        <v>1203</v>
      </c>
      <c r="H453" s="28"/>
      <c r="I453" s="28"/>
      <c r="J453" s="18" t="s">
        <v>61</v>
      </c>
      <c r="K453" s="30">
        <v>1</v>
      </c>
      <c r="L453" s="18">
        <v>240</v>
      </c>
      <c r="M453" s="34">
        <f t="shared" si="16"/>
        <v>4</v>
      </c>
      <c r="N453" s="32" t="s">
        <v>159</v>
      </c>
      <c r="O453" s="16" t="s">
        <v>163</v>
      </c>
      <c r="P453" s="16" t="s">
        <v>162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1204</v>
      </c>
      <c r="B454" s="18"/>
      <c r="C454" s="18" t="s">
        <v>335</v>
      </c>
      <c r="D454" s="18" t="s">
        <v>456</v>
      </c>
      <c r="E454" s="18"/>
      <c r="F454" s="19">
        <f t="shared" ca="1" si="17"/>
        <v>0</v>
      </c>
      <c r="G454" s="28" t="s">
        <v>1205</v>
      </c>
      <c r="H454" s="28"/>
      <c r="I454" s="28"/>
      <c r="J454" s="18" t="s">
        <v>61</v>
      </c>
      <c r="K454" s="30">
        <v>1</v>
      </c>
      <c r="L454" s="18">
        <v>7920</v>
      </c>
      <c r="M454" s="34">
        <f t="shared" si="16"/>
        <v>132</v>
      </c>
      <c r="N454" s="32" t="s">
        <v>72</v>
      </c>
      <c r="O454" s="16" t="s">
        <v>71</v>
      </c>
      <c r="P454" s="16" t="s">
        <v>71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1204</v>
      </c>
      <c r="B455" s="18"/>
      <c r="C455" s="18" t="s">
        <v>335</v>
      </c>
      <c r="D455" s="18" t="s">
        <v>460</v>
      </c>
      <c r="E455" s="18"/>
      <c r="F455" s="19">
        <f t="shared" ca="1" si="17"/>
        <v>0</v>
      </c>
      <c r="G455" s="28" t="s">
        <v>1206</v>
      </c>
      <c r="H455" s="28"/>
      <c r="I455" s="28"/>
      <c r="J455" s="18" t="s">
        <v>61</v>
      </c>
      <c r="K455" s="30">
        <v>1</v>
      </c>
      <c r="L455" s="18">
        <v>480</v>
      </c>
      <c r="M455" s="34">
        <f t="shared" si="16"/>
        <v>8</v>
      </c>
      <c r="N455" s="32" t="s">
        <v>87</v>
      </c>
      <c r="O455" s="16" t="s">
        <v>109</v>
      </c>
      <c r="P455" s="16" t="s">
        <v>96</v>
      </c>
      <c r="Q455" s="18" t="s">
        <v>144</v>
      </c>
      <c r="R455" s="18" t="s">
        <v>100</v>
      </c>
      <c r="S455" s="18" t="s">
        <v>177</v>
      </c>
      <c r="T455" s="18" t="s">
        <v>108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1204</v>
      </c>
      <c r="B456" s="18"/>
      <c r="C456" s="18" t="s">
        <v>335</v>
      </c>
      <c r="D456" s="18" t="s">
        <v>543</v>
      </c>
      <c r="E456" s="18"/>
      <c r="F456" s="19">
        <f t="shared" ca="1" si="17"/>
        <v>0</v>
      </c>
      <c r="G456" s="28" t="s">
        <v>1207</v>
      </c>
      <c r="H456" s="28"/>
      <c r="I456" s="28"/>
      <c r="J456" s="18" t="s">
        <v>61</v>
      </c>
      <c r="K456" s="30">
        <v>1</v>
      </c>
      <c r="L456" s="18">
        <v>360</v>
      </c>
      <c r="M456" s="34">
        <f t="shared" si="16"/>
        <v>6</v>
      </c>
      <c r="N456" s="32" t="s">
        <v>87</v>
      </c>
      <c r="O456" s="16" t="s">
        <v>109</v>
      </c>
      <c r="P456" s="16" t="s">
        <v>108</v>
      </c>
      <c r="Q456" s="18" t="s">
        <v>104</v>
      </c>
      <c r="R456" s="18" t="s">
        <v>116</v>
      </c>
      <c r="S456" s="18"/>
      <c r="T456" s="18"/>
      <c r="U456" s="18"/>
      <c r="V456" s="18"/>
      <c r="W456" s="18"/>
      <c r="X456" s="18"/>
      <c r="Y456" s="18" t="s">
        <v>1208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1209</v>
      </c>
      <c r="B457" s="18"/>
      <c r="C457" s="18" t="s">
        <v>335</v>
      </c>
      <c r="D457" s="18" t="s">
        <v>456</v>
      </c>
      <c r="E457" s="18"/>
      <c r="F457" s="19">
        <f t="shared" ca="1" si="17"/>
        <v>0</v>
      </c>
      <c r="G457" s="28" t="s">
        <v>1210</v>
      </c>
      <c r="H457" s="28"/>
      <c r="I457" s="28"/>
      <c r="J457" s="18" t="s">
        <v>61</v>
      </c>
      <c r="K457" s="30">
        <v>1</v>
      </c>
      <c r="L457" s="18">
        <v>11520</v>
      </c>
      <c r="M457" s="34">
        <f t="shared" si="16"/>
        <v>192</v>
      </c>
      <c r="N457" s="32" t="s">
        <v>72</v>
      </c>
      <c r="O457" s="16" t="s">
        <v>71</v>
      </c>
      <c r="P457" s="16" t="s">
        <v>71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1209</v>
      </c>
      <c r="B458" s="18"/>
      <c r="C458" s="18" t="s">
        <v>335</v>
      </c>
      <c r="D458" s="18" t="s">
        <v>460</v>
      </c>
      <c r="E458" s="18"/>
      <c r="F458" s="19">
        <f t="shared" ca="1" si="17"/>
        <v>0</v>
      </c>
      <c r="G458" s="28" t="s">
        <v>1211</v>
      </c>
      <c r="H458" s="28"/>
      <c r="I458" s="28"/>
      <c r="J458" s="18" t="s">
        <v>61</v>
      </c>
      <c r="K458" s="30">
        <v>1</v>
      </c>
      <c r="L458" s="18">
        <v>480</v>
      </c>
      <c r="M458" s="34">
        <f t="shared" si="16"/>
        <v>8</v>
      </c>
      <c r="N458" s="32" t="s">
        <v>87</v>
      </c>
      <c r="O458" s="16" t="s">
        <v>93</v>
      </c>
      <c r="P458" s="16" t="s">
        <v>108</v>
      </c>
      <c r="Q458" s="18" t="s">
        <v>177</v>
      </c>
      <c r="R458" s="18" t="s">
        <v>144</v>
      </c>
      <c r="S458" s="18" t="s">
        <v>104</v>
      </c>
      <c r="T458" s="18" t="s">
        <v>147</v>
      </c>
      <c r="U458" s="18" t="s">
        <v>92</v>
      </c>
      <c r="V458" s="18" t="s">
        <v>116</v>
      </c>
      <c r="W458" s="18" t="s">
        <v>96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1209</v>
      </c>
      <c r="B459" s="18"/>
      <c r="C459" s="18" t="s">
        <v>335</v>
      </c>
      <c r="D459" s="18" t="s">
        <v>543</v>
      </c>
      <c r="E459" s="18"/>
      <c r="F459" s="19">
        <f t="shared" ca="1" si="17"/>
        <v>0</v>
      </c>
      <c r="G459" s="28" t="s">
        <v>1212</v>
      </c>
      <c r="H459" s="28"/>
      <c r="I459" s="28"/>
      <c r="J459" s="18" t="s">
        <v>61</v>
      </c>
      <c r="K459" s="30">
        <v>1</v>
      </c>
      <c r="L459" s="18">
        <v>360</v>
      </c>
      <c r="M459" s="34">
        <f t="shared" si="16"/>
        <v>6</v>
      </c>
      <c r="N459" s="32" t="s">
        <v>87</v>
      </c>
      <c r="O459" s="16" t="s">
        <v>105</v>
      </c>
      <c r="P459" s="16" t="s">
        <v>108</v>
      </c>
      <c r="Q459" s="18" t="s">
        <v>96</v>
      </c>
      <c r="R459" s="18" t="s">
        <v>104</v>
      </c>
      <c r="S459" s="18" t="s">
        <v>116</v>
      </c>
      <c r="T459" s="18"/>
      <c r="U459" s="18"/>
      <c r="V459" s="18"/>
      <c r="W459" s="18"/>
      <c r="X459" s="18"/>
      <c r="Y459" s="18" t="s">
        <v>1213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1214</v>
      </c>
      <c r="B460" s="18"/>
      <c r="C460" s="18" t="s">
        <v>335</v>
      </c>
      <c r="D460" s="18" t="s">
        <v>456</v>
      </c>
      <c r="E460" s="18"/>
      <c r="F460" s="19">
        <f t="shared" ca="1" si="17"/>
        <v>0</v>
      </c>
      <c r="G460" s="28" t="s">
        <v>1215</v>
      </c>
      <c r="H460" s="28"/>
      <c r="I460" s="28"/>
      <c r="J460" s="18" t="s">
        <v>61</v>
      </c>
      <c r="K460" s="30">
        <v>1</v>
      </c>
      <c r="L460" s="18">
        <v>14760</v>
      </c>
      <c r="M460" s="34">
        <f t="shared" si="16"/>
        <v>246</v>
      </c>
      <c r="N460" s="32" t="s">
        <v>72</v>
      </c>
      <c r="O460" s="16" t="s">
        <v>71</v>
      </c>
      <c r="P460" s="16" t="s">
        <v>71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1214</v>
      </c>
      <c r="B461" s="18"/>
      <c r="C461" s="18" t="s">
        <v>335</v>
      </c>
      <c r="D461" s="18" t="s">
        <v>460</v>
      </c>
      <c r="E461" s="18"/>
      <c r="F461" s="19">
        <f t="shared" ca="1" si="17"/>
        <v>0</v>
      </c>
      <c r="G461" s="28" t="s">
        <v>1216</v>
      </c>
      <c r="H461" s="28"/>
      <c r="I461" s="28"/>
      <c r="J461" s="18" t="s">
        <v>61</v>
      </c>
      <c r="K461" s="30">
        <v>1</v>
      </c>
      <c r="L461" s="18">
        <v>480</v>
      </c>
      <c r="M461" s="34">
        <f t="shared" si="16"/>
        <v>8</v>
      </c>
      <c r="N461" s="32" t="s">
        <v>87</v>
      </c>
      <c r="O461" s="16" t="s">
        <v>97</v>
      </c>
      <c r="P461" s="16" t="s">
        <v>96</v>
      </c>
      <c r="Q461" s="18" t="s">
        <v>177</v>
      </c>
      <c r="R461" s="18" t="s">
        <v>100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1214</v>
      </c>
      <c r="B462" s="18"/>
      <c r="C462" s="18" t="s">
        <v>335</v>
      </c>
      <c r="D462" s="18" t="s">
        <v>543</v>
      </c>
      <c r="E462" s="18"/>
      <c r="F462" s="19">
        <f t="shared" ca="1" si="17"/>
        <v>0</v>
      </c>
      <c r="G462" s="28" t="s">
        <v>1217</v>
      </c>
      <c r="H462" s="28"/>
      <c r="I462" s="28"/>
      <c r="J462" s="18" t="s">
        <v>61</v>
      </c>
      <c r="K462" s="30">
        <v>1</v>
      </c>
      <c r="L462" s="18">
        <v>360</v>
      </c>
      <c r="M462" s="34">
        <f t="shared" si="16"/>
        <v>6</v>
      </c>
      <c r="N462" s="32" t="s">
        <v>87</v>
      </c>
      <c r="O462" s="16" t="s">
        <v>109</v>
      </c>
      <c r="P462" s="16" t="s">
        <v>108</v>
      </c>
      <c r="Q462" s="18" t="s">
        <v>104</v>
      </c>
      <c r="R462" s="18"/>
      <c r="S462" s="18"/>
      <c r="T462" s="18"/>
      <c r="U462" s="18"/>
      <c r="V462" s="18"/>
      <c r="W462" s="18"/>
      <c r="X462" s="18"/>
      <c r="Y462" s="18" t="s">
        <v>1218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1219</v>
      </c>
      <c r="B463" s="18" t="s">
        <v>1220</v>
      </c>
      <c r="C463" s="18" t="s">
        <v>335</v>
      </c>
      <c r="D463" s="18" t="s">
        <v>456</v>
      </c>
      <c r="E463" s="17"/>
      <c r="F463" s="19">
        <f t="shared" ca="1" si="17"/>
        <v>0</v>
      </c>
      <c r="G463" s="28" t="s">
        <v>1221</v>
      </c>
      <c r="H463" s="28"/>
      <c r="I463" s="28"/>
      <c r="J463" s="18" t="s">
        <v>61</v>
      </c>
      <c r="K463" s="30">
        <v>1</v>
      </c>
      <c r="L463" s="18">
        <v>2100</v>
      </c>
      <c r="M463" s="34">
        <f t="shared" si="16"/>
        <v>35</v>
      </c>
      <c r="N463" s="32" t="s">
        <v>87</v>
      </c>
      <c r="O463" s="16" t="s">
        <v>109</v>
      </c>
      <c r="P463" s="16" t="s">
        <v>108</v>
      </c>
      <c r="Q463" s="18" t="s">
        <v>147</v>
      </c>
      <c r="R463" s="18" t="s">
        <v>124</v>
      </c>
      <c r="S463" s="18" t="s">
        <v>96</v>
      </c>
      <c r="T463" s="18" t="s">
        <v>92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1219</v>
      </c>
      <c r="B464" s="18" t="s">
        <v>1220</v>
      </c>
      <c r="C464" s="18" t="s">
        <v>335</v>
      </c>
      <c r="D464" s="18" t="s">
        <v>460</v>
      </c>
      <c r="E464" s="17"/>
      <c r="F464" s="19">
        <f t="shared" ca="1" si="17"/>
        <v>0</v>
      </c>
      <c r="G464" s="28" t="s">
        <v>1222</v>
      </c>
      <c r="H464" s="28"/>
      <c r="I464" s="28"/>
      <c r="J464" s="18" t="s">
        <v>61</v>
      </c>
      <c r="K464" s="30">
        <v>1</v>
      </c>
      <c r="L464" s="36" t="s">
        <v>509</v>
      </c>
      <c r="M464" s="36" t="s">
        <v>509</v>
      </c>
      <c r="N464" s="32" t="s">
        <v>334</v>
      </c>
      <c r="O464" s="16" t="s">
        <v>334</v>
      </c>
      <c r="P464" s="16" t="s">
        <v>334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1219</v>
      </c>
      <c r="B465" s="18" t="s">
        <v>1220</v>
      </c>
      <c r="C465" s="18" t="s">
        <v>335</v>
      </c>
      <c r="D465" s="18" t="s">
        <v>543</v>
      </c>
      <c r="E465" s="17"/>
      <c r="F465" s="19">
        <f t="shared" ca="1" si="17"/>
        <v>0</v>
      </c>
      <c r="G465" s="28" t="s">
        <v>1223</v>
      </c>
      <c r="H465" s="28"/>
      <c r="I465" s="28"/>
      <c r="J465" s="18" t="s">
        <v>61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10</v>
      </c>
      <c r="O465" s="16" t="s">
        <v>22</v>
      </c>
      <c r="P465" s="16" t="s">
        <v>22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1224</v>
      </c>
      <c r="B466" s="18"/>
      <c r="C466" s="18" t="s">
        <v>335</v>
      </c>
      <c r="D466" s="18" t="s">
        <v>431</v>
      </c>
      <c r="E466" s="17"/>
      <c r="F466" s="19">
        <f t="shared" ca="1" si="17"/>
        <v>0</v>
      </c>
      <c r="G466" s="28" t="s">
        <v>1225</v>
      </c>
      <c r="H466" s="28"/>
      <c r="I466" s="28"/>
      <c r="J466" s="18" t="s">
        <v>61</v>
      </c>
      <c r="K466" s="30">
        <v>1</v>
      </c>
      <c r="L466" s="18">
        <v>12960</v>
      </c>
      <c r="M466" s="34">
        <f t="shared" si="18"/>
        <v>216</v>
      </c>
      <c r="N466" s="32" t="s">
        <v>72</v>
      </c>
      <c r="O466" s="16" t="s">
        <v>71</v>
      </c>
      <c r="P466" s="16" t="s">
        <v>71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1224</v>
      </c>
      <c r="B467" s="18"/>
      <c r="C467" s="18" t="s">
        <v>335</v>
      </c>
      <c r="D467" s="18" t="s">
        <v>433</v>
      </c>
      <c r="E467" s="19"/>
      <c r="F467" s="19">
        <f t="shared" ca="1" si="17"/>
        <v>0</v>
      </c>
      <c r="G467" s="28" t="s">
        <v>1226</v>
      </c>
      <c r="H467" s="28"/>
      <c r="I467" s="28"/>
      <c r="J467" s="18" t="s">
        <v>61</v>
      </c>
      <c r="K467" s="30">
        <v>1</v>
      </c>
      <c r="L467" s="18">
        <v>600</v>
      </c>
      <c r="M467" s="34">
        <f t="shared" si="18"/>
        <v>10</v>
      </c>
      <c r="N467" s="32" t="s">
        <v>129</v>
      </c>
      <c r="O467" s="16" t="s">
        <v>145</v>
      </c>
      <c r="P467" s="34" t="s">
        <v>144</v>
      </c>
      <c r="Q467" s="18" t="s">
        <v>100</v>
      </c>
      <c r="R467" s="18" t="s">
        <v>108</v>
      </c>
      <c r="S467" s="18" t="s">
        <v>104</v>
      </c>
      <c r="T467" s="18" t="s">
        <v>120</v>
      </c>
      <c r="U467" s="18" t="s">
        <v>96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1227</v>
      </c>
      <c r="B468" s="18"/>
      <c r="C468" s="18" t="s">
        <v>335</v>
      </c>
      <c r="D468" s="18" t="s">
        <v>431</v>
      </c>
      <c r="E468" s="19"/>
      <c r="F468" s="19">
        <f t="shared" ca="1" si="17"/>
        <v>0</v>
      </c>
      <c r="G468" s="28" t="s">
        <v>1228</v>
      </c>
      <c r="H468" s="28"/>
      <c r="I468" s="28"/>
      <c r="J468" s="18" t="s">
        <v>61</v>
      </c>
      <c r="K468" s="30">
        <v>1</v>
      </c>
      <c r="L468" s="18">
        <v>21960</v>
      </c>
      <c r="M468" s="34">
        <f t="shared" si="18"/>
        <v>366</v>
      </c>
      <c r="N468" s="32" t="s">
        <v>72</v>
      </c>
      <c r="O468" s="16" t="s">
        <v>71</v>
      </c>
      <c r="P468" s="34" t="s">
        <v>71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1227</v>
      </c>
      <c r="B469" s="18"/>
      <c r="C469" s="18" t="s">
        <v>335</v>
      </c>
      <c r="D469" s="18" t="s">
        <v>433</v>
      </c>
      <c r="E469" s="19"/>
      <c r="F469" s="19">
        <f t="shared" ca="1" si="17"/>
        <v>0</v>
      </c>
      <c r="G469" s="28" t="s">
        <v>1229</v>
      </c>
      <c r="H469" s="28"/>
      <c r="I469" s="28"/>
      <c r="J469" s="18" t="s">
        <v>61</v>
      </c>
      <c r="K469" s="30">
        <v>1</v>
      </c>
      <c r="L469" s="18">
        <v>600</v>
      </c>
      <c r="M469" s="34">
        <f t="shared" si="18"/>
        <v>10</v>
      </c>
      <c r="N469" s="32" t="s">
        <v>87</v>
      </c>
      <c r="O469" s="16" t="s">
        <v>97</v>
      </c>
      <c r="P469" s="34" t="s">
        <v>120</v>
      </c>
      <c r="Q469" s="18" t="s">
        <v>104</v>
      </c>
      <c r="R469" s="18" t="s">
        <v>177</v>
      </c>
      <c r="S469" s="18" t="s">
        <v>144</v>
      </c>
      <c r="T469" s="18" t="s">
        <v>116</v>
      </c>
      <c r="U469" s="18" t="s">
        <v>96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1119</v>
      </c>
      <c r="B470" s="18"/>
      <c r="C470" s="18" t="s">
        <v>335</v>
      </c>
      <c r="D470" s="18" t="s">
        <v>431</v>
      </c>
      <c r="E470" s="19"/>
      <c r="F470" s="19">
        <f t="shared" ca="1" si="17"/>
        <v>0</v>
      </c>
      <c r="G470" s="28" t="s">
        <v>1120</v>
      </c>
      <c r="H470" s="28"/>
      <c r="I470" s="28"/>
      <c r="J470" s="18" t="s">
        <v>61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1119</v>
      </c>
      <c r="B471" s="18"/>
      <c r="C471" s="18" t="s">
        <v>335</v>
      </c>
      <c r="D471" s="18" t="s">
        <v>433</v>
      </c>
      <c r="E471" s="19"/>
      <c r="F471" s="19">
        <f t="shared" ca="1" si="17"/>
        <v>0</v>
      </c>
      <c r="G471" s="28" t="s">
        <v>1121</v>
      </c>
      <c r="H471" s="28"/>
      <c r="I471" s="28"/>
      <c r="J471" s="18" t="s">
        <v>61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1119</v>
      </c>
      <c r="B472" s="18"/>
      <c r="C472" s="18" t="s">
        <v>335</v>
      </c>
      <c r="D472" s="18" t="s">
        <v>440</v>
      </c>
      <c r="E472" s="19"/>
      <c r="F472" s="19">
        <f t="shared" ca="1" si="17"/>
        <v>0</v>
      </c>
      <c r="G472" s="28" t="s">
        <v>1122</v>
      </c>
      <c r="H472" s="28"/>
      <c r="I472" s="28"/>
      <c r="J472" s="18" t="s">
        <v>61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1230</v>
      </c>
      <c r="B473" s="18"/>
      <c r="C473" s="18" t="s">
        <v>335</v>
      </c>
      <c r="D473" s="18" t="s">
        <v>431</v>
      </c>
      <c r="E473" s="19"/>
      <c r="F473" s="19">
        <f t="shared" ca="1" si="17"/>
        <v>0</v>
      </c>
      <c r="G473" s="28" t="s">
        <v>1231</v>
      </c>
      <c r="H473" s="28"/>
      <c r="I473" s="28"/>
      <c r="J473" s="18" t="s">
        <v>61</v>
      </c>
      <c r="K473" s="30">
        <v>1</v>
      </c>
      <c r="L473" s="18">
        <v>10800</v>
      </c>
      <c r="M473" s="34">
        <f t="shared" si="18"/>
        <v>180</v>
      </c>
      <c r="N473" s="32" t="s">
        <v>72</v>
      </c>
      <c r="O473" s="16" t="s">
        <v>71</v>
      </c>
      <c r="P473" s="16" t="s">
        <v>71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1230</v>
      </c>
      <c r="B474" s="18"/>
      <c r="C474" s="18" t="s">
        <v>335</v>
      </c>
      <c r="D474" s="18" t="s">
        <v>433</v>
      </c>
      <c r="E474" s="19"/>
      <c r="F474" s="19">
        <f t="shared" ca="1" si="17"/>
        <v>0</v>
      </c>
      <c r="G474" s="28" t="s">
        <v>1232</v>
      </c>
      <c r="H474" s="28"/>
      <c r="I474" s="28"/>
      <c r="J474" s="18" t="s">
        <v>61</v>
      </c>
      <c r="K474" s="30">
        <v>1</v>
      </c>
      <c r="L474" s="18">
        <v>420</v>
      </c>
      <c r="M474" s="34">
        <f t="shared" si="18"/>
        <v>7</v>
      </c>
      <c r="N474" s="32" t="s">
        <v>129</v>
      </c>
      <c r="O474" s="16" t="s">
        <v>145</v>
      </c>
      <c r="P474" s="16" t="s">
        <v>144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1230</v>
      </c>
      <c r="B475" s="18"/>
      <c r="C475" s="18" t="s">
        <v>335</v>
      </c>
      <c r="D475" s="18" t="s">
        <v>440</v>
      </c>
      <c r="E475" s="19"/>
      <c r="F475" s="19">
        <f t="shared" ca="1" si="17"/>
        <v>0</v>
      </c>
      <c r="G475" s="28" t="s">
        <v>1233</v>
      </c>
      <c r="H475" s="28"/>
      <c r="I475" s="28"/>
      <c r="J475" s="18" t="s">
        <v>61</v>
      </c>
      <c r="K475" s="30">
        <v>1</v>
      </c>
      <c r="L475" s="18">
        <v>360</v>
      </c>
      <c r="M475" s="34">
        <f t="shared" si="18"/>
        <v>6</v>
      </c>
      <c r="N475" s="32" t="s">
        <v>129</v>
      </c>
      <c r="O475" s="16" t="s">
        <v>145</v>
      </c>
      <c r="P475" s="16" t="s">
        <v>144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1234</v>
      </c>
      <c r="B476" s="18"/>
      <c r="C476" s="18" t="s">
        <v>335</v>
      </c>
      <c r="D476" s="18" t="s">
        <v>477</v>
      </c>
      <c r="E476" s="19"/>
      <c r="F476" s="19">
        <f t="shared" ca="1" si="17"/>
        <v>0</v>
      </c>
      <c r="G476" s="28" t="s">
        <v>1235</v>
      </c>
      <c r="H476" s="28"/>
      <c r="I476" s="28"/>
      <c r="J476" s="18" t="s">
        <v>61</v>
      </c>
      <c r="K476" s="30">
        <v>1</v>
      </c>
      <c r="L476" s="18">
        <v>420</v>
      </c>
      <c r="M476" s="34">
        <f t="shared" si="18"/>
        <v>7</v>
      </c>
      <c r="N476" s="32" t="s">
        <v>196</v>
      </c>
      <c r="O476" s="16" t="s">
        <v>158</v>
      </c>
      <c r="P476" s="16" t="s">
        <v>199</v>
      </c>
      <c r="Q476" s="18" t="s">
        <v>157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1234</v>
      </c>
      <c r="B477" s="18"/>
      <c r="C477" s="18" t="s">
        <v>335</v>
      </c>
      <c r="D477" s="18" t="s">
        <v>480</v>
      </c>
      <c r="E477" s="19"/>
      <c r="F477" s="19">
        <f t="shared" ca="1" si="17"/>
        <v>0</v>
      </c>
      <c r="G477" s="28" t="s">
        <v>1236</v>
      </c>
      <c r="H477" s="28"/>
      <c r="I477" s="28"/>
      <c r="J477" s="18" t="s">
        <v>61</v>
      </c>
      <c r="K477" s="30">
        <v>1</v>
      </c>
      <c r="L477" s="18">
        <v>420</v>
      </c>
      <c r="M477" s="34">
        <f t="shared" si="18"/>
        <v>7</v>
      </c>
      <c r="N477" s="32" t="s">
        <v>196</v>
      </c>
      <c r="O477" s="16" t="s">
        <v>170</v>
      </c>
      <c r="P477" s="16" t="s">
        <v>203</v>
      </c>
      <c r="Q477" s="18" t="s">
        <v>169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1234</v>
      </c>
      <c r="B478" s="18"/>
      <c r="C478" s="18" t="s">
        <v>335</v>
      </c>
      <c r="D478" s="18" t="s">
        <v>483</v>
      </c>
      <c r="E478" s="19"/>
      <c r="F478" s="19">
        <f t="shared" ca="1" si="17"/>
        <v>0</v>
      </c>
      <c r="G478" s="28" t="s">
        <v>1237</v>
      </c>
      <c r="H478" s="28"/>
      <c r="I478" s="28"/>
      <c r="J478" s="18" t="s">
        <v>61</v>
      </c>
      <c r="K478" s="30">
        <v>1</v>
      </c>
      <c r="L478" s="18">
        <v>420</v>
      </c>
      <c r="M478" s="34">
        <f t="shared" si="18"/>
        <v>7</v>
      </c>
      <c r="N478" s="32" t="s">
        <v>196</v>
      </c>
      <c r="O478" s="16" t="s">
        <v>167</v>
      </c>
      <c r="P478" s="16" t="s">
        <v>207</v>
      </c>
      <c r="Q478" s="18" t="s">
        <v>166</v>
      </c>
      <c r="R478" s="18" t="s">
        <v>173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1234</v>
      </c>
      <c r="B479" s="18"/>
      <c r="C479" s="18" t="s">
        <v>335</v>
      </c>
      <c r="D479" s="18" t="s">
        <v>486</v>
      </c>
      <c r="E479" s="19"/>
      <c r="F479" s="19">
        <f t="shared" ca="1" si="17"/>
        <v>0</v>
      </c>
      <c r="G479" s="28" t="s">
        <v>1238</v>
      </c>
      <c r="H479" s="28"/>
      <c r="I479" s="28"/>
      <c r="J479" s="18" t="s">
        <v>61</v>
      </c>
      <c r="K479" s="30">
        <v>1</v>
      </c>
      <c r="L479" s="18">
        <v>420</v>
      </c>
      <c r="M479" s="34">
        <f t="shared" si="18"/>
        <v>7</v>
      </c>
      <c r="N479" s="32" t="s">
        <v>196</v>
      </c>
      <c r="O479" s="16" t="s">
        <v>163</v>
      </c>
      <c r="P479" s="16" t="s">
        <v>815</v>
      </c>
      <c r="Q479" s="18" t="s">
        <v>162</v>
      </c>
      <c r="R479" s="18" t="s">
        <v>166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1234</v>
      </c>
      <c r="B480" s="18"/>
      <c r="C480" s="18" t="s">
        <v>335</v>
      </c>
      <c r="D480" s="18" t="s">
        <v>489</v>
      </c>
      <c r="E480" s="19"/>
      <c r="F480" s="19">
        <f t="shared" ca="1" si="17"/>
        <v>0</v>
      </c>
      <c r="G480" s="28" t="s">
        <v>1239</v>
      </c>
      <c r="H480" s="28"/>
      <c r="I480" s="28"/>
      <c r="J480" s="18" t="s">
        <v>61</v>
      </c>
      <c r="K480" s="30">
        <v>1</v>
      </c>
      <c r="L480" s="18">
        <v>420</v>
      </c>
      <c r="M480" s="34">
        <f t="shared" si="18"/>
        <v>7</v>
      </c>
      <c r="N480" s="32" t="s">
        <v>196</v>
      </c>
      <c r="O480" s="16" t="s">
        <v>182</v>
      </c>
      <c r="P480" s="16" t="s">
        <v>211</v>
      </c>
      <c r="Q480" s="18" t="s">
        <v>181</v>
      </c>
      <c r="R480" s="18" t="s">
        <v>162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1240</v>
      </c>
      <c r="B481" s="18"/>
      <c r="C481" s="18" t="s">
        <v>335</v>
      </c>
      <c r="D481" s="18" t="s">
        <v>500</v>
      </c>
      <c r="E481" s="19"/>
      <c r="F481" s="19">
        <f t="shared" ca="1" si="17"/>
        <v>0</v>
      </c>
      <c r="G481" s="28" t="s">
        <v>1241</v>
      </c>
      <c r="H481" s="28"/>
      <c r="I481" s="28"/>
      <c r="J481" s="18" t="s">
        <v>45</v>
      </c>
      <c r="K481" s="30">
        <v>1</v>
      </c>
      <c r="L481" s="18">
        <v>1800</v>
      </c>
      <c r="M481" s="34">
        <f t="shared" si="18"/>
        <v>30</v>
      </c>
      <c r="N481" s="32" t="s">
        <v>45</v>
      </c>
      <c r="O481" s="16" t="s">
        <v>48</v>
      </c>
      <c r="P481" s="16" t="s">
        <v>54</v>
      </c>
      <c r="Q481" s="18" t="s">
        <v>48</v>
      </c>
      <c r="R481" s="18"/>
      <c r="S481" s="18"/>
      <c r="T481" s="18"/>
      <c r="U481" s="18"/>
      <c r="V481" s="18"/>
      <c r="W481" s="18"/>
      <c r="X481" s="18"/>
      <c r="Y481" s="18" t="s">
        <v>1242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1243</v>
      </c>
      <c r="B482" s="18"/>
      <c r="C482" s="18" t="s">
        <v>335</v>
      </c>
      <c r="D482" s="18" t="s">
        <v>431</v>
      </c>
      <c r="E482" s="19"/>
      <c r="F482" s="19">
        <f t="shared" ca="1" si="17"/>
        <v>0</v>
      </c>
      <c r="G482" s="28" t="s">
        <v>1244</v>
      </c>
      <c r="H482" s="28"/>
      <c r="I482" s="28"/>
      <c r="J482" s="18" t="s">
        <v>61</v>
      </c>
      <c r="K482" s="30">
        <v>1</v>
      </c>
      <c r="L482" s="18">
        <v>1200</v>
      </c>
      <c r="M482" s="34">
        <f t="shared" si="18"/>
        <v>20</v>
      </c>
      <c r="N482" s="32" t="s">
        <v>87</v>
      </c>
      <c r="O482" s="16" t="s">
        <v>54</v>
      </c>
      <c r="P482" s="16" t="s">
        <v>54</v>
      </c>
      <c r="Q482" s="18" t="s">
        <v>112</v>
      </c>
      <c r="R482" s="18" t="s">
        <v>136</v>
      </c>
      <c r="S482" s="18" t="s">
        <v>92</v>
      </c>
      <c r="T482" s="18"/>
      <c r="U482" s="18"/>
      <c r="V482" s="18"/>
      <c r="W482" s="18"/>
      <c r="X482" s="18"/>
      <c r="Y482" s="18" t="s">
        <v>1245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1243</v>
      </c>
      <c r="B483" s="18"/>
      <c r="C483" s="18" t="s">
        <v>335</v>
      </c>
      <c r="D483" s="18" t="s">
        <v>433</v>
      </c>
      <c r="E483" s="19"/>
      <c r="F483" s="19">
        <f t="shared" ca="1" si="17"/>
        <v>0</v>
      </c>
      <c r="G483" s="28"/>
      <c r="H483" s="28"/>
      <c r="I483" s="28"/>
      <c r="J483" s="18" t="s">
        <v>61</v>
      </c>
      <c r="K483" s="30">
        <v>1</v>
      </c>
      <c r="L483" s="18">
        <v>180</v>
      </c>
      <c r="M483" s="34">
        <f t="shared" si="18"/>
        <v>3</v>
      </c>
      <c r="N483" s="32" t="s">
        <v>87</v>
      </c>
      <c r="O483" s="16"/>
      <c r="P483" s="34" t="s">
        <v>112</v>
      </c>
      <c r="Q483" s="18" t="s">
        <v>136</v>
      </c>
      <c r="R483" s="18"/>
      <c r="S483" s="18"/>
      <c r="T483" s="18"/>
      <c r="U483" s="18"/>
      <c r="V483" s="18"/>
      <c r="W483" s="18"/>
      <c r="X483" s="18"/>
      <c r="Y483" s="18" t="s">
        <v>1246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1247</v>
      </c>
      <c r="B484" s="18"/>
      <c r="C484" s="18" t="s">
        <v>335</v>
      </c>
      <c r="D484" s="18" t="s">
        <v>500</v>
      </c>
      <c r="E484" s="19"/>
      <c r="F484" s="19">
        <f t="shared" ca="1" si="17"/>
        <v>0</v>
      </c>
      <c r="G484" s="28" t="s">
        <v>1248</v>
      </c>
      <c r="H484" s="28"/>
      <c r="I484" s="28"/>
      <c r="J484" s="18" t="s">
        <v>61</v>
      </c>
      <c r="K484" s="30">
        <v>1</v>
      </c>
      <c r="L484" s="18">
        <v>3000</v>
      </c>
      <c r="M484" s="34">
        <f t="shared" si="18"/>
        <v>50</v>
      </c>
      <c r="N484" s="32" t="s">
        <v>159</v>
      </c>
      <c r="O484" s="16" t="s">
        <v>133</v>
      </c>
      <c r="P484" s="34" t="s">
        <v>132</v>
      </c>
      <c r="Q484" s="18" t="s">
        <v>157</v>
      </c>
      <c r="R484" s="18" t="s">
        <v>219</v>
      </c>
      <c r="S484" s="18"/>
      <c r="T484" s="18"/>
      <c r="U484" s="18"/>
      <c r="V484" s="18"/>
      <c r="W484" s="18"/>
      <c r="X484" s="18"/>
      <c r="Y484" s="18" t="s">
        <v>1249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1250</v>
      </c>
      <c r="B485" s="18"/>
      <c r="C485" s="18" t="s">
        <v>335</v>
      </c>
      <c r="D485" s="18" t="s">
        <v>500</v>
      </c>
      <c r="E485" s="19"/>
      <c r="F485" s="19">
        <f t="shared" ca="1" si="17"/>
        <v>0</v>
      </c>
      <c r="G485" s="28" t="s">
        <v>1251</v>
      </c>
      <c r="H485" s="28"/>
      <c r="I485" s="28"/>
      <c r="J485" s="18" t="s">
        <v>61</v>
      </c>
      <c r="K485" s="30">
        <v>1</v>
      </c>
      <c r="L485" s="18">
        <v>3000</v>
      </c>
      <c r="M485" s="34">
        <f t="shared" si="18"/>
        <v>50</v>
      </c>
      <c r="N485" s="32" t="s">
        <v>129</v>
      </c>
      <c r="O485" s="16" t="s">
        <v>133</v>
      </c>
      <c r="P485" s="34" t="s">
        <v>132</v>
      </c>
      <c r="Q485" s="18" t="s">
        <v>157</v>
      </c>
      <c r="R485" s="18" t="s">
        <v>219</v>
      </c>
      <c r="S485" s="18"/>
      <c r="T485" s="18"/>
      <c r="U485" s="18"/>
      <c r="V485" s="18"/>
      <c r="W485" s="18"/>
      <c r="X485" s="18"/>
      <c r="Y485" s="18" t="s">
        <v>1252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1253</v>
      </c>
      <c r="B486" s="28" t="s">
        <v>1254</v>
      </c>
      <c r="C486" s="18" t="s">
        <v>335</v>
      </c>
      <c r="D486" s="18" t="s">
        <v>500</v>
      </c>
      <c r="E486" s="19"/>
      <c r="F486" s="19">
        <f t="shared" ca="1" si="17"/>
        <v>0</v>
      </c>
      <c r="G486" s="28" t="s">
        <v>1255</v>
      </c>
      <c r="H486" s="28"/>
      <c r="I486" s="28"/>
      <c r="J486" s="18" t="s">
        <v>45</v>
      </c>
      <c r="K486" s="30">
        <v>1</v>
      </c>
      <c r="L486" s="18">
        <v>1800</v>
      </c>
      <c r="M486" s="34">
        <f t="shared" si="18"/>
        <v>30</v>
      </c>
      <c r="N486" s="32" t="s">
        <v>45</v>
      </c>
      <c r="O486" s="16" t="s">
        <v>48</v>
      </c>
      <c r="P486" s="16" t="s">
        <v>48</v>
      </c>
      <c r="Q486" s="18" t="s">
        <v>54</v>
      </c>
      <c r="R486" s="18"/>
      <c r="S486" s="18"/>
      <c r="T486" s="18"/>
      <c r="U486" s="18"/>
      <c r="V486" s="18"/>
      <c r="W486" s="18"/>
      <c r="X486" s="18"/>
      <c r="Y486" s="18" t="s">
        <v>1256</v>
      </c>
      <c r="Z486" s="18" t="s">
        <v>1257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1258</v>
      </c>
      <c r="B487" s="18"/>
      <c r="C487" s="18" t="s">
        <v>335</v>
      </c>
      <c r="D487" s="18" t="s">
        <v>500</v>
      </c>
      <c r="E487" s="19"/>
      <c r="F487" s="19">
        <f t="shared" ca="1" si="17"/>
        <v>0</v>
      </c>
      <c r="G487" s="28" t="s">
        <v>1259</v>
      </c>
      <c r="H487" s="28"/>
      <c r="I487" s="28"/>
      <c r="J487" s="18" t="s">
        <v>61</v>
      </c>
      <c r="K487" s="30">
        <v>2</v>
      </c>
      <c r="L487" s="18">
        <v>90</v>
      </c>
      <c r="M487" s="34">
        <f t="shared" si="18"/>
        <v>1.5</v>
      </c>
      <c r="N487" s="32" t="s">
        <v>159</v>
      </c>
      <c r="O487" s="16" t="s">
        <v>185</v>
      </c>
      <c r="P487" s="34" t="s">
        <v>185</v>
      </c>
      <c r="Q487" s="18" t="s">
        <v>307</v>
      </c>
      <c r="R487" s="18" t="s">
        <v>75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1260</v>
      </c>
      <c r="B488" s="18"/>
      <c r="C488" s="18" t="s">
        <v>335</v>
      </c>
      <c r="D488" s="18" t="s">
        <v>456</v>
      </c>
      <c r="E488" s="19"/>
      <c r="F488" s="19">
        <f t="shared" ca="1" si="17"/>
        <v>0</v>
      </c>
      <c r="G488" s="28" t="s">
        <v>1261</v>
      </c>
      <c r="H488" s="28"/>
      <c r="I488" s="28"/>
      <c r="J488" s="65" t="s">
        <v>530</v>
      </c>
      <c r="K488" s="30">
        <v>1</v>
      </c>
      <c r="L488" s="18">
        <v>90</v>
      </c>
      <c r="M488" s="34">
        <f t="shared" si="18"/>
        <v>1.5</v>
      </c>
      <c r="N488" s="32" t="s">
        <v>159</v>
      </c>
      <c r="O488" s="16" t="s">
        <v>223</v>
      </c>
      <c r="P488" s="34" t="s">
        <v>157</v>
      </c>
      <c r="Q488" s="18" t="s">
        <v>223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1260</v>
      </c>
      <c r="B489" s="18"/>
      <c r="C489" s="18" t="s">
        <v>335</v>
      </c>
      <c r="D489" s="18" t="s">
        <v>460</v>
      </c>
      <c r="E489" s="19"/>
      <c r="F489" s="19">
        <f t="shared" ca="1" si="17"/>
        <v>0</v>
      </c>
      <c r="G489" s="28" t="s">
        <v>1262</v>
      </c>
      <c r="H489" s="28"/>
      <c r="I489" s="28"/>
      <c r="J489" s="65" t="s">
        <v>530</v>
      </c>
      <c r="K489" s="30">
        <v>1</v>
      </c>
      <c r="L489" s="18">
        <v>90</v>
      </c>
      <c r="M489" s="34">
        <f t="shared" si="18"/>
        <v>1.5</v>
      </c>
      <c r="N489" s="32" t="s">
        <v>159</v>
      </c>
      <c r="O489" s="16" t="s">
        <v>191</v>
      </c>
      <c r="P489" s="34" t="s">
        <v>191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1260</v>
      </c>
      <c r="B490" s="18"/>
      <c r="C490" s="18" t="s">
        <v>335</v>
      </c>
      <c r="D490" s="18" t="s">
        <v>543</v>
      </c>
      <c r="E490" s="19"/>
      <c r="F490" s="19">
        <f t="shared" ca="1" si="17"/>
        <v>0</v>
      </c>
      <c r="G490" s="28" t="s">
        <v>1263</v>
      </c>
      <c r="H490" s="28"/>
      <c r="I490" s="28"/>
      <c r="J490" s="65" t="s">
        <v>530</v>
      </c>
      <c r="K490" s="30">
        <v>1</v>
      </c>
      <c r="L490" s="18">
        <v>90</v>
      </c>
      <c r="M490" s="34">
        <f t="shared" si="18"/>
        <v>1.5</v>
      </c>
      <c r="N490" s="32" t="s">
        <v>233</v>
      </c>
      <c r="O490" s="16" t="s">
        <v>256</v>
      </c>
      <c r="P490" s="34" t="s">
        <v>240</v>
      </c>
      <c r="Q490" s="18" t="s">
        <v>253</v>
      </c>
      <c r="R490" s="18" t="s">
        <v>256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1264</v>
      </c>
      <c r="B491" s="18"/>
      <c r="C491" s="18" t="s">
        <v>335</v>
      </c>
      <c r="D491" s="18" t="s">
        <v>500</v>
      </c>
      <c r="E491" s="19"/>
      <c r="F491" s="19">
        <f t="shared" ca="1" si="17"/>
        <v>0</v>
      </c>
      <c r="G491" s="28" t="s">
        <v>1265</v>
      </c>
      <c r="H491" s="28"/>
      <c r="I491" s="28"/>
      <c r="J491" s="18" t="s">
        <v>61</v>
      </c>
      <c r="K491" s="30">
        <v>2</v>
      </c>
      <c r="L491" s="18">
        <v>90</v>
      </c>
      <c r="M491" s="34">
        <f t="shared" si="18"/>
        <v>1.5</v>
      </c>
      <c r="N491" s="32" t="s">
        <v>159</v>
      </c>
      <c r="O491" s="16" t="s">
        <v>185</v>
      </c>
      <c r="P491" s="34" t="s">
        <v>185</v>
      </c>
      <c r="Q491" s="18" t="s">
        <v>307</v>
      </c>
      <c r="R491" s="18" t="s">
        <v>75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1266</v>
      </c>
      <c r="B492" s="18"/>
      <c r="C492" s="18" t="s">
        <v>335</v>
      </c>
      <c r="D492" s="18" t="s">
        <v>456</v>
      </c>
      <c r="E492" s="19"/>
      <c r="F492" s="19">
        <f t="shared" ca="1" si="17"/>
        <v>0</v>
      </c>
      <c r="G492" s="28" t="s">
        <v>1267</v>
      </c>
      <c r="H492" s="28"/>
      <c r="I492" s="28"/>
      <c r="J492" s="65" t="s">
        <v>530</v>
      </c>
      <c r="K492" s="30">
        <v>1</v>
      </c>
      <c r="L492" s="18">
        <v>90</v>
      </c>
      <c r="M492" s="34">
        <f t="shared" si="18"/>
        <v>1.5</v>
      </c>
      <c r="N492" s="32" t="s">
        <v>159</v>
      </c>
      <c r="O492" s="16" t="s">
        <v>223</v>
      </c>
      <c r="P492" s="34" t="s">
        <v>157</v>
      </c>
      <c r="Q492" s="18" t="s">
        <v>223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1266</v>
      </c>
      <c r="B493" s="18"/>
      <c r="C493" s="18" t="s">
        <v>335</v>
      </c>
      <c r="D493" s="18" t="s">
        <v>460</v>
      </c>
      <c r="E493" s="19"/>
      <c r="F493" s="19">
        <f t="shared" ca="1" si="17"/>
        <v>0</v>
      </c>
      <c r="G493" s="28" t="s">
        <v>1268</v>
      </c>
      <c r="H493" s="28"/>
      <c r="I493" s="28"/>
      <c r="J493" s="65" t="s">
        <v>530</v>
      </c>
      <c r="K493" s="30">
        <v>1</v>
      </c>
      <c r="L493" s="18">
        <v>90</v>
      </c>
      <c r="M493" s="34">
        <f t="shared" si="18"/>
        <v>1.5</v>
      </c>
      <c r="N493" s="32" t="s">
        <v>159</v>
      </c>
      <c r="O493" s="16" t="s">
        <v>191</v>
      </c>
      <c r="P493" s="34" t="s">
        <v>191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1266</v>
      </c>
      <c r="B494" s="18"/>
      <c r="C494" s="18" t="s">
        <v>335</v>
      </c>
      <c r="D494" s="18" t="s">
        <v>543</v>
      </c>
      <c r="E494" s="19"/>
      <c r="F494" s="19">
        <f t="shared" ca="1" si="17"/>
        <v>0</v>
      </c>
      <c r="G494" s="28" t="s">
        <v>1269</v>
      </c>
      <c r="H494" s="28"/>
      <c r="I494" s="28"/>
      <c r="J494" s="65" t="s">
        <v>530</v>
      </c>
      <c r="K494" s="30">
        <v>1</v>
      </c>
      <c r="L494" s="18">
        <v>90</v>
      </c>
      <c r="M494" s="34">
        <f t="shared" si="18"/>
        <v>1.5</v>
      </c>
      <c r="N494" s="32" t="s">
        <v>233</v>
      </c>
      <c r="O494" s="16" t="s">
        <v>256</v>
      </c>
      <c r="P494" s="34" t="s">
        <v>240</v>
      </c>
      <c r="Q494" s="18" t="s">
        <v>253</v>
      </c>
      <c r="R494" s="18" t="s">
        <v>256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1270</v>
      </c>
      <c r="B495" s="18" t="s">
        <v>1271</v>
      </c>
      <c r="C495" s="18" t="s">
        <v>335</v>
      </c>
      <c r="D495" s="18" t="s">
        <v>456</v>
      </c>
      <c r="E495" s="17"/>
      <c r="F495" s="19">
        <f t="shared" ca="1" si="17"/>
        <v>0</v>
      </c>
      <c r="G495" s="18" t="s">
        <v>1272</v>
      </c>
      <c r="H495" s="28"/>
      <c r="I495" s="18"/>
      <c r="J495" s="18" t="s">
        <v>61</v>
      </c>
      <c r="K495" s="30">
        <v>1</v>
      </c>
      <c r="L495" s="18">
        <v>600</v>
      </c>
      <c r="M495" s="34">
        <f t="shared" si="18"/>
        <v>10</v>
      </c>
      <c r="N495" s="32" t="s">
        <v>87</v>
      </c>
      <c r="O495" s="16" t="s">
        <v>109</v>
      </c>
      <c r="P495" s="16" t="s">
        <v>108</v>
      </c>
      <c r="Q495" s="18" t="s">
        <v>147</v>
      </c>
      <c r="R495" s="18" t="s">
        <v>173</v>
      </c>
      <c r="S495" s="18" t="s">
        <v>116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1270</v>
      </c>
      <c r="B496" s="28"/>
      <c r="C496" s="18" t="s">
        <v>335</v>
      </c>
      <c r="D496" s="18" t="s">
        <v>460</v>
      </c>
      <c r="E496" s="17"/>
      <c r="F496" s="19">
        <f t="shared" ca="1" si="17"/>
        <v>0</v>
      </c>
      <c r="G496" s="18" t="s">
        <v>1273</v>
      </c>
      <c r="H496" s="28"/>
      <c r="I496" s="18"/>
      <c r="J496" s="18" t="s">
        <v>61</v>
      </c>
      <c r="K496" s="30">
        <v>1</v>
      </c>
      <c r="L496" s="18">
        <v>300</v>
      </c>
      <c r="M496" s="34">
        <f t="shared" si="18"/>
        <v>5</v>
      </c>
      <c r="N496" s="32" t="s">
        <v>159</v>
      </c>
      <c r="O496" s="16" t="s">
        <v>174</v>
      </c>
      <c r="P496" s="16" t="s">
        <v>100</v>
      </c>
      <c r="Q496" s="18" t="s">
        <v>173</v>
      </c>
      <c r="R496" s="18" t="s">
        <v>108</v>
      </c>
      <c r="S496" s="18" t="s">
        <v>124</v>
      </c>
      <c r="T496" s="18" t="s">
        <v>144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1270</v>
      </c>
      <c r="B497" s="61"/>
      <c r="C497" s="18" t="s">
        <v>335</v>
      </c>
      <c r="D497" s="18" t="s">
        <v>543</v>
      </c>
      <c r="E497" s="17"/>
      <c r="F497" s="19">
        <f t="shared" ca="1" si="17"/>
        <v>0</v>
      </c>
      <c r="G497" s="18" t="s">
        <v>1274</v>
      </c>
      <c r="H497" s="28"/>
      <c r="I497" s="18"/>
      <c r="J497" s="18" t="s">
        <v>61</v>
      </c>
      <c r="K497" s="30">
        <v>1</v>
      </c>
      <c r="L497" s="18">
        <v>120</v>
      </c>
      <c r="M497" s="34">
        <f t="shared" si="18"/>
        <v>2</v>
      </c>
      <c r="N497" s="32" t="s">
        <v>159</v>
      </c>
      <c r="O497" s="16" t="s">
        <v>78</v>
      </c>
      <c r="P497" s="16" t="s">
        <v>188</v>
      </c>
      <c r="Q497" s="18" t="s">
        <v>78</v>
      </c>
      <c r="R497" s="18"/>
      <c r="S497" s="18"/>
      <c r="T497" s="18"/>
      <c r="U497" s="18"/>
      <c r="V497" s="18"/>
      <c r="W497" s="18"/>
      <c r="X497" s="18"/>
      <c r="Y497" s="28" t="s">
        <v>1275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1276</v>
      </c>
      <c r="B498" s="28"/>
      <c r="C498" s="18" t="s">
        <v>335</v>
      </c>
      <c r="D498" s="18" t="s">
        <v>500</v>
      </c>
      <c r="E498" s="17"/>
      <c r="F498" s="19">
        <f t="shared" ca="1" si="17"/>
        <v>0</v>
      </c>
      <c r="G498" s="28" t="s">
        <v>1277</v>
      </c>
      <c r="H498" s="28"/>
      <c r="I498" s="28"/>
      <c r="J498" s="18" t="s">
        <v>61</v>
      </c>
      <c r="K498" s="30">
        <v>1</v>
      </c>
      <c r="L498" s="18">
        <v>1800</v>
      </c>
      <c r="M498" s="34">
        <f t="shared" si="18"/>
        <v>30</v>
      </c>
      <c r="N498" s="32" t="s">
        <v>129</v>
      </c>
      <c r="O498" s="16" t="s">
        <v>133</v>
      </c>
      <c r="P498" s="16" t="s">
        <v>132</v>
      </c>
      <c r="Q498" s="18" t="s">
        <v>223</v>
      </c>
      <c r="R498" s="18" t="s">
        <v>199</v>
      </c>
      <c r="S498" s="18" t="s">
        <v>219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1278</v>
      </c>
      <c r="B499" s="28"/>
      <c r="C499" s="18" t="s">
        <v>335</v>
      </c>
      <c r="D499" s="18" t="s">
        <v>477</v>
      </c>
      <c r="E499" s="18"/>
      <c r="F499" s="19">
        <f t="shared" ca="1" si="17"/>
        <v>0</v>
      </c>
      <c r="G499" s="28" t="s">
        <v>1279</v>
      </c>
      <c r="H499" s="28"/>
      <c r="I499" s="28"/>
      <c r="J499" s="18" t="s">
        <v>61</v>
      </c>
      <c r="K499" s="30">
        <v>1</v>
      </c>
      <c r="L499" s="18">
        <v>300</v>
      </c>
      <c r="M499" s="34">
        <f t="shared" si="18"/>
        <v>5</v>
      </c>
      <c r="N499" s="32" t="s">
        <v>159</v>
      </c>
      <c r="O499" s="16" t="s">
        <v>158</v>
      </c>
      <c r="P499" s="16" t="s">
        <v>157</v>
      </c>
      <c r="Q499" s="18" t="s">
        <v>173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1278</v>
      </c>
      <c r="B500" s="28"/>
      <c r="C500" s="18" t="s">
        <v>335</v>
      </c>
      <c r="D500" s="18" t="s">
        <v>480</v>
      </c>
      <c r="E500" s="18"/>
      <c r="F500" s="19">
        <f t="shared" ca="1" si="17"/>
        <v>0</v>
      </c>
      <c r="G500" s="28" t="s">
        <v>1280</v>
      </c>
      <c r="H500" s="28"/>
      <c r="I500" s="28"/>
      <c r="J500" s="18" t="s">
        <v>61</v>
      </c>
      <c r="K500" s="30">
        <v>1</v>
      </c>
      <c r="L500" s="18">
        <v>300</v>
      </c>
      <c r="M500" s="34">
        <f t="shared" si="18"/>
        <v>5</v>
      </c>
      <c r="N500" s="32" t="s">
        <v>159</v>
      </c>
      <c r="O500" s="16" t="s">
        <v>170</v>
      </c>
      <c r="P500" s="16" t="s">
        <v>169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1278</v>
      </c>
      <c r="B501" s="28"/>
      <c r="C501" s="18" t="s">
        <v>335</v>
      </c>
      <c r="D501" s="18" t="s">
        <v>483</v>
      </c>
      <c r="E501" s="18"/>
      <c r="F501" s="19">
        <f t="shared" ca="1" si="17"/>
        <v>0</v>
      </c>
      <c r="G501" s="28" t="s">
        <v>1281</v>
      </c>
      <c r="H501" s="28"/>
      <c r="I501" s="28"/>
      <c r="J501" s="18" t="s">
        <v>61</v>
      </c>
      <c r="K501" s="30">
        <v>1</v>
      </c>
      <c r="L501" s="18">
        <v>300</v>
      </c>
      <c r="M501" s="34">
        <f t="shared" si="18"/>
        <v>5</v>
      </c>
      <c r="N501" s="32" t="s">
        <v>159</v>
      </c>
      <c r="O501" s="16" t="s">
        <v>167</v>
      </c>
      <c r="P501" s="16" t="s">
        <v>166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1278</v>
      </c>
      <c r="B502" s="28"/>
      <c r="C502" s="18" t="s">
        <v>335</v>
      </c>
      <c r="D502" s="18" t="s">
        <v>486</v>
      </c>
      <c r="E502" s="18"/>
      <c r="F502" s="19">
        <f t="shared" ca="1" si="17"/>
        <v>0</v>
      </c>
      <c r="G502" s="28" t="s">
        <v>1282</v>
      </c>
      <c r="H502" s="28"/>
      <c r="I502" s="28"/>
      <c r="J502" s="18" t="s">
        <v>61</v>
      </c>
      <c r="K502" s="30">
        <v>1</v>
      </c>
      <c r="L502" s="18">
        <v>300</v>
      </c>
      <c r="M502" s="34">
        <f t="shared" si="18"/>
        <v>5</v>
      </c>
      <c r="N502" s="32" t="s">
        <v>159</v>
      </c>
      <c r="O502" s="16" t="s">
        <v>163</v>
      </c>
      <c r="P502" s="16" t="s">
        <v>162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1278</v>
      </c>
      <c r="B503" s="28"/>
      <c r="C503" s="18" t="s">
        <v>335</v>
      </c>
      <c r="D503" s="18" t="s">
        <v>489</v>
      </c>
      <c r="E503" s="18"/>
      <c r="F503" s="19">
        <f t="shared" ca="1" si="17"/>
        <v>0</v>
      </c>
      <c r="G503" s="28" t="s">
        <v>1283</v>
      </c>
      <c r="H503" s="28"/>
      <c r="I503" s="28"/>
      <c r="J503" s="18" t="s">
        <v>61</v>
      </c>
      <c r="K503" s="30">
        <v>1</v>
      </c>
      <c r="L503" s="18">
        <v>300</v>
      </c>
      <c r="M503" s="34">
        <f t="shared" si="18"/>
        <v>5</v>
      </c>
      <c r="N503" s="32" t="s">
        <v>159</v>
      </c>
      <c r="O503" s="16" t="s">
        <v>182</v>
      </c>
      <c r="P503" s="16" t="s">
        <v>181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1284</v>
      </c>
      <c r="B504" s="28"/>
      <c r="C504" s="18" t="s">
        <v>335</v>
      </c>
      <c r="D504" s="18" t="s">
        <v>456</v>
      </c>
      <c r="E504" s="19"/>
      <c r="F504" s="19">
        <f t="shared" ca="1" si="17"/>
        <v>0</v>
      </c>
      <c r="G504" s="28" t="s">
        <v>1285</v>
      </c>
      <c r="H504" s="28"/>
      <c r="I504" s="28"/>
      <c r="J504" s="18" t="s">
        <v>61</v>
      </c>
      <c r="K504" s="30">
        <v>1</v>
      </c>
      <c r="L504" s="18">
        <v>1500</v>
      </c>
      <c r="M504" s="34">
        <f t="shared" si="18"/>
        <v>25</v>
      </c>
      <c r="N504" s="32" t="s">
        <v>87</v>
      </c>
      <c r="O504" s="16" t="s">
        <v>136</v>
      </c>
      <c r="P504" s="16" t="s">
        <v>92</v>
      </c>
      <c r="Q504" s="18" t="s">
        <v>136</v>
      </c>
      <c r="R504" s="18" t="s">
        <v>104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1284</v>
      </c>
      <c r="B505" s="28"/>
      <c r="C505" s="18" t="s">
        <v>335</v>
      </c>
      <c r="D505" s="18" t="s">
        <v>460</v>
      </c>
      <c r="E505" s="19"/>
      <c r="F505" s="19">
        <f t="shared" ca="1" si="17"/>
        <v>0</v>
      </c>
      <c r="G505" s="28" t="s">
        <v>1286</v>
      </c>
      <c r="H505" s="28"/>
      <c r="I505" s="28"/>
      <c r="J505" s="18" t="s">
        <v>61</v>
      </c>
      <c r="K505" s="30">
        <v>1</v>
      </c>
      <c r="L505" s="18">
        <v>360</v>
      </c>
      <c r="M505" s="34">
        <f t="shared" si="18"/>
        <v>6</v>
      </c>
      <c r="N505" s="32" t="s">
        <v>87</v>
      </c>
      <c r="O505" s="16" t="s">
        <v>121</v>
      </c>
      <c r="P505" s="16" t="s">
        <v>120</v>
      </c>
      <c r="Q505" s="18" t="s">
        <v>100</v>
      </c>
      <c r="R505" s="18" t="s">
        <v>177</v>
      </c>
      <c r="S505" s="18" t="s">
        <v>112</v>
      </c>
      <c r="T505" s="18" t="s">
        <v>136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1284</v>
      </c>
      <c r="B506" s="28"/>
      <c r="C506" s="18" t="s">
        <v>335</v>
      </c>
      <c r="D506" s="18" t="s">
        <v>543</v>
      </c>
      <c r="E506" s="19"/>
      <c r="F506" s="19">
        <f t="shared" ca="1" si="17"/>
        <v>0</v>
      </c>
      <c r="G506" s="28" t="s">
        <v>1287</v>
      </c>
      <c r="H506" s="28"/>
      <c r="I506" s="28"/>
      <c r="J506" s="18" t="s">
        <v>61</v>
      </c>
      <c r="K506" s="30">
        <v>1</v>
      </c>
      <c r="L506" s="18">
        <v>240</v>
      </c>
      <c r="M506" s="34">
        <f t="shared" si="18"/>
        <v>4</v>
      </c>
      <c r="N506" s="32" t="s">
        <v>87</v>
      </c>
      <c r="O506" s="16" t="s">
        <v>113</v>
      </c>
      <c r="P506" s="16" t="s">
        <v>112</v>
      </c>
      <c r="Q506" s="18" t="s">
        <v>136</v>
      </c>
      <c r="R506" s="18"/>
      <c r="S506" s="18"/>
      <c r="T506" s="18"/>
      <c r="U506" s="18"/>
      <c r="V506" s="18"/>
      <c r="W506" s="18"/>
      <c r="X506" s="18"/>
      <c r="Y506" s="18" t="s">
        <v>1288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1289</v>
      </c>
      <c r="B507" s="28"/>
      <c r="C507" s="18" t="s">
        <v>335</v>
      </c>
      <c r="D507" s="18" t="s">
        <v>456</v>
      </c>
      <c r="E507" s="19"/>
      <c r="F507" s="19">
        <f t="shared" ca="1" si="17"/>
        <v>0</v>
      </c>
      <c r="G507" s="28" t="s">
        <v>1290</v>
      </c>
      <c r="H507" s="28"/>
      <c r="I507" s="28"/>
      <c r="J507" s="18" t="s">
        <v>61</v>
      </c>
      <c r="K507" s="30">
        <v>1</v>
      </c>
      <c r="L507" s="18">
        <v>240</v>
      </c>
      <c r="M507" s="34">
        <f t="shared" si="18"/>
        <v>4</v>
      </c>
      <c r="N507" s="32" t="s">
        <v>72</v>
      </c>
      <c r="O507" s="16" t="s">
        <v>71</v>
      </c>
      <c r="P507" s="16" t="s">
        <v>71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1289</v>
      </c>
      <c r="B508" s="28"/>
      <c r="C508" s="18" t="s">
        <v>335</v>
      </c>
      <c r="D508" s="18" t="s">
        <v>460</v>
      </c>
      <c r="E508" s="19"/>
      <c r="F508" s="19">
        <f t="shared" ca="1" si="17"/>
        <v>0</v>
      </c>
      <c r="G508" s="28" t="s">
        <v>1291</v>
      </c>
      <c r="H508" s="28"/>
      <c r="I508" s="28"/>
      <c r="J508" s="18" t="s">
        <v>61</v>
      </c>
      <c r="K508" s="30">
        <v>1</v>
      </c>
      <c r="L508" s="18">
        <v>480</v>
      </c>
      <c r="M508" s="34">
        <f t="shared" si="18"/>
        <v>8</v>
      </c>
      <c r="N508" s="32" t="s">
        <v>87</v>
      </c>
      <c r="O508" s="16" t="s">
        <v>105</v>
      </c>
      <c r="P508" s="16" t="s">
        <v>104</v>
      </c>
      <c r="Q508" s="18" t="s">
        <v>173</v>
      </c>
      <c r="R508" s="18" t="s">
        <v>100</v>
      </c>
      <c r="S508" s="18" t="s">
        <v>92</v>
      </c>
      <c r="T508" s="18" t="s">
        <v>144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1289</v>
      </c>
      <c r="B509" s="28"/>
      <c r="C509" s="18" t="s">
        <v>335</v>
      </c>
      <c r="D509" s="18" t="s">
        <v>543</v>
      </c>
      <c r="E509" s="19"/>
      <c r="F509" s="19">
        <f t="shared" ca="1" si="17"/>
        <v>0</v>
      </c>
      <c r="G509" s="28" t="s">
        <v>1292</v>
      </c>
      <c r="H509" s="28"/>
      <c r="I509" s="28"/>
      <c r="J509" s="18" t="s">
        <v>61</v>
      </c>
      <c r="K509" s="30">
        <v>1</v>
      </c>
      <c r="L509" s="18">
        <v>240</v>
      </c>
      <c r="M509" s="34">
        <f t="shared" si="18"/>
        <v>4</v>
      </c>
      <c r="N509" s="32" t="s">
        <v>87</v>
      </c>
      <c r="O509" s="16" t="s">
        <v>109</v>
      </c>
      <c r="P509" s="16" t="s">
        <v>108</v>
      </c>
      <c r="Q509" s="18" t="s">
        <v>173</v>
      </c>
      <c r="R509" s="18" t="s">
        <v>116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1293</v>
      </c>
      <c r="B510" s="28"/>
      <c r="C510" s="18" t="s">
        <v>335</v>
      </c>
      <c r="D510" s="18" t="s">
        <v>493</v>
      </c>
      <c r="E510" s="19"/>
      <c r="F510" s="19">
        <f t="shared" ca="1" si="17"/>
        <v>0</v>
      </c>
      <c r="G510" s="28" t="s">
        <v>1294</v>
      </c>
      <c r="H510" s="28"/>
      <c r="I510" s="28"/>
      <c r="J510" s="18" t="s">
        <v>61</v>
      </c>
      <c r="K510" s="30">
        <v>1</v>
      </c>
      <c r="L510" s="18">
        <v>3120</v>
      </c>
      <c r="M510" s="34">
        <f t="shared" si="18"/>
        <v>52</v>
      </c>
      <c r="N510" s="32" t="s">
        <v>72</v>
      </c>
      <c r="O510" s="16" t="s">
        <v>71</v>
      </c>
      <c r="P510" s="16" t="s">
        <v>71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1293</v>
      </c>
      <c r="B511" s="28"/>
      <c r="C511" s="18" t="s">
        <v>335</v>
      </c>
      <c r="D511" s="18" t="s">
        <v>495</v>
      </c>
      <c r="E511" s="19"/>
      <c r="F511" s="19">
        <f t="shared" ca="1" si="17"/>
        <v>0</v>
      </c>
      <c r="G511" s="28" t="s">
        <v>1295</v>
      </c>
      <c r="H511" s="28"/>
      <c r="I511" s="28"/>
      <c r="J511" s="18" t="s">
        <v>61</v>
      </c>
      <c r="K511" s="30">
        <v>1</v>
      </c>
      <c r="L511" s="18">
        <v>360</v>
      </c>
      <c r="M511" s="34">
        <f t="shared" si="18"/>
        <v>6</v>
      </c>
      <c r="N511" s="32" t="s">
        <v>159</v>
      </c>
      <c r="O511" s="16" t="s">
        <v>212</v>
      </c>
      <c r="P511" s="16" t="s">
        <v>173</v>
      </c>
      <c r="Q511" s="18" t="s">
        <v>132</v>
      </c>
      <c r="R511" s="18" t="s">
        <v>166</v>
      </c>
      <c r="S511" s="18" t="s">
        <v>203</v>
      </c>
      <c r="T511" s="18" t="s">
        <v>211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1293</v>
      </c>
      <c r="B512" s="28"/>
      <c r="C512" s="18" t="s">
        <v>335</v>
      </c>
      <c r="D512" s="18" t="s">
        <v>497</v>
      </c>
      <c r="E512" s="19"/>
      <c r="F512" s="19">
        <f t="shared" ca="1" si="17"/>
        <v>0</v>
      </c>
      <c r="G512" s="28" t="s">
        <v>1296</v>
      </c>
      <c r="H512" s="28"/>
      <c r="I512" s="28"/>
      <c r="J512" s="18" t="s">
        <v>61</v>
      </c>
      <c r="K512" s="30">
        <v>1</v>
      </c>
      <c r="L512" s="18">
        <v>360</v>
      </c>
      <c r="M512" s="34">
        <f t="shared" si="18"/>
        <v>6</v>
      </c>
      <c r="N512" s="32" t="s">
        <v>196</v>
      </c>
      <c r="O512" s="16" t="s">
        <v>195</v>
      </c>
      <c r="P512" s="16" t="s">
        <v>815</v>
      </c>
      <c r="Q512" s="18" t="s">
        <v>169</v>
      </c>
      <c r="R512" s="18" t="s">
        <v>815</v>
      </c>
      <c r="S512" s="18"/>
      <c r="T512" s="18" t="s">
        <v>203</v>
      </c>
      <c r="U512" s="18"/>
      <c r="V512" s="18"/>
      <c r="W512" s="18"/>
      <c r="X512" s="18"/>
      <c r="Y512" s="18" t="s">
        <v>1297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1293</v>
      </c>
      <c r="B513" s="28"/>
      <c r="C513" s="18" t="s">
        <v>335</v>
      </c>
      <c r="D513" s="18" t="s">
        <v>510</v>
      </c>
      <c r="E513" s="19"/>
      <c r="F513" s="19">
        <f t="shared" ca="1" si="17"/>
        <v>0</v>
      </c>
      <c r="G513" s="28" t="s">
        <v>1298</v>
      </c>
      <c r="H513" s="28"/>
      <c r="I513" s="28"/>
      <c r="J513" s="18" t="s">
        <v>61</v>
      </c>
      <c r="K513" s="30">
        <v>1</v>
      </c>
      <c r="L513" s="18">
        <v>360</v>
      </c>
      <c r="M513" s="34">
        <f t="shared" si="18"/>
        <v>6</v>
      </c>
      <c r="N513" s="32" t="s">
        <v>196</v>
      </c>
      <c r="O513" s="16" t="s">
        <v>208</v>
      </c>
      <c r="P513" s="16" t="s">
        <v>207</v>
      </c>
      <c r="Q513" s="18" t="s">
        <v>157</v>
      </c>
      <c r="R513" s="18" t="s">
        <v>207</v>
      </c>
      <c r="S513" s="18"/>
      <c r="T513" s="18" t="s">
        <v>207</v>
      </c>
      <c r="U513" s="18"/>
      <c r="V513" s="18"/>
      <c r="W513" s="18"/>
      <c r="X513" s="18"/>
      <c r="Y513" s="18" t="s">
        <v>1297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1299</v>
      </c>
      <c r="B514" s="28"/>
      <c r="C514" s="18" t="s">
        <v>335</v>
      </c>
      <c r="D514" s="18" t="s">
        <v>493</v>
      </c>
      <c r="E514" s="19"/>
      <c r="F514" s="19">
        <f t="shared" ca="1" si="17"/>
        <v>0</v>
      </c>
      <c r="G514" s="28" t="s">
        <v>1300</v>
      </c>
      <c r="H514" s="28"/>
      <c r="I514" s="28"/>
      <c r="J514" s="18" t="s">
        <v>61</v>
      </c>
      <c r="K514" s="30">
        <v>1</v>
      </c>
      <c r="L514" s="18">
        <v>360</v>
      </c>
      <c r="M514" s="34">
        <f t="shared" si="18"/>
        <v>6</v>
      </c>
      <c r="N514" s="32" t="s">
        <v>72</v>
      </c>
      <c r="O514" s="16" t="s">
        <v>71</v>
      </c>
      <c r="P514" s="34" t="s">
        <v>71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1299</v>
      </c>
      <c r="B515" s="28"/>
      <c r="C515" s="18" t="s">
        <v>335</v>
      </c>
      <c r="D515" s="18" t="s">
        <v>495</v>
      </c>
      <c r="E515" s="19"/>
      <c r="F515" s="19">
        <f t="shared" ca="1" si="17"/>
        <v>0</v>
      </c>
      <c r="G515" s="28" t="s">
        <v>1301</v>
      </c>
      <c r="H515" s="28"/>
      <c r="I515" s="28"/>
      <c r="J515" s="18" t="s">
        <v>61</v>
      </c>
      <c r="K515" s="30">
        <v>1</v>
      </c>
      <c r="L515" s="18">
        <v>480</v>
      </c>
      <c r="M515" s="34">
        <f t="shared" si="18"/>
        <v>8</v>
      </c>
      <c r="N515" s="32" t="s">
        <v>196</v>
      </c>
      <c r="O515" s="16" t="s">
        <v>204</v>
      </c>
      <c r="P515" s="34" t="s">
        <v>203</v>
      </c>
      <c r="Q515" s="18" t="s">
        <v>207</v>
      </c>
      <c r="R515" s="18" t="s">
        <v>157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1299</v>
      </c>
      <c r="B516" s="28"/>
      <c r="C516" s="18" t="s">
        <v>335</v>
      </c>
      <c r="D516" s="18" t="s">
        <v>497</v>
      </c>
      <c r="E516" s="19"/>
      <c r="F516" s="19">
        <f t="shared" ca="1" si="17"/>
        <v>0</v>
      </c>
      <c r="G516" s="28" t="s">
        <v>1302</v>
      </c>
      <c r="H516" s="28"/>
      <c r="I516" s="28"/>
      <c r="J516" s="18" t="s">
        <v>61</v>
      </c>
      <c r="K516" s="30">
        <v>1</v>
      </c>
      <c r="L516" s="18">
        <v>480</v>
      </c>
      <c r="M516" s="34">
        <f t="shared" si="18"/>
        <v>8</v>
      </c>
      <c r="N516" s="32" t="s">
        <v>196</v>
      </c>
      <c r="O516" s="16" t="s">
        <v>195</v>
      </c>
      <c r="P516" s="34" t="s">
        <v>815</v>
      </c>
      <c r="Q516" s="18"/>
      <c r="R516" s="18" t="s">
        <v>169</v>
      </c>
      <c r="S516" s="18"/>
      <c r="T516" s="18"/>
      <c r="U516" s="18"/>
      <c r="V516" s="18"/>
      <c r="W516" s="18"/>
      <c r="X516" s="18"/>
      <c r="Y516" s="18" t="s">
        <v>1303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1299</v>
      </c>
      <c r="B517" s="28"/>
      <c r="C517" s="18" t="s">
        <v>335</v>
      </c>
      <c r="D517" s="18" t="s">
        <v>510</v>
      </c>
      <c r="E517" s="19"/>
      <c r="F517" s="19">
        <f t="shared" ca="1" si="17"/>
        <v>0</v>
      </c>
      <c r="G517" s="28" t="s">
        <v>1304</v>
      </c>
      <c r="H517" s="28"/>
      <c r="I517" s="28"/>
      <c r="J517" s="18" t="s">
        <v>61</v>
      </c>
      <c r="K517" s="30">
        <v>1</v>
      </c>
      <c r="L517" s="18">
        <v>480</v>
      </c>
      <c r="M517" s="34">
        <f t="shared" si="18"/>
        <v>8</v>
      </c>
      <c r="N517" s="32" t="s">
        <v>196</v>
      </c>
      <c r="O517" s="16" t="s">
        <v>208</v>
      </c>
      <c r="P517" s="34" t="s">
        <v>207</v>
      </c>
      <c r="Q517" s="18"/>
      <c r="R517" s="18" t="s">
        <v>207</v>
      </c>
      <c r="S517" s="18"/>
      <c r="T517" s="18"/>
      <c r="U517" s="18"/>
      <c r="V517" s="18"/>
      <c r="W517" s="18"/>
      <c r="X517" s="18"/>
      <c r="Y517" s="18" t="s">
        <v>1303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1305</v>
      </c>
      <c r="B518" s="28"/>
      <c r="C518" s="18" t="s">
        <v>335</v>
      </c>
      <c r="D518" s="18" t="s">
        <v>456</v>
      </c>
      <c r="E518" s="19"/>
      <c r="F518" s="19">
        <f t="shared" ca="1" si="17"/>
        <v>0</v>
      </c>
      <c r="G518" s="28" t="s">
        <v>1306</v>
      </c>
      <c r="H518" s="28"/>
      <c r="I518" s="28"/>
      <c r="J518" s="18" t="s">
        <v>61</v>
      </c>
      <c r="K518" s="30">
        <v>1</v>
      </c>
      <c r="L518" s="18">
        <v>12600</v>
      </c>
      <c r="M518" s="34">
        <f t="shared" si="18"/>
        <v>210</v>
      </c>
      <c r="N518" s="32" t="s">
        <v>72</v>
      </c>
      <c r="O518" s="16" t="s">
        <v>71</v>
      </c>
      <c r="P518" s="34" t="s">
        <v>71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1305</v>
      </c>
      <c r="B519" s="28"/>
      <c r="C519" s="18" t="s">
        <v>335</v>
      </c>
      <c r="D519" s="18" t="s">
        <v>460</v>
      </c>
      <c r="E519" s="19"/>
      <c r="F519" s="19">
        <f t="shared" ca="1" si="17"/>
        <v>0</v>
      </c>
      <c r="G519" s="28" t="s">
        <v>1307</v>
      </c>
      <c r="H519" s="28"/>
      <c r="I519" s="28"/>
      <c r="J519" s="18" t="s">
        <v>61</v>
      </c>
      <c r="K519" s="30">
        <v>1</v>
      </c>
      <c r="L519" s="18">
        <v>360</v>
      </c>
      <c r="M519" s="34">
        <f t="shared" si="18"/>
        <v>6</v>
      </c>
      <c r="N519" s="32" t="s">
        <v>196</v>
      </c>
      <c r="O519" s="16" t="s">
        <v>163</v>
      </c>
      <c r="P519" s="34" t="s">
        <v>815</v>
      </c>
      <c r="Q519" s="18" t="s">
        <v>211</v>
      </c>
      <c r="R519" s="18" t="s">
        <v>815</v>
      </c>
      <c r="S519" s="18" t="s">
        <v>207</v>
      </c>
      <c r="T519" s="18" t="s">
        <v>211</v>
      </c>
      <c r="U519" s="18" t="s">
        <v>166</v>
      </c>
      <c r="V519" s="18" t="s">
        <v>162</v>
      </c>
      <c r="W519" s="18" t="s">
        <v>166</v>
      </c>
      <c r="X519" s="18" t="s">
        <v>144</v>
      </c>
      <c r="Y519" s="18" t="s">
        <v>1308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1305</v>
      </c>
      <c r="B520" s="28"/>
      <c r="C520" s="18" t="s">
        <v>335</v>
      </c>
      <c r="D520" s="18" t="s">
        <v>543</v>
      </c>
      <c r="E520" s="19"/>
      <c r="F520" s="19">
        <f t="shared" ca="1" si="17"/>
        <v>0</v>
      </c>
      <c r="G520" s="28" t="s">
        <v>1309</v>
      </c>
      <c r="H520" s="28"/>
      <c r="I520" s="28"/>
      <c r="J520" s="18" t="s">
        <v>61</v>
      </c>
      <c r="K520" s="30">
        <v>1</v>
      </c>
      <c r="L520" s="18">
        <v>180</v>
      </c>
      <c r="M520" s="34">
        <f t="shared" si="18"/>
        <v>3</v>
      </c>
      <c r="N520" s="32" t="s">
        <v>196</v>
      </c>
      <c r="O520" s="16" t="s">
        <v>167</v>
      </c>
      <c r="P520" s="34" t="s">
        <v>211</v>
      </c>
      <c r="Q520" s="18" t="s">
        <v>173</v>
      </c>
      <c r="R520" s="18" t="s">
        <v>207</v>
      </c>
      <c r="S520" s="18"/>
      <c r="T520" s="18" t="s">
        <v>207</v>
      </c>
      <c r="U520" s="18" t="s">
        <v>173</v>
      </c>
      <c r="V520" s="18" t="s">
        <v>181</v>
      </c>
      <c r="W520" s="18" t="s">
        <v>169</v>
      </c>
      <c r="X520" s="18" t="s">
        <v>173</v>
      </c>
      <c r="Y520" s="18" t="s">
        <v>1308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1310</v>
      </c>
      <c r="B521" s="28"/>
      <c r="C521" s="18" t="s">
        <v>335</v>
      </c>
      <c r="D521" s="18" t="s">
        <v>456</v>
      </c>
      <c r="E521" s="19"/>
      <c r="F521" s="19">
        <f t="shared" ca="1" si="17"/>
        <v>0</v>
      </c>
      <c r="G521" s="28" t="s">
        <v>1311</v>
      </c>
      <c r="H521" s="28"/>
      <c r="I521" s="28"/>
      <c r="J521" s="18" t="s">
        <v>61</v>
      </c>
      <c r="K521" s="30">
        <v>1</v>
      </c>
      <c r="L521" s="18">
        <v>600</v>
      </c>
      <c r="M521" s="34">
        <f t="shared" si="18"/>
        <v>10</v>
      </c>
      <c r="N521" s="32" t="s">
        <v>72</v>
      </c>
      <c r="O521" s="16" t="s">
        <v>71</v>
      </c>
      <c r="P521" s="16" t="s">
        <v>71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1310</v>
      </c>
      <c r="B522" s="28"/>
      <c r="C522" s="18" t="s">
        <v>335</v>
      </c>
      <c r="D522" s="18" t="s">
        <v>460</v>
      </c>
      <c r="E522" s="19"/>
      <c r="F522" s="19">
        <f t="shared" ca="1" si="17"/>
        <v>0</v>
      </c>
      <c r="G522" s="28" t="s">
        <v>1312</v>
      </c>
      <c r="H522" s="28"/>
      <c r="I522" s="28"/>
      <c r="J522" s="18" t="s">
        <v>61</v>
      </c>
      <c r="K522" s="30">
        <v>1</v>
      </c>
      <c r="L522" s="18">
        <v>360</v>
      </c>
      <c r="M522" s="34">
        <f t="shared" si="18"/>
        <v>6</v>
      </c>
      <c r="N522" s="32" t="s">
        <v>159</v>
      </c>
      <c r="O522" s="16" t="s">
        <v>163</v>
      </c>
      <c r="P522" s="16" t="s">
        <v>173</v>
      </c>
      <c r="Q522" s="18" t="s">
        <v>815</v>
      </c>
      <c r="R522" s="18" t="s">
        <v>203</v>
      </c>
      <c r="S522" s="18" t="s">
        <v>207</v>
      </c>
      <c r="T522" s="18" t="s">
        <v>169</v>
      </c>
      <c r="U522" s="18" t="s">
        <v>162</v>
      </c>
      <c r="V522" s="18" t="s">
        <v>166</v>
      </c>
      <c r="W522" s="18" t="s">
        <v>815</v>
      </c>
      <c r="X522" s="18" t="s">
        <v>166</v>
      </c>
      <c r="Y522" s="18" t="s">
        <v>162</v>
      </c>
      <c r="Z522" s="18" t="s">
        <v>1313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1310</v>
      </c>
      <c r="B523" s="28"/>
      <c r="C523" s="18" t="s">
        <v>335</v>
      </c>
      <c r="D523" s="18" t="s">
        <v>543</v>
      </c>
      <c r="E523" s="19"/>
      <c r="F523" s="19">
        <f t="shared" ca="1" si="17"/>
        <v>0</v>
      </c>
      <c r="G523" s="28" t="s">
        <v>1314</v>
      </c>
      <c r="H523" s="28"/>
      <c r="I523" s="28"/>
      <c r="J523" s="18" t="s">
        <v>61</v>
      </c>
      <c r="K523" s="30">
        <v>1</v>
      </c>
      <c r="L523" s="18">
        <v>180</v>
      </c>
      <c r="M523" s="34">
        <f t="shared" si="18"/>
        <v>3</v>
      </c>
      <c r="N523" s="32" t="s">
        <v>196</v>
      </c>
      <c r="O523" s="16" t="s">
        <v>167</v>
      </c>
      <c r="P523" s="16" t="s">
        <v>211</v>
      </c>
      <c r="Q523" s="18" t="s">
        <v>144</v>
      </c>
      <c r="R523" s="18"/>
      <c r="S523" s="18" t="s">
        <v>207</v>
      </c>
      <c r="T523" s="18" t="s">
        <v>181</v>
      </c>
      <c r="U523" s="18" t="s">
        <v>166</v>
      </c>
      <c r="V523" s="18" t="s">
        <v>181</v>
      </c>
      <c r="W523" s="18" t="s">
        <v>815</v>
      </c>
      <c r="X523" s="18" t="s">
        <v>173</v>
      </c>
      <c r="Y523" s="18" t="s">
        <v>181</v>
      </c>
      <c r="Z523" s="18" t="s">
        <v>1313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1315</v>
      </c>
      <c r="B524" s="18"/>
      <c r="C524" s="18" t="s">
        <v>335</v>
      </c>
      <c r="D524" s="18" t="s">
        <v>477</v>
      </c>
      <c r="E524" s="19"/>
      <c r="F524" s="19">
        <f t="shared" ca="1" si="17"/>
        <v>0</v>
      </c>
      <c r="G524" s="28" t="s">
        <v>1316</v>
      </c>
      <c r="H524" s="28"/>
      <c r="I524" s="28"/>
      <c r="J524" s="18" t="s">
        <v>61</v>
      </c>
      <c r="K524" s="30">
        <v>1</v>
      </c>
      <c r="L524" s="18">
        <v>240</v>
      </c>
      <c r="M524" s="34">
        <f t="shared" si="18"/>
        <v>4</v>
      </c>
      <c r="N524" s="32" t="s">
        <v>159</v>
      </c>
      <c r="O524" s="16" t="s">
        <v>158</v>
      </c>
      <c r="P524" s="16" t="s">
        <v>169</v>
      </c>
      <c r="Q524" s="18" t="s">
        <v>157</v>
      </c>
      <c r="R524" s="18" t="s">
        <v>157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1315</v>
      </c>
      <c r="B525" s="18"/>
      <c r="C525" s="18" t="s">
        <v>335</v>
      </c>
      <c r="D525" s="18" t="s">
        <v>480</v>
      </c>
      <c r="E525" s="19"/>
      <c r="F525" s="19">
        <f t="shared" ca="1" si="17"/>
        <v>0</v>
      </c>
      <c r="G525" s="28" t="s">
        <v>1317</v>
      </c>
      <c r="H525" s="28"/>
      <c r="I525" s="28"/>
      <c r="J525" s="18" t="s">
        <v>61</v>
      </c>
      <c r="K525" s="30">
        <v>1</v>
      </c>
      <c r="L525" s="18">
        <v>240</v>
      </c>
      <c r="M525" s="34">
        <f t="shared" si="18"/>
        <v>4</v>
      </c>
      <c r="N525" s="32" t="s">
        <v>159</v>
      </c>
      <c r="O525" s="16" t="s">
        <v>170</v>
      </c>
      <c r="P525" s="16" t="s">
        <v>173</v>
      </c>
      <c r="Q525" s="18" t="s">
        <v>169</v>
      </c>
      <c r="R525" s="18" t="s">
        <v>169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1315</v>
      </c>
      <c r="B526" s="18"/>
      <c r="C526" s="18" t="s">
        <v>335</v>
      </c>
      <c r="D526" s="18" t="s">
        <v>483</v>
      </c>
      <c r="E526" s="19"/>
      <c r="F526" s="19">
        <f t="shared" ca="1" si="17"/>
        <v>0</v>
      </c>
      <c r="G526" s="28" t="s">
        <v>1318</v>
      </c>
      <c r="H526" s="28"/>
      <c r="I526" s="28"/>
      <c r="J526" s="18" t="s">
        <v>61</v>
      </c>
      <c r="K526" s="30">
        <v>1</v>
      </c>
      <c r="L526" s="18">
        <v>240</v>
      </c>
      <c r="M526" s="34">
        <f t="shared" si="18"/>
        <v>4</v>
      </c>
      <c r="N526" s="32" t="s">
        <v>159</v>
      </c>
      <c r="O526" s="16" t="s">
        <v>167</v>
      </c>
      <c r="P526" s="16" t="s">
        <v>166</v>
      </c>
      <c r="Q526" s="18" t="s">
        <v>166</v>
      </c>
      <c r="R526" s="18" t="s">
        <v>173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1315</v>
      </c>
      <c r="B527" s="18"/>
      <c r="C527" s="18" t="s">
        <v>335</v>
      </c>
      <c r="D527" s="18" t="s">
        <v>486</v>
      </c>
      <c r="E527" s="19"/>
      <c r="F527" s="19">
        <f t="shared" ca="1" si="17"/>
        <v>0</v>
      </c>
      <c r="G527" s="28" t="s">
        <v>1319</v>
      </c>
      <c r="H527" s="28"/>
      <c r="I527" s="28"/>
      <c r="J527" s="18" t="s">
        <v>61</v>
      </c>
      <c r="K527" s="30">
        <v>1</v>
      </c>
      <c r="L527" s="18">
        <v>240</v>
      </c>
      <c r="M527" s="34">
        <f t="shared" si="18"/>
        <v>4</v>
      </c>
      <c r="N527" s="32" t="s">
        <v>159</v>
      </c>
      <c r="O527" s="16" t="s">
        <v>163</v>
      </c>
      <c r="P527" s="16" t="s">
        <v>162</v>
      </c>
      <c r="Q527" s="18" t="s">
        <v>162</v>
      </c>
      <c r="R527" s="18" t="s">
        <v>162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1315</v>
      </c>
      <c r="B528" s="18"/>
      <c r="C528" s="18" t="s">
        <v>335</v>
      </c>
      <c r="D528" s="18" t="s">
        <v>489</v>
      </c>
      <c r="E528" s="19"/>
      <c r="F528" s="19">
        <f t="shared" ca="1" si="17"/>
        <v>0</v>
      </c>
      <c r="G528" s="28" t="s">
        <v>1320</v>
      </c>
      <c r="H528" s="28"/>
      <c r="I528" s="28"/>
      <c r="J528" s="18" t="s">
        <v>61</v>
      </c>
      <c r="K528" s="30">
        <v>2</v>
      </c>
      <c r="L528" s="18">
        <v>240</v>
      </c>
      <c r="M528" s="34">
        <f t="shared" si="18"/>
        <v>4</v>
      </c>
      <c r="N528" s="32" t="s">
        <v>159</v>
      </c>
      <c r="O528" s="16" t="s">
        <v>182</v>
      </c>
      <c r="P528" s="16" t="s">
        <v>181</v>
      </c>
      <c r="Q528" s="18" t="s">
        <v>181</v>
      </c>
      <c r="R528" s="18" t="s">
        <v>181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1321</v>
      </c>
      <c r="B529" s="18"/>
      <c r="C529" s="18" t="s">
        <v>335</v>
      </c>
      <c r="D529" s="18" t="s">
        <v>493</v>
      </c>
      <c r="E529" s="19"/>
      <c r="F529" s="19">
        <f t="shared" ca="1" si="17"/>
        <v>0</v>
      </c>
      <c r="G529" s="28" t="s">
        <v>1322</v>
      </c>
      <c r="H529" s="28"/>
      <c r="I529" s="28"/>
      <c r="J529" s="18" t="s">
        <v>61</v>
      </c>
      <c r="K529" s="30">
        <v>1</v>
      </c>
      <c r="L529" s="18">
        <v>240</v>
      </c>
      <c r="M529" s="34">
        <f t="shared" si="18"/>
        <v>4</v>
      </c>
      <c r="N529" s="32" t="s">
        <v>159</v>
      </c>
      <c r="O529" s="16" t="s">
        <v>158</v>
      </c>
      <c r="P529" s="34" t="s">
        <v>157</v>
      </c>
      <c r="Q529" s="18" t="s">
        <v>132</v>
      </c>
      <c r="R529" s="18" t="s">
        <v>157</v>
      </c>
      <c r="S529" s="18"/>
      <c r="T529" s="18"/>
      <c r="U529" s="18"/>
      <c r="V529" s="18"/>
      <c r="W529" s="18"/>
      <c r="X529" s="18"/>
      <c r="Y529" s="18" t="s">
        <v>1323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1321</v>
      </c>
      <c r="B530" s="18"/>
      <c r="C530" s="18" t="s">
        <v>335</v>
      </c>
      <c r="D530" s="18" t="s">
        <v>495</v>
      </c>
      <c r="E530" s="19"/>
      <c r="F530" s="19">
        <f t="shared" ca="1" si="17"/>
        <v>0</v>
      </c>
      <c r="G530" s="28" t="s">
        <v>1324</v>
      </c>
      <c r="H530" s="28"/>
      <c r="I530" s="28"/>
      <c r="J530" s="18" t="s">
        <v>61</v>
      </c>
      <c r="K530" s="30">
        <v>1</v>
      </c>
      <c r="L530" s="18">
        <v>240</v>
      </c>
      <c r="M530" s="34">
        <f t="shared" si="18"/>
        <v>4</v>
      </c>
      <c r="N530" s="32" t="s">
        <v>159</v>
      </c>
      <c r="O530" s="16" t="s">
        <v>170</v>
      </c>
      <c r="P530" s="34" t="s">
        <v>169</v>
      </c>
      <c r="Q530" s="18"/>
      <c r="R530" s="66" t="s">
        <v>166</v>
      </c>
      <c r="S530" s="66"/>
      <c r="T530" s="66"/>
      <c r="U530" s="66"/>
      <c r="V530" s="66"/>
      <c r="W530" s="66"/>
      <c r="X530" s="66"/>
      <c r="Y530" s="18" t="s">
        <v>1323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1321</v>
      </c>
      <c r="B531" s="18"/>
      <c r="C531" s="18" t="s">
        <v>335</v>
      </c>
      <c r="D531" s="18" t="s">
        <v>497</v>
      </c>
      <c r="E531" s="19"/>
      <c r="F531" s="19">
        <f t="shared" ca="1" si="17"/>
        <v>0</v>
      </c>
      <c r="G531" s="28" t="s">
        <v>1325</v>
      </c>
      <c r="H531" s="28"/>
      <c r="I531" s="28"/>
      <c r="J531" s="18" t="s">
        <v>61</v>
      </c>
      <c r="K531" s="30">
        <v>1</v>
      </c>
      <c r="L531" s="18">
        <v>240</v>
      </c>
      <c r="M531" s="34">
        <f t="shared" si="18"/>
        <v>4</v>
      </c>
      <c r="N531" s="32" t="s">
        <v>159</v>
      </c>
      <c r="O531" s="16" t="s">
        <v>163</v>
      </c>
      <c r="P531" s="34" t="s">
        <v>162</v>
      </c>
      <c r="Q531" s="18" t="s">
        <v>166</v>
      </c>
      <c r="R531" s="66" t="s">
        <v>162</v>
      </c>
      <c r="S531" s="66"/>
      <c r="T531" s="66"/>
      <c r="U531" s="66"/>
      <c r="V531" s="66"/>
      <c r="W531" s="66"/>
      <c r="X531" s="66"/>
      <c r="Y531" s="18" t="s">
        <v>1323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1321</v>
      </c>
      <c r="B532" s="18"/>
      <c r="C532" s="18" t="s">
        <v>335</v>
      </c>
      <c r="D532" s="18" t="s">
        <v>510</v>
      </c>
      <c r="E532" s="19"/>
      <c r="F532" s="19">
        <f t="shared" ca="1" si="17"/>
        <v>0</v>
      </c>
      <c r="G532" s="28" t="s">
        <v>1326</v>
      </c>
      <c r="H532" s="28"/>
      <c r="I532" s="28"/>
      <c r="J532" s="18" t="s">
        <v>61</v>
      </c>
      <c r="K532" s="30">
        <v>1</v>
      </c>
      <c r="L532" s="18">
        <v>240</v>
      </c>
      <c r="M532" s="34">
        <f t="shared" si="18"/>
        <v>4</v>
      </c>
      <c r="N532" s="32" t="s">
        <v>159</v>
      </c>
      <c r="O532" s="16" t="s">
        <v>182</v>
      </c>
      <c r="P532" s="34" t="s">
        <v>181</v>
      </c>
      <c r="Q532" s="18"/>
      <c r="R532" s="66" t="s">
        <v>181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1327</v>
      </c>
      <c r="B533" s="52"/>
      <c r="C533" s="18" t="s">
        <v>335</v>
      </c>
      <c r="D533" s="52" t="s">
        <v>431</v>
      </c>
      <c r="E533" s="58"/>
      <c r="F533" s="19">
        <f t="shared" ca="1" si="17"/>
        <v>0</v>
      </c>
      <c r="G533" s="52" t="s">
        <v>1328</v>
      </c>
      <c r="H533" s="28"/>
      <c r="I533" s="52"/>
      <c r="J533" s="52" t="s">
        <v>61</v>
      </c>
      <c r="K533" s="30">
        <v>1</v>
      </c>
      <c r="L533" s="18">
        <v>200</v>
      </c>
      <c r="M533" s="34">
        <f t="shared" si="18"/>
        <v>3.3333333333333335</v>
      </c>
      <c r="N533" s="32" t="s">
        <v>159</v>
      </c>
      <c r="O533" s="16" t="s">
        <v>158</v>
      </c>
      <c r="P533" s="34" t="s">
        <v>157</v>
      </c>
      <c r="Q533" s="18" t="s">
        <v>169</v>
      </c>
      <c r="R533" s="18"/>
      <c r="S533" s="18"/>
      <c r="T533" s="18"/>
      <c r="U533" s="18"/>
      <c r="V533" s="18"/>
      <c r="W533" s="18"/>
      <c r="X533" s="18"/>
      <c r="Y533" s="18" t="s">
        <v>1329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1327</v>
      </c>
      <c r="B534" s="52"/>
      <c r="C534" s="18" t="s">
        <v>335</v>
      </c>
      <c r="D534" s="52" t="s">
        <v>433</v>
      </c>
      <c r="E534" s="58"/>
      <c r="F534" s="19">
        <f t="shared" ca="1" si="17"/>
        <v>0</v>
      </c>
      <c r="G534" s="52" t="s">
        <v>1330</v>
      </c>
      <c r="H534" s="28"/>
      <c r="I534" s="52"/>
      <c r="J534" s="52" t="s">
        <v>61</v>
      </c>
      <c r="K534" s="30">
        <v>1</v>
      </c>
      <c r="L534" s="18">
        <v>200</v>
      </c>
      <c r="M534" s="34">
        <f t="shared" si="18"/>
        <v>3.3333333333333335</v>
      </c>
      <c r="N534" s="32" t="s">
        <v>159</v>
      </c>
      <c r="O534" s="16" t="s">
        <v>163</v>
      </c>
      <c r="P534" s="34" t="s">
        <v>162</v>
      </c>
      <c r="Q534" s="18" t="s">
        <v>173</v>
      </c>
      <c r="R534" s="18"/>
      <c r="S534" s="18"/>
      <c r="T534" s="18"/>
      <c r="U534" s="18"/>
      <c r="V534" s="18"/>
      <c r="W534" s="18"/>
      <c r="X534" s="18"/>
      <c r="Y534" s="18" t="s">
        <v>1329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1331</v>
      </c>
      <c r="B535" s="18"/>
      <c r="C535" s="18" t="s">
        <v>335</v>
      </c>
      <c r="D535" s="18" t="s">
        <v>456</v>
      </c>
      <c r="E535" s="19"/>
      <c r="F535" s="19">
        <f t="shared" ca="1" si="17"/>
        <v>0</v>
      </c>
      <c r="G535" s="28" t="s">
        <v>1332</v>
      </c>
      <c r="H535" s="28"/>
      <c r="I535" s="28"/>
      <c r="J535" s="18" t="s">
        <v>61</v>
      </c>
      <c r="K535" s="30">
        <v>1</v>
      </c>
      <c r="L535" s="18">
        <v>220</v>
      </c>
      <c r="M535" s="34">
        <f t="shared" si="18"/>
        <v>3.6666666666666665</v>
      </c>
      <c r="N535" s="32" t="s">
        <v>159</v>
      </c>
      <c r="O535" s="16" t="s">
        <v>158</v>
      </c>
      <c r="P535" s="34" t="s">
        <v>157</v>
      </c>
      <c r="Q535" s="18"/>
      <c r="R535" s="18"/>
      <c r="S535" s="18"/>
      <c r="T535" s="18"/>
      <c r="U535" s="18"/>
      <c r="V535" s="18"/>
      <c r="W535" s="18"/>
      <c r="X535" s="18"/>
      <c r="Y535" s="18" t="s">
        <v>1333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1331</v>
      </c>
      <c r="B536" s="18"/>
      <c r="C536" s="18" t="s">
        <v>335</v>
      </c>
      <c r="D536" s="18" t="s">
        <v>460</v>
      </c>
      <c r="E536" s="19"/>
      <c r="F536" s="19">
        <f t="shared" ca="1" si="17"/>
        <v>0</v>
      </c>
      <c r="G536" s="28" t="s">
        <v>1334</v>
      </c>
      <c r="H536" s="28"/>
      <c r="I536" s="28"/>
      <c r="J536" s="18" t="s">
        <v>61</v>
      </c>
      <c r="K536" s="30">
        <v>1</v>
      </c>
      <c r="L536" s="18">
        <v>220</v>
      </c>
      <c r="M536" s="34">
        <f t="shared" si="18"/>
        <v>3.6666666666666665</v>
      </c>
      <c r="N536" s="32" t="s">
        <v>159</v>
      </c>
      <c r="O536" s="16" t="s">
        <v>163</v>
      </c>
      <c r="P536" s="34" t="s">
        <v>162</v>
      </c>
      <c r="Q536" s="18"/>
      <c r="R536" s="18"/>
      <c r="S536" s="18"/>
      <c r="T536" s="18"/>
      <c r="U536" s="18"/>
      <c r="V536" s="18"/>
      <c r="W536" s="18"/>
      <c r="X536" s="18"/>
      <c r="Y536" s="18" t="s">
        <v>1335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1331</v>
      </c>
      <c r="B537" s="18"/>
      <c r="C537" s="18" t="s">
        <v>335</v>
      </c>
      <c r="D537" s="18" t="s">
        <v>543</v>
      </c>
      <c r="E537" s="19"/>
      <c r="F537" s="19">
        <f t="shared" ca="1" si="17"/>
        <v>0</v>
      </c>
      <c r="G537" s="28" t="s">
        <v>1336</v>
      </c>
      <c r="H537" s="28"/>
      <c r="I537" s="28"/>
      <c r="J537" s="18" t="s">
        <v>61</v>
      </c>
      <c r="K537" s="30">
        <v>1</v>
      </c>
      <c r="L537" s="18">
        <v>220</v>
      </c>
      <c r="M537" s="34">
        <f t="shared" si="18"/>
        <v>3.6666666666666665</v>
      </c>
      <c r="N537" s="32" t="s">
        <v>159</v>
      </c>
      <c r="O537" s="16" t="s">
        <v>182</v>
      </c>
      <c r="P537" s="34" t="s">
        <v>181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1337</v>
      </c>
      <c r="B538" s="18"/>
      <c r="C538" s="18" t="s">
        <v>335</v>
      </c>
      <c r="D538" s="18" t="s">
        <v>431</v>
      </c>
      <c r="E538" s="19"/>
      <c r="F538" s="19">
        <f t="shared" ca="1" si="17"/>
        <v>0</v>
      </c>
      <c r="G538" s="18" t="s">
        <v>1338</v>
      </c>
      <c r="H538" s="28"/>
      <c r="I538" s="64"/>
      <c r="J538" s="52" t="s">
        <v>61</v>
      </c>
      <c r="K538" s="30">
        <v>1</v>
      </c>
      <c r="L538" s="18">
        <v>240</v>
      </c>
      <c r="M538" s="34">
        <f t="shared" si="18"/>
        <v>4</v>
      </c>
      <c r="N538" s="32" t="s">
        <v>159</v>
      </c>
      <c r="O538" s="16" t="s">
        <v>158</v>
      </c>
      <c r="P538" s="34" t="s">
        <v>157</v>
      </c>
      <c r="Q538" s="18" t="s">
        <v>132</v>
      </c>
      <c r="R538" s="18"/>
      <c r="S538" s="18"/>
      <c r="T538" s="18"/>
      <c r="U538" s="18"/>
      <c r="V538" s="18"/>
      <c r="W538" s="18"/>
      <c r="X538" s="18"/>
      <c r="Y538" s="18" t="s">
        <v>1339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1337</v>
      </c>
      <c r="B539" s="18"/>
      <c r="C539" s="18" t="s">
        <v>335</v>
      </c>
      <c r="D539" s="18" t="s">
        <v>433</v>
      </c>
      <c r="E539" s="19"/>
      <c r="F539" s="19">
        <f t="shared" ca="1" si="17"/>
        <v>0</v>
      </c>
      <c r="G539" s="18" t="s">
        <v>1340</v>
      </c>
      <c r="H539" s="28"/>
      <c r="I539" s="64"/>
      <c r="J539" s="52" t="s">
        <v>61</v>
      </c>
      <c r="K539" s="30">
        <v>1</v>
      </c>
      <c r="L539" s="18">
        <v>240</v>
      </c>
      <c r="M539" s="34">
        <f t="shared" si="18"/>
        <v>4</v>
      </c>
      <c r="N539" s="32" t="s">
        <v>159</v>
      </c>
      <c r="O539" s="16" t="s">
        <v>163</v>
      </c>
      <c r="P539" s="34" t="s">
        <v>162</v>
      </c>
      <c r="Q539" s="18" t="s">
        <v>169</v>
      </c>
      <c r="R539" s="18"/>
      <c r="S539" s="18"/>
      <c r="T539" s="18"/>
      <c r="U539" s="18"/>
      <c r="V539" s="18"/>
      <c r="W539" s="18"/>
      <c r="X539" s="18"/>
      <c r="Y539" s="18" t="s">
        <v>1341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1342</v>
      </c>
      <c r="B540" s="52"/>
      <c r="C540" s="18" t="s">
        <v>335</v>
      </c>
      <c r="D540" s="52" t="s">
        <v>453</v>
      </c>
      <c r="E540" s="58"/>
      <c r="F540" s="19">
        <f t="shared" ca="1" si="17"/>
        <v>0</v>
      </c>
      <c r="G540" s="18" t="s">
        <v>1343</v>
      </c>
      <c r="H540" s="28"/>
      <c r="I540" s="52"/>
      <c r="J540" s="52" t="s">
        <v>233</v>
      </c>
      <c r="K540" s="30">
        <v>1</v>
      </c>
      <c r="L540" s="18">
        <v>200</v>
      </c>
      <c r="M540" s="34">
        <f t="shared" si="18"/>
        <v>3.3333333333333335</v>
      </c>
      <c r="N540" s="32" t="s">
        <v>233</v>
      </c>
      <c r="O540" s="16" t="s">
        <v>276</v>
      </c>
      <c r="P540" s="34" t="s">
        <v>276</v>
      </c>
      <c r="Q540" s="18" t="s">
        <v>279</v>
      </c>
      <c r="R540" s="18" t="s">
        <v>282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1342</v>
      </c>
      <c r="B541" s="52"/>
      <c r="C541" s="18" t="s">
        <v>335</v>
      </c>
      <c r="D541" s="52" t="s">
        <v>431</v>
      </c>
      <c r="E541" s="58"/>
      <c r="F541" s="19">
        <f t="shared" ca="1" si="17"/>
        <v>0</v>
      </c>
      <c r="G541" s="18" t="s">
        <v>1344</v>
      </c>
      <c r="H541" s="28"/>
      <c r="I541" s="52"/>
      <c r="J541" s="52" t="s">
        <v>61</v>
      </c>
      <c r="K541" s="30">
        <v>1</v>
      </c>
      <c r="L541" s="18">
        <v>240</v>
      </c>
      <c r="M541" s="34">
        <f t="shared" si="18"/>
        <v>4</v>
      </c>
      <c r="N541" s="32" t="s">
        <v>72</v>
      </c>
      <c r="O541" s="16" t="s">
        <v>71</v>
      </c>
      <c r="P541" s="34" t="s">
        <v>71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1342</v>
      </c>
      <c r="B542" s="52"/>
      <c r="C542" s="18" t="s">
        <v>335</v>
      </c>
      <c r="D542" s="52" t="s">
        <v>433</v>
      </c>
      <c r="E542" s="58"/>
      <c r="F542" s="19">
        <f t="shared" ca="1" si="17"/>
        <v>0</v>
      </c>
      <c r="G542" s="18" t="s">
        <v>1345</v>
      </c>
      <c r="H542" s="28"/>
      <c r="I542" s="52"/>
      <c r="J542" s="52" t="s">
        <v>61</v>
      </c>
      <c r="K542" s="30">
        <v>1</v>
      </c>
      <c r="L542" s="18">
        <v>480</v>
      </c>
      <c r="M542" s="34">
        <f t="shared" si="18"/>
        <v>8</v>
      </c>
      <c r="N542" s="32" t="s">
        <v>129</v>
      </c>
      <c r="O542" s="16" t="s">
        <v>145</v>
      </c>
      <c r="P542" s="34" t="s">
        <v>144</v>
      </c>
      <c r="Q542" s="18" t="s">
        <v>96</v>
      </c>
      <c r="R542" s="18" t="s">
        <v>120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1346</v>
      </c>
      <c r="B543" s="18"/>
      <c r="C543" s="18" t="s">
        <v>335</v>
      </c>
      <c r="D543" s="18" t="s">
        <v>500</v>
      </c>
      <c r="E543" s="19"/>
      <c r="F543" s="19">
        <f t="shared" ca="1" si="17"/>
        <v>0</v>
      </c>
      <c r="G543" s="18" t="s">
        <v>1347</v>
      </c>
      <c r="H543" s="28"/>
      <c r="I543" s="18"/>
      <c r="J543" s="52" t="s">
        <v>61</v>
      </c>
      <c r="K543" s="30">
        <v>2</v>
      </c>
      <c r="L543" s="18">
        <v>90</v>
      </c>
      <c r="M543" s="34">
        <f t="shared" si="18"/>
        <v>1.5</v>
      </c>
      <c r="N543" s="32" t="s">
        <v>159</v>
      </c>
      <c r="O543" s="16" t="s">
        <v>185</v>
      </c>
      <c r="P543" s="34" t="s">
        <v>185</v>
      </c>
      <c r="Q543" s="18" t="s">
        <v>307</v>
      </c>
      <c r="R543" s="18" t="s">
        <v>75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1348</v>
      </c>
      <c r="B544" s="18"/>
      <c r="C544" s="18" t="s">
        <v>335</v>
      </c>
      <c r="D544" s="18" t="s">
        <v>456</v>
      </c>
      <c r="E544" s="19"/>
      <c r="F544" s="19">
        <f t="shared" ca="1" si="17"/>
        <v>0</v>
      </c>
      <c r="G544" s="28" t="s">
        <v>1349</v>
      </c>
      <c r="H544" s="28"/>
      <c r="I544" s="28"/>
      <c r="J544" s="31" t="s">
        <v>530</v>
      </c>
      <c r="K544" s="30">
        <v>1</v>
      </c>
      <c r="L544" s="18">
        <v>90</v>
      </c>
      <c r="M544" s="34">
        <f t="shared" si="18"/>
        <v>1.5</v>
      </c>
      <c r="N544" s="32" t="s">
        <v>159</v>
      </c>
      <c r="O544" s="16" t="s">
        <v>223</v>
      </c>
      <c r="P544" s="34" t="s">
        <v>157</v>
      </c>
      <c r="Q544" s="18" t="s">
        <v>223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1348</v>
      </c>
      <c r="B545" s="18"/>
      <c r="C545" s="18" t="s">
        <v>335</v>
      </c>
      <c r="D545" s="18" t="s">
        <v>460</v>
      </c>
      <c r="E545" s="19"/>
      <c r="F545" s="19">
        <f t="shared" ca="1" si="17"/>
        <v>0</v>
      </c>
      <c r="G545" s="28" t="s">
        <v>1350</v>
      </c>
      <c r="H545" s="28"/>
      <c r="I545" s="28"/>
      <c r="J545" s="31" t="s">
        <v>530</v>
      </c>
      <c r="K545" s="30">
        <v>1</v>
      </c>
      <c r="L545" s="18">
        <v>90</v>
      </c>
      <c r="M545" s="34">
        <f t="shared" si="18"/>
        <v>1.5</v>
      </c>
      <c r="N545" s="32" t="s">
        <v>159</v>
      </c>
      <c r="O545" s="16" t="s">
        <v>191</v>
      </c>
      <c r="P545" s="34" t="s">
        <v>191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1348</v>
      </c>
      <c r="B546" s="18"/>
      <c r="C546" s="18" t="s">
        <v>335</v>
      </c>
      <c r="D546" s="18" t="s">
        <v>543</v>
      </c>
      <c r="E546" s="19"/>
      <c r="F546" s="19">
        <f t="shared" ca="1" si="17"/>
        <v>0</v>
      </c>
      <c r="G546" s="28" t="s">
        <v>1351</v>
      </c>
      <c r="H546" s="28"/>
      <c r="I546" s="28"/>
      <c r="J546" s="31" t="s">
        <v>530</v>
      </c>
      <c r="K546" s="30">
        <v>1</v>
      </c>
      <c r="L546" s="18">
        <v>90</v>
      </c>
      <c r="M546" s="34">
        <f t="shared" si="18"/>
        <v>1.5</v>
      </c>
      <c r="N546" s="32" t="s">
        <v>233</v>
      </c>
      <c r="O546" s="16" t="s">
        <v>256</v>
      </c>
      <c r="P546" s="34" t="s">
        <v>256</v>
      </c>
      <c r="Q546" s="18" t="s">
        <v>240</v>
      </c>
      <c r="R546" s="18" t="s">
        <v>253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1352</v>
      </c>
      <c r="B547" s="18"/>
      <c r="C547" s="18" t="s">
        <v>335</v>
      </c>
      <c r="D547" s="18" t="s">
        <v>493</v>
      </c>
      <c r="E547" s="19"/>
      <c r="F547" s="19">
        <f t="shared" ca="1" si="17"/>
        <v>0</v>
      </c>
      <c r="G547" s="28" t="s">
        <v>1353</v>
      </c>
      <c r="H547" s="28"/>
      <c r="I547" s="28"/>
      <c r="J547" s="18" t="s">
        <v>61</v>
      </c>
      <c r="K547" s="30">
        <v>1</v>
      </c>
      <c r="L547" s="18">
        <v>2160</v>
      </c>
      <c r="M547" s="34">
        <f t="shared" si="18"/>
        <v>36</v>
      </c>
      <c r="N547" s="32" t="s">
        <v>72</v>
      </c>
      <c r="O547" s="16" t="s">
        <v>71</v>
      </c>
      <c r="P547" s="34" t="s">
        <v>71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1352</v>
      </c>
      <c r="B548" s="18"/>
      <c r="C548" s="18" t="s">
        <v>335</v>
      </c>
      <c r="D548" s="18" t="s">
        <v>495</v>
      </c>
      <c r="E548" s="19"/>
      <c r="F548" s="19">
        <f t="shared" ca="1" si="17"/>
        <v>0</v>
      </c>
      <c r="G548" s="28" t="s">
        <v>1354</v>
      </c>
      <c r="H548" s="28"/>
      <c r="I548" s="28"/>
      <c r="J548" s="18" t="s">
        <v>61</v>
      </c>
      <c r="K548" s="30">
        <v>1</v>
      </c>
      <c r="L548" s="18">
        <v>360</v>
      </c>
      <c r="M548" s="34">
        <f t="shared" si="18"/>
        <v>6</v>
      </c>
      <c r="N548" s="32" t="s">
        <v>87</v>
      </c>
      <c r="O548" s="16" t="s">
        <v>145</v>
      </c>
      <c r="P548" s="34" t="s">
        <v>104</v>
      </c>
      <c r="Q548" s="18" t="s">
        <v>96</v>
      </c>
      <c r="R548" s="18" t="s">
        <v>92</v>
      </c>
      <c r="S548" s="18" t="s">
        <v>173</v>
      </c>
      <c r="T548" s="18" t="s">
        <v>147</v>
      </c>
      <c r="U548" s="18" t="s">
        <v>120</v>
      </c>
      <c r="V548" s="18" t="s">
        <v>144</v>
      </c>
      <c r="W548" s="18" t="s">
        <v>177</v>
      </c>
      <c r="X548" s="18"/>
      <c r="Y548" s="18" t="s">
        <v>1355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1352</v>
      </c>
      <c r="B549" s="18"/>
      <c r="C549" s="18" t="s">
        <v>335</v>
      </c>
      <c r="D549" s="18" t="s">
        <v>497</v>
      </c>
      <c r="E549" s="19"/>
      <c r="F549" s="19">
        <f t="shared" ca="1" si="17"/>
        <v>0</v>
      </c>
      <c r="G549" s="28" t="s">
        <v>1356</v>
      </c>
      <c r="H549" s="28"/>
      <c r="I549" s="28"/>
      <c r="J549" s="18" t="s">
        <v>61</v>
      </c>
      <c r="K549" s="30">
        <v>1</v>
      </c>
      <c r="L549" s="18">
        <v>360</v>
      </c>
      <c r="M549" s="34">
        <f t="shared" si="18"/>
        <v>6</v>
      </c>
      <c r="N549" s="32" t="s">
        <v>159</v>
      </c>
      <c r="O549" s="16" t="s">
        <v>178</v>
      </c>
      <c r="P549" s="34" t="s">
        <v>177</v>
      </c>
      <c r="Q549" s="18" t="s">
        <v>92</v>
      </c>
      <c r="R549" s="18" t="s">
        <v>108</v>
      </c>
      <c r="S549" s="18" t="s">
        <v>104</v>
      </c>
      <c r="T549" s="18" t="s">
        <v>144</v>
      </c>
      <c r="U549" s="18" t="s">
        <v>147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1352</v>
      </c>
      <c r="B550" s="18"/>
      <c r="C550" s="18" t="s">
        <v>335</v>
      </c>
      <c r="D550" s="18" t="s">
        <v>510</v>
      </c>
      <c r="E550" s="19"/>
      <c r="F550" s="19">
        <f t="shared" ca="1" si="17"/>
        <v>0</v>
      </c>
      <c r="G550" s="28" t="s">
        <v>1357</v>
      </c>
      <c r="H550" s="28"/>
      <c r="I550" s="28"/>
      <c r="J550" s="18" t="s">
        <v>61</v>
      </c>
      <c r="K550" s="30">
        <v>1</v>
      </c>
      <c r="L550" s="18">
        <v>420</v>
      </c>
      <c r="M550" s="34">
        <f t="shared" si="18"/>
        <v>7</v>
      </c>
      <c r="N550" s="32" t="s">
        <v>87</v>
      </c>
      <c r="O550" s="16" t="s">
        <v>105</v>
      </c>
      <c r="P550" s="34" t="s">
        <v>104</v>
      </c>
      <c r="Q550" s="18" t="s">
        <v>177</v>
      </c>
      <c r="R550" s="18" t="s">
        <v>96</v>
      </c>
      <c r="S550" s="18" t="s">
        <v>136</v>
      </c>
      <c r="T550" s="18" t="s">
        <v>100</v>
      </c>
      <c r="U550" s="18" t="s">
        <v>144</v>
      </c>
      <c r="V550" s="18"/>
      <c r="W550" s="18"/>
      <c r="X550" s="18"/>
      <c r="Y550" s="28" t="s">
        <v>1053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1358</v>
      </c>
      <c r="B551" s="18"/>
      <c r="C551" s="18" t="s">
        <v>335</v>
      </c>
      <c r="D551" s="18" t="s">
        <v>699</v>
      </c>
      <c r="E551" s="19"/>
      <c r="F551" s="19">
        <f t="shared" ca="1" si="17"/>
        <v>0</v>
      </c>
      <c r="G551" s="28" t="s">
        <v>1359</v>
      </c>
      <c r="H551" s="28"/>
      <c r="I551" s="28"/>
      <c r="J551" s="31" t="s">
        <v>1360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282</v>
      </c>
      <c r="P551" s="34" t="s">
        <v>282</v>
      </c>
      <c r="Q551" s="18" t="s">
        <v>276</v>
      </c>
      <c r="R551" s="18" t="s">
        <v>279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1358</v>
      </c>
      <c r="B552" s="18"/>
      <c r="C552" s="18" t="s">
        <v>335</v>
      </c>
      <c r="D552" s="18" t="s">
        <v>703</v>
      </c>
      <c r="E552" s="19"/>
      <c r="F552" s="19">
        <f t="shared" ca="1" si="17"/>
        <v>0</v>
      </c>
      <c r="G552" s="28" t="s">
        <v>1361</v>
      </c>
      <c r="H552" s="28"/>
      <c r="I552" s="28"/>
      <c r="J552" s="31" t="s">
        <v>1360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246</v>
      </c>
      <c r="P552" s="34" t="s">
        <v>246</v>
      </c>
      <c r="Q552" s="18" t="s">
        <v>243</v>
      </c>
      <c r="R552" s="18" t="s">
        <v>259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1358</v>
      </c>
      <c r="B553" s="18"/>
      <c r="C553" s="18" t="s">
        <v>335</v>
      </c>
      <c r="D553" s="18" t="s">
        <v>708</v>
      </c>
      <c r="E553" s="19"/>
      <c r="F553" s="19">
        <f t="shared" ca="1" si="17"/>
        <v>0</v>
      </c>
      <c r="G553" s="28" t="s">
        <v>1362</v>
      </c>
      <c r="H553" s="28"/>
      <c r="I553" s="28"/>
      <c r="J553" s="31" t="s">
        <v>1360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240</v>
      </c>
      <c r="P553" s="34" t="s">
        <v>240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1358</v>
      </c>
      <c r="B554" s="18"/>
      <c r="C554" s="18" t="s">
        <v>335</v>
      </c>
      <c r="D554" s="18" t="s">
        <v>711</v>
      </c>
      <c r="E554" s="19"/>
      <c r="F554" s="19">
        <f t="shared" ca="1" si="17"/>
        <v>0</v>
      </c>
      <c r="G554" s="28" t="s">
        <v>1363</v>
      </c>
      <c r="H554" s="28"/>
      <c r="I554" s="28"/>
      <c r="J554" s="31" t="s">
        <v>1360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240</v>
      </c>
      <c r="P554" s="34" t="s">
        <v>240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1358</v>
      </c>
      <c r="B555" s="18"/>
      <c r="C555" s="18" t="s">
        <v>335</v>
      </c>
      <c r="D555" s="18" t="s">
        <v>714</v>
      </c>
      <c r="E555" s="19"/>
      <c r="F555" s="19">
        <f t="shared" ca="1" si="17"/>
        <v>0</v>
      </c>
      <c r="G555" s="28" t="s">
        <v>1364</v>
      </c>
      <c r="H555" s="28"/>
      <c r="I555" s="28"/>
      <c r="J555" s="31" t="s">
        <v>1360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246</v>
      </c>
      <c r="P555" s="34" t="s">
        <v>246</v>
      </c>
      <c r="Q555" s="18" t="s">
        <v>243</v>
      </c>
      <c r="R555" s="18" t="s">
        <v>259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1358</v>
      </c>
      <c r="B556" s="18"/>
      <c r="C556" s="18" t="s">
        <v>335</v>
      </c>
      <c r="D556" s="18" t="s">
        <v>718</v>
      </c>
      <c r="E556" s="19"/>
      <c r="F556" s="19">
        <f t="shared" ca="1" si="17"/>
        <v>0</v>
      </c>
      <c r="G556" s="28" t="s">
        <v>1365</v>
      </c>
      <c r="H556" s="28"/>
      <c r="I556" s="28"/>
      <c r="J556" s="31" t="s">
        <v>1360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75</v>
      </c>
      <c r="P556" s="34" t="s">
        <v>75</v>
      </c>
      <c r="Q556" s="18" t="s">
        <v>185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1366</v>
      </c>
      <c r="B557" s="18"/>
      <c r="C557" s="18" t="s">
        <v>335</v>
      </c>
      <c r="D557" s="18" t="s">
        <v>456</v>
      </c>
      <c r="E557" s="19"/>
      <c r="F557" s="19">
        <f t="shared" ca="1" si="17"/>
        <v>0</v>
      </c>
      <c r="G557" s="28" t="s">
        <v>1367</v>
      </c>
      <c r="H557" s="28"/>
      <c r="I557" s="28"/>
      <c r="J557" s="18" t="s">
        <v>233</v>
      </c>
      <c r="K557" s="30">
        <v>1</v>
      </c>
      <c r="L557" s="18">
        <v>240</v>
      </c>
      <c r="M557" s="34">
        <f t="shared" si="18"/>
        <v>4</v>
      </c>
      <c r="N557" s="32" t="s">
        <v>72</v>
      </c>
      <c r="O557" s="16" t="s">
        <v>71</v>
      </c>
      <c r="P557" s="34" t="s">
        <v>71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1366</v>
      </c>
      <c r="B558" s="18"/>
      <c r="C558" s="18" t="s">
        <v>335</v>
      </c>
      <c r="D558" s="18" t="s">
        <v>460</v>
      </c>
      <c r="E558" s="19"/>
      <c r="F558" s="19">
        <f t="shared" ca="1" si="17"/>
        <v>0</v>
      </c>
      <c r="G558" s="28" t="s">
        <v>1368</v>
      </c>
      <c r="H558" s="28"/>
      <c r="I558" s="28"/>
      <c r="J558" s="18" t="s">
        <v>233</v>
      </c>
      <c r="K558" s="30">
        <v>1</v>
      </c>
      <c r="L558" s="18">
        <v>43</v>
      </c>
      <c r="M558" s="34">
        <f t="shared" si="18"/>
        <v>0.71666666666666667</v>
      </c>
      <c r="N558" s="32" t="s">
        <v>233</v>
      </c>
      <c r="O558" s="16" t="s">
        <v>279</v>
      </c>
      <c r="P558" s="34" t="s">
        <v>276</v>
      </c>
      <c r="Q558" s="18" t="s">
        <v>279</v>
      </c>
      <c r="R558" s="18" t="s">
        <v>282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1366</v>
      </c>
      <c r="B559" s="18"/>
      <c r="C559" s="18" t="s">
        <v>335</v>
      </c>
      <c r="D559" s="18" t="s">
        <v>543</v>
      </c>
      <c r="E559" s="19"/>
      <c r="F559" s="19">
        <f t="shared" ca="1" si="17"/>
        <v>0</v>
      </c>
      <c r="G559" s="28" t="s">
        <v>1369</v>
      </c>
      <c r="H559" s="28"/>
      <c r="I559" s="28"/>
      <c r="J559" s="18" t="s">
        <v>233</v>
      </c>
      <c r="K559" s="30">
        <v>1</v>
      </c>
      <c r="L559" s="18">
        <v>120</v>
      </c>
      <c r="M559" s="34">
        <f t="shared" si="18"/>
        <v>2</v>
      </c>
      <c r="N559" s="32" t="s">
        <v>233</v>
      </c>
      <c r="O559" s="16" t="s">
        <v>243</v>
      </c>
      <c r="P559" s="16" t="s">
        <v>243</v>
      </c>
      <c r="Q559" s="18" t="s">
        <v>256</v>
      </c>
      <c r="R559" s="18" t="s">
        <v>253</v>
      </c>
      <c r="S559" s="18"/>
      <c r="T559" s="18"/>
      <c r="U559" s="18"/>
      <c r="V559" s="18"/>
      <c r="W559" s="18"/>
      <c r="X559" s="18"/>
      <c r="Y559" s="18" t="s">
        <v>1370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1371</v>
      </c>
      <c r="B560" s="18"/>
      <c r="C560" s="18" t="s">
        <v>335</v>
      </c>
      <c r="D560" s="18" t="s">
        <v>493</v>
      </c>
      <c r="E560" s="19"/>
      <c r="F560" s="19">
        <f t="shared" ca="1" si="17"/>
        <v>0</v>
      </c>
      <c r="G560" s="28" t="s">
        <v>1372</v>
      </c>
      <c r="H560" s="28"/>
      <c r="I560" s="28"/>
      <c r="J560" s="18" t="s">
        <v>61</v>
      </c>
      <c r="K560" s="30">
        <v>1</v>
      </c>
      <c r="L560" s="18">
        <v>2400</v>
      </c>
      <c r="M560" s="34">
        <f t="shared" si="18"/>
        <v>40</v>
      </c>
      <c r="N560" s="32" t="s">
        <v>72</v>
      </c>
      <c r="O560" s="16" t="s">
        <v>71</v>
      </c>
      <c r="P560" s="34" t="s">
        <v>71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1371</v>
      </c>
      <c r="B561" s="18"/>
      <c r="C561" s="18" t="s">
        <v>335</v>
      </c>
      <c r="D561" s="18" t="s">
        <v>495</v>
      </c>
      <c r="E561" s="19"/>
      <c r="F561" s="19">
        <f t="shared" ca="1" si="17"/>
        <v>0</v>
      </c>
      <c r="G561" s="28" t="s">
        <v>1373</v>
      </c>
      <c r="H561" s="28"/>
      <c r="I561" s="28"/>
      <c r="J561" s="18" t="s">
        <v>61</v>
      </c>
      <c r="K561" s="30">
        <v>1</v>
      </c>
      <c r="L561" s="18">
        <v>360</v>
      </c>
      <c r="M561" s="34">
        <f t="shared" si="18"/>
        <v>6</v>
      </c>
      <c r="N561" s="32" t="s">
        <v>129</v>
      </c>
      <c r="O561" s="16" t="s">
        <v>133</v>
      </c>
      <c r="P561" s="34" t="s">
        <v>132</v>
      </c>
      <c r="Q561" s="18" t="s">
        <v>207</v>
      </c>
      <c r="R561" s="18"/>
      <c r="S561" s="18" t="s">
        <v>199</v>
      </c>
      <c r="T561" s="18" t="s">
        <v>132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1371</v>
      </c>
      <c r="B562" s="18"/>
      <c r="C562" s="18" t="s">
        <v>335</v>
      </c>
      <c r="D562" s="18" t="s">
        <v>497</v>
      </c>
      <c r="E562" s="19"/>
      <c r="F562" s="19">
        <f t="shared" ca="1" si="17"/>
        <v>0</v>
      </c>
      <c r="G562" s="28" t="s">
        <v>1374</v>
      </c>
      <c r="H562" s="28"/>
      <c r="I562" s="28"/>
      <c r="J562" s="18" t="s">
        <v>61</v>
      </c>
      <c r="K562" s="30">
        <v>1</v>
      </c>
      <c r="L562" s="18">
        <v>360</v>
      </c>
      <c r="M562" s="34">
        <f t="shared" si="18"/>
        <v>6</v>
      </c>
      <c r="N562" s="32" t="s">
        <v>196</v>
      </c>
      <c r="O562" s="16" t="s">
        <v>204</v>
      </c>
      <c r="P562" s="34" t="s">
        <v>203</v>
      </c>
      <c r="Q562" s="18" t="s">
        <v>207</v>
      </c>
      <c r="R562" s="18" t="s">
        <v>132</v>
      </c>
      <c r="S562" s="18" t="s">
        <v>815</v>
      </c>
      <c r="T562" s="18" t="s">
        <v>203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1371</v>
      </c>
      <c r="B563" s="18"/>
      <c r="C563" s="18" t="s">
        <v>335</v>
      </c>
      <c r="D563" s="18" t="s">
        <v>510</v>
      </c>
      <c r="E563" s="19"/>
      <c r="F563" s="19">
        <f t="shared" ca="1" si="17"/>
        <v>0</v>
      </c>
      <c r="G563" s="28" t="s">
        <v>1375</v>
      </c>
      <c r="H563" s="28"/>
      <c r="I563" s="28"/>
      <c r="J563" s="18" t="s">
        <v>61</v>
      </c>
      <c r="K563" s="30">
        <v>1</v>
      </c>
      <c r="L563" s="18">
        <v>360</v>
      </c>
      <c r="M563" s="34">
        <f t="shared" si="18"/>
        <v>6</v>
      </c>
      <c r="N563" s="32" t="s">
        <v>196</v>
      </c>
      <c r="O563" s="16" t="s">
        <v>195</v>
      </c>
      <c r="P563" s="34" t="s">
        <v>815</v>
      </c>
      <c r="Q563" s="18"/>
      <c r="R563" s="18" t="s">
        <v>132</v>
      </c>
      <c r="S563" s="18" t="s">
        <v>211</v>
      </c>
      <c r="T563" s="18" t="s">
        <v>207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1376</v>
      </c>
      <c r="B564" s="18"/>
      <c r="C564" s="18" t="s">
        <v>335</v>
      </c>
      <c r="D564" s="18" t="s">
        <v>699</v>
      </c>
      <c r="E564" s="19"/>
      <c r="F564" s="19">
        <f t="shared" ca="1" si="17"/>
        <v>0</v>
      </c>
      <c r="G564" s="28" t="s">
        <v>1377</v>
      </c>
      <c r="H564" s="28"/>
      <c r="I564" s="28"/>
      <c r="J564" s="18" t="s">
        <v>61</v>
      </c>
      <c r="K564" s="30">
        <v>1</v>
      </c>
      <c r="L564" s="18">
        <v>240</v>
      </c>
      <c r="M564" s="34">
        <f t="shared" si="18"/>
        <v>4</v>
      </c>
      <c r="N564" s="32" t="s">
        <v>72</v>
      </c>
      <c r="O564" s="16" t="s">
        <v>71</v>
      </c>
      <c r="P564" s="34" t="s">
        <v>71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1376</v>
      </c>
      <c r="B565" s="18"/>
      <c r="C565" s="18" t="s">
        <v>335</v>
      </c>
      <c r="D565" s="18" t="s">
        <v>703</v>
      </c>
      <c r="E565" s="19"/>
      <c r="F565" s="19">
        <f t="shared" ca="1" si="17"/>
        <v>0</v>
      </c>
      <c r="G565" s="28" t="s">
        <v>1378</v>
      </c>
      <c r="H565" s="28"/>
      <c r="I565" s="28"/>
      <c r="J565" s="18" t="s">
        <v>61</v>
      </c>
      <c r="K565" s="30">
        <v>1</v>
      </c>
      <c r="L565" s="18">
        <v>240</v>
      </c>
      <c r="M565" s="34">
        <f t="shared" si="18"/>
        <v>4</v>
      </c>
      <c r="N565" s="32" t="s">
        <v>196</v>
      </c>
      <c r="O565" s="16" t="s">
        <v>200</v>
      </c>
      <c r="P565" s="34" t="s">
        <v>815</v>
      </c>
      <c r="Q565" s="18" t="s">
        <v>199</v>
      </c>
      <c r="R565" s="18" t="s">
        <v>203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1376</v>
      </c>
      <c r="B566" s="18"/>
      <c r="C566" s="18" t="s">
        <v>335</v>
      </c>
      <c r="D566" s="18" t="s">
        <v>708</v>
      </c>
      <c r="E566" s="19"/>
      <c r="F566" s="19">
        <f t="shared" ca="1" si="17"/>
        <v>0</v>
      </c>
      <c r="G566" s="28" t="s">
        <v>1379</v>
      </c>
      <c r="H566" s="28"/>
      <c r="I566" s="28"/>
      <c r="J566" s="18" t="s">
        <v>61</v>
      </c>
      <c r="K566" s="30">
        <v>1</v>
      </c>
      <c r="L566" s="18">
        <v>240</v>
      </c>
      <c r="M566" s="34">
        <f t="shared" si="18"/>
        <v>4</v>
      </c>
      <c r="N566" s="32" t="s">
        <v>196</v>
      </c>
      <c r="O566" s="16" t="s">
        <v>204</v>
      </c>
      <c r="P566" s="34" t="s">
        <v>203</v>
      </c>
      <c r="Q566" s="18"/>
      <c r="R566" s="18" t="s">
        <v>207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1376</v>
      </c>
      <c r="B567" s="18"/>
      <c r="C567" s="18" t="s">
        <v>335</v>
      </c>
      <c r="D567" s="18" t="s">
        <v>711</v>
      </c>
      <c r="E567" s="19"/>
      <c r="F567" s="19">
        <f t="shared" ca="1" si="17"/>
        <v>0</v>
      </c>
      <c r="G567" s="28" t="s">
        <v>1380</v>
      </c>
      <c r="H567" s="28"/>
      <c r="I567" s="28"/>
      <c r="J567" s="18" t="s">
        <v>61</v>
      </c>
      <c r="K567" s="30">
        <v>1</v>
      </c>
      <c r="L567" s="18">
        <v>240</v>
      </c>
      <c r="M567" s="34">
        <f t="shared" si="18"/>
        <v>4</v>
      </c>
      <c r="N567" s="32" t="s">
        <v>196</v>
      </c>
      <c r="O567" s="16" t="s">
        <v>195</v>
      </c>
      <c r="P567" s="34" t="s">
        <v>203</v>
      </c>
      <c r="Q567" s="18" t="s">
        <v>815</v>
      </c>
      <c r="R567" s="18" t="s">
        <v>815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1376</v>
      </c>
      <c r="B568" s="18"/>
      <c r="C568" s="18" t="s">
        <v>335</v>
      </c>
      <c r="D568" s="18" t="s">
        <v>714</v>
      </c>
      <c r="E568" s="19"/>
      <c r="F568" s="19">
        <f t="shared" ca="1" si="17"/>
        <v>0</v>
      </c>
      <c r="G568" s="28" t="s">
        <v>1381</v>
      </c>
      <c r="H568" s="28"/>
      <c r="I568" s="28"/>
      <c r="J568" s="18" t="s">
        <v>61</v>
      </c>
      <c r="K568" s="30">
        <v>1</v>
      </c>
      <c r="L568" s="18">
        <v>240</v>
      </c>
      <c r="M568" s="34">
        <f t="shared" si="18"/>
        <v>4</v>
      </c>
      <c r="N568" s="32" t="s">
        <v>196</v>
      </c>
      <c r="O568" s="16" t="s">
        <v>212</v>
      </c>
      <c r="P568" s="34" t="s">
        <v>815</v>
      </c>
      <c r="Q568" s="18" t="s">
        <v>211</v>
      </c>
      <c r="R568" s="18" t="s">
        <v>211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1376</v>
      </c>
      <c r="B569" s="18"/>
      <c r="C569" s="18" t="s">
        <v>335</v>
      </c>
      <c r="D569" s="18" t="s">
        <v>718</v>
      </c>
      <c r="E569" s="19"/>
      <c r="F569" s="19">
        <f t="shared" ca="1" si="17"/>
        <v>0</v>
      </c>
      <c r="G569" s="28" t="s">
        <v>1382</v>
      </c>
      <c r="H569" s="28"/>
      <c r="I569" s="28"/>
      <c r="J569" s="18" t="s">
        <v>61</v>
      </c>
      <c r="K569" s="30">
        <v>1</v>
      </c>
      <c r="L569" s="36" t="s">
        <v>509</v>
      </c>
      <c r="M569" s="36" t="s">
        <v>509</v>
      </c>
      <c r="N569" s="32" t="s">
        <v>334</v>
      </c>
      <c r="O569" s="16" t="s">
        <v>334</v>
      </c>
      <c r="P569" s="16" t="s">
        <v>334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1376</v>
      </c>
      <c r="B570" s="18"/>
      <c r="C570" s="18" t="s">
        <v>335</v>
      </c>
      <c r="D570" s="18" t="s">
        <v>721</v>
      </c>
      <c r="E570" s="19"/>
      <c r="F570" s="19">
        <f t="shared" ca="1" si="17"/>
        <v>0</v>
      </c>
      <c r="G570" s="28" t="s">
        <v>1383</v>
      </c>
      <c r="H570" s="28"/>
      <c r="I570" s="28"/>
      <c r="J570" s="18" t="s">
        <v>61</v>
      </c>
      <c r="K570" s="30">
        <v>1</v>
      </c>
      <c r="L570" s="18" t="s">
        <v>442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1384</v>
      </c>
      <c r="B571" s="18"/>
      <c r="C571" s="18" t="s">
        <v>335</v>
      </c>
      <c r="D571" s="18" t="s">
        <v>456</v>
      </c>
      <c r="E571" s="19"/>
      <c r="F571" s="19">
        <f t="shared" ca="1" si="17"/>
        <v>0</v>
      </c>
      <c r="G571" s="28" t="s">
        <v>1385</v>
      </c>
      <c r="H571" s="28"/>
      <c r="I571" s="28"/>
      <c r="J571" s="18" t="s">
        <v>233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72</v>
      </c>
      <c r="O571" s="16" t="s">
        <v>71</v>
      </c>
      <c r="P571" s="34" t="s">
        <v>71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1384</v>
      </c>
      <c r="B572" s="18"/>
      <c r="C572" s="18" t="s">
        <v>335</v>
      </c>
      <c r="D572" s="18" t="s">
        <v>460</v>
      </c>
      <c r="E572" s="19"/>
      <c r="F572" s="19">
        <f t="shared" ca="1" si="17"/>
        <v>0</v>
      </c>
      <c r="G572" s="28" t="s">
        <v>1386</v>
      </c>
      <c r="H572" s="28"/>
      <c r="I572" s="28"/>
      <c r="J572" s="18" t="s">
        <v>233</v>
      </c>
      <c r="K572" s="30">
        <v>1</v>
      </c>
      <c r="L572" s="18">
        <v>64</v>
      </c>
      <c r="M572" s="34">
        <f t="shared" si="19"/>
        <v>1.0666666666666667</v>
      </c>
      <c r="N572" s="32" t="s">
        <v>233</v>
      </c>
      <c r="O572" s="16" t="s">
        <v>282</v>
      </c>
      <c r="P572" s="34" t="s">
        <v>282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1384</v>
      </c>
      <c r="B573" s="18"/>
      <c r="C573" s="18" t="s">
        <v>335</v>
      </c>
      <c r="D573" s="18" t="s">
        <v>543</v>
      </c>
      <c r="E573" s="19"/>
      <c r="F573" s="19">
        <f t="shared" ca="1" si="17"/>
        <v>0</v>
      </c>
      <c r="G573" s="28" t="s">
        <v>1387</v>
      </c>
      <c r="H573" s="28"/>
      <c r="I573" s="28"/>
      <c r="J573" s="18" t="s">
        <v>233</v>
      </c>
      <c r="K573" s="30">
        <v>1</v>
      </c>
      <c r="L573" s="18">
        <v>50</v>
      </c>
      <c r="M573" s="34">
        <f t="shared" si="19"/>
        <v>0.83333333333333337</v>
      </c>
      <c r="N573" s="32" t="s">
        <v>233</v>
      </c>
      <c r="O573" s="16" t="s">
        <v>240</v>
      </c>
      <c r="P573" s="34" t="s">
        <v>240</v>
      </c>
      <c r="Q573" s="18" t="s">
        <v>249</v>
      </c>
      <c r="R573" s="18" t="s">
        <v>256</v>
      </c>
      <c r="S573" s="18"/>
      <c r="T573" s="18"/>
      <c r="U573" s="18"/>
      <c r="V573" s="18"/>
      <c r="W573" s="18"/>
      <c r="X573" s="18"/>
      <c r="Y573" s="41" t="s">
        <v>1388</v>
      </c>
      <c r="Z573" s="41" t="s">
        <v>1389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1390</v>
      </c>
      <c r="B574" s="18"/>
      <c r="C574" s="18" t="s">
        <v>335</v>
      </c>
      <c r="D574" s="18" t="s">
        <v>493</v>
      </c>
      <c r="E574" s="19"/>
      <c r="F574" s="19">
        <f t="shared" ca="1" si="17"/>
        <v>0</v>
      </c>
      <c r="G574" s="28" t="s">
        <v>1391</v>
      </c>
      <c r="H574" s="28"/>
      <c r="I574" s="28"/>
      <c r="J574" s="18" t="s">
        <v>61</v>
      </c>
      <c r="K574" s="30">
        <v>1</v>
      </c>
      <c r="L574" s="18">
        <v>20</v>
      </c>
      <c r="M574" s="34">
        <f t="shared" si="19"/>
        <v>0.33333333333333331</v>
      </c>
      <c r="N574" s="32" t="s">
        <v>159</v>
      </c>
      <c r="O574" s="16" t="s">
        <v>185</v>
      </c>
      <c r="P574" s="34" t="s">
        <v>185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1390</v>
      </c>
      <c r="B575" s="18"/>
      <c r="C575" s="18" t="s">
        <v>335</v>
      </c>
      <c r="D575" s="18" t="s">
        <v>495</v>
      </c>
      <c r="E575" s="19"/>
      <c r="F575" s="19">
        <f t="shared" ca="1" si="17"/>
        <v>0</v>
      </c>
      <c r="G575" s="28" t="s">
        <v>1392</v>
      </c>
      <c r="H575" s="28"/>
      <c r="I575" s="28"/>
      <c r="J575" s="18" t="s">
        <v>61</v>
      </c>
      <c r="K575" s="30">
        <v>1</v>
      </c>
      <c r="L575" s="18">
        <v>40</v>
      </c>
      <c r="M575" s="34">
        <f t="shared" si="19"/>
        <v>0.66666666666666663</v>
      </c>
      <c r="N575" s="32" t="s">
        <v>159</v>
      </c>
      <c r="O575" s="16" t="s">
        <v>185</v>
      </c>
      <c r="P575" s="34" t="s">
        <v>185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1390</v>
      </c>
      <c r="B576" s="18"/>
      <c r="C576" s="18" t="s">
        <v>335</v>
      </c>
      <c r="D576" s="18" t="s">
        <v>497</v>
      </c>
      <c r="E576" s="19"/>
      <c r="F576" s="19">
        <f t="shared" ca="1" si="17"/>
        <v>0</v>
      </c>
      <c r="G576" s="28" t="s">
        <v>1393</v>
      </c>
      <c r="H576" s="28"/>
      <c r="I576" s="28"/>
      <c r="J576" s="18" t="s">
        <v>61</v>
      </c>
      <c r="K576" s="30">
        <v>1</v>
      </c>
      <c r="L576" s="18">
        <v>30</v>
      </c>
      <c r="M576" s="34">
        <f t="shared" si="19"/>
        <v>0.5</v>
      </c>
      <c r="N576" s="32" t="s">
        <v>233</v>
      </c>
      <c r="O576" s="16" t="s">
        <v>232</v>
      </c>
      <c r="P576" s="34" t="s">
        <v>231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1390</v>
      </c>
      <c r="B577" s="18"/>
      <c r="C577" s="18" t="s">
        <v>335</v>
      </c>
      <c r="D577" s="18" t="s">
        <v>510</v>
      </c>
      <c r="E577" s="19"/>
      <c r="F577" s="19">
        <f t="shared" ca="1" si="17"/>
        <v>0</v>
      </c>
      <c r="G577" s="28" t="s">
        <v>1394</v>
      </c>
      <c r="H577" s="28"/>
      <c r="I577" s="28"/>
      <c r="J577" s="18" t="s">
        <v>61</v>
      </c>
      <c r="K577" s="30">
        <v>1</v>
      </c>
      <c r="L577" s="18">
        <v>30</v>
      </c>
      <c r="M577" s="34">
        <f t="shared" si="19"/>
        <v>0.5</v>
      </c>
      <c r="N577" s="32" t="s">
        <v>233</v>
      </c>
      <c r="O577" s="16" t="s">
        <v>232</v>
      </c>
      <c r="P577" s="34" t="s">
        <v>231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1390</v>
      </c>
      <c r="B578" s="18"/>
      <c r="C578" s="18" t="s">
        <v>335</v>
      </c>
      <c r="D578" s="18" t="s">
        <v>843</v>
      </c>
      <c r="E578" s="19"/>
      <c r="F578" s="19">
        <f t="shared" ca="1" si="17"/>
        <v>0</v>
      </c>
      <c r="G578" s="28" t="s">
        <v>1395</v>
      </c>
      <c r="H578" s="28"/>
      <c r="I578" s="28"/>
      <c r="J578" s="18" t="s">
        <v>61</v>
      </c>
      <c r="K578" s="30">
        <v>1</v>
      </c>
      <c r="L578" s="18">
        <v>30</v>
      </c>
      <c r="M578" s="34">
        <f t="shared" si="19"/>
        <v>0.5</v>
      </c>
      <c r="N578" s="32" t="s">
        <v>87</v>
      </c>
      <c r="O578" s="16" t="s">
        <v>89</v>
      </c>
      <c r="P578" s="34" t="s">
        <v>89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1396</v>
      </c>
      <c r="B579" s="18"/>
      <c r="C579" s="18" t="s">
        <v>335</v>
      </c>
      <c r="D579" s="18" t="s">
        <v>699</v>
      </c>
      <c r="E579" s="19"/>
      <c r="F579" s="19">
        <f t="shared" ca="1" si="17"/>
        <v>0</v>
      </c>
      <c r="G579" s="28" t="s">
        <v>1397</v>
      </c>
      <c r="H579" s="28"/>
      <c r="I579" s="28"/>
      <c r="J579" s="18" t="s">
        <v>233</v>
      </c>
      <c r="K579" s="30">
        <v>1</v>
      </c>
      <c r="L579" s="18">
        <v>60</v>
      </c>
      <c r="M579" s="34">
        <f t="shared" si="19"/>
        <v>1</v>
      </c>
      <c r="N579" s="32" t="s">
        <v>233</v>
      </c>
      <c r="O579" s="16" t="s">
        <v>273</v>
      </c>
      <c r="P579" s="34" t="s">
        <v>273</v>
      </c>
      <c r="Q579" s="18" t="s">
        <v>276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1396</v>
      </c>
      <c r="B580" s="18"/>
      <c r="C580" s="18" t="s">
        <v>335</v>
      </c>
      <c r="D580" s="18" t="s">
        <v>703</v>
      </c>
      <c r="E580" s="19"/>
      <c r="F580" s="19">
        <f t="shared" ca="1" si="17"/>
        <v>0</v>
      </c>
      <c r="G580" s="28" t="s">
        <v>1398</v>
      </c>
      <c r="H580" s="28"/>
      <c r="I580" s="28"/>
      <c r="J580" s="18" t="s">
        <v>233</v>
      </c>
      <c r="K580" s="30">
        <v>1</v>
      </c>
      <c r="L580" s="18">
        <v>30</v>
      </c>
      <c r="M580" s="34">
        <f t="shared" si="19"/>
        <v>0.5</v>
      </c>
      <c r="N580" s="32" t="s">
        <v>129</v>
      </c>
      <c r="O580" s="16" t="s">
        <v>128</v>
      </c>
      <c r="P580" s="34" t="s">
        <v>127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1396</v>
      </c>
      <c r="B581" s="18"/>
      <c r="C581" s="18" t="s">
        <v>335</v>
      </c>
      <c r="D581" s="18" t="s">
        <v>708</v>
      </c>
      <c r="E581" s="19"/>
      <c r="F581" s="19">
        <f t="shared" ca="1" si="17"/>
        <v>0</v>
      </c>
      <c r="G581" s="28" t="s">
        <v>1399</v>
      </c>
      <c r="H581" s="28"/>
      <c r="I581" s="28"/>
      <c r="J581" s="18" t="s">
        <v>233</v>
      </c>
      <c r="K581" s="30">
        <v>1</v>
      </c>
      <c r="L581" s="18">
        <v>108</v>
      </c>
      <c r="M581" s="34">
        <f t="shared" si="19"/>
        <v>1.8</v>
      </c>
      <c r="N581" s="32" t="s">
        <v>10</v>
      </c>
      <c r="O581" s="16" t="s">
        <v>37</v>
      </c>
      <c r="P581" s="34" t="s">
        <v>37</v>
      </c>
      <c r="Q581" s="18" t="s">
        <v>188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1396</v>
      </c>
      <c r="B582" s="18"/>
      <c r="C582" s="18" t="s">
        <v>335</v>
      </c>
      <c r="D582" s="18" t="s">
        <v>711</v>
      </c>
      <c r="E582" s="19"/>
      <c r="F582" s="19">
        <f t="shared" ca="1" si="17"/>
        <v>0</v>
      </c>
      <c r="G582" s="28" t="s">
        <v>1400</v>
      </c>
      <c r="H582" s="28"/>
      <c r="I582" s="28"/>
      <c r="J582" s="18" t="s">
        <v>233</v>
      </c>
      <c r="K582" s="30">
        <v>1</v>
      </c>
      <c r="L582" s="18">
        <v>180</v>
      </c>
      <c r="M582" s="34">
        <f t="shared" si="19"/>
        <v>3</v>
      </c>
      <c r="N582" s="32" t="s">
        <v>233</v>
      </c>
      <c r="O582" s="16" t="s">
        <v>249</v>
      </c>
      <c r="P582" s="34" t="s">
        <v>249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1396</v>
      </c>
      <c r="B583" s="18"/>
      <c r="C583" s="18" t="s">
        <v>335</v>
      </c>
      <c r="D583" s="18" t="s">
        <v>714</v>
      </c>
      <c r="E583" s="19"/>
      <c r="F583" s="19">
        <f t="shared" ca="1" si="17"/>
        <v>0</v>
      </c>
      <c r="G583" s="28" t="s">
        <v>1401</v>
      </c>
      <c r="H583" s="28"/>
      <c r="I583" s="28"/>
      <c r="J583" s="18" t="s">
        <v>233</v>
      </c>
      <c r="K583" s="30">
        <v>1</v>
      </c>
      <c r="L583" s="18">
        <v>216</v>
      </c>
      <c r="M583" s="34">
        <f t="shared" si="19"/>
        <v>3.6</v>
      </c>
      <c r="N583" s="32" t="s">
        <v>233</v>
      </c>
      <c r="O583" s="16" t="s">
        <v>243</v>
      </c>
      <c r="P583" s="34" t="s">
        <v>243</v>
      </c>
      <c r="Q583" s="18" t="s">
        <v>246</v>
      </c>
      <c r="R583" s="18" t="s">
        <v>249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1396</v>
      </c>
      <c r="B584" s="18"/>
      <c r="C584" s="18" t="s">
        <v>335</v>
      </c>
      <c r="D584" s="18" t="s">
        <v>718</v>
      </c>
      <c r="E584" s="19"/>
      <c r="F584" s="19">
        <f t="shared" ca="1" si="17"/>
        <v>0</v>
      </c>
      <c r="G584" s="28" t="s">
        <v>1402</v>
      </c>
      <c r="H584" s="28"/>
      <c r="I584" s="28"/>
      <c r="J584" s="18" t="s">
        <v>233</v>
      </c>
      <c r="K584" s="30">
        <v>1</v>
      </c>
      <c r="L584" s="18">
        <v>110</v>
      </c>
      <c r="M584" s="34">
        <f t="shared" si="19"/>
        <v>1.8333333333333333</v>
      </c>
      <c r="N584" s="32" t="s">
        <v>233</v>
      </c>
      <c r="O584" s="16" t="s">
        <v>249</v>
      </c>
      <c r="P584" s="34" t="s">
        <v>249</v>
      </c>
      <c r="Q584" s="18"/>
      <c r="R584" s="18"/>
      <c r="S584" s="18"/>
      <c r="T584" s="18"/>
      <c r="U584" s="18"/>
      <c r="V584" s="18"/>
      <c r="W584" s="18"/>
      <c r="X584" s="18"/>
      <c r="Y584" s="18" t="s">
        <v>1403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1396</v>
      </c>
      <c r="B585" s="18"/>
      <c r="C585" s="18" t="s">
        <v>335</v>
      </c>
      <c r="D585" s="18" t="s">
        <v>721</v>
      </c>
      <c r="E585" s="19"/>
      <c r="F585" s="19">
        <f t="shared" ca="1" si="17"/>
        <v>0</v>
      </c>
      <c r="G585" s="28" t="s">
        <v>1404</v>
      </c>
      <c r="H585" s="28"/>
      <c r="I585" s="28"/>
      <c r="J585" s="18" t="s">
        <v>233</v>
      </c>
      <c r="K585" s="30">
        <v>1</v>
      </c>
      <c r="L585" s="18">
        <v>180</v>
      </c>
      <c r="M585" s="34">
        <f t="shared" si="19"/>
        <v>3</v>
      </c>
      <c r="N585" s="32" t="s">
        <v>233</v>
      </c>
      <c r="O585" s="16" t="s">
        <v>243</v>
      </c>
      <c r="P585" s="34" t="s">
        <v>243</v>
      </c>
      <c r="Q585" s="47" t="s">
        <v>1405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1406</v>
      </c>
      <c r="B586" s="18"/>
      <c r="C586" s="18" t="s">
        <v>335</v>
      </c>
      <c r="D586" s="18" t="s">
        <v>477</v>
      </c>
      <c r="E586" s="19"/>
      <c r="F586" s="19">
        <f t="shared" ca="1" si="17"/>
        <v>0</v>
      </c>
      <c r="G586" s="28" t="s">
        <v>1407</v>
      </c>
      <c r="H586" s="28"/>
      <c r="I586" s="28"/>
      <c r="J586" s="18" t="s">
        <v>61</v>
      </c>
      <c r="K586" s="30">
        <v>1</v>
      </c>
      <c r="L586" s="18">
        <v>1440</v>
      </c>
      <c r="M586" s="34">
        <f t="shared" si="19"/>
        <v>24</v>
      </c>
      <c r="N586" s="32" t="s">
        <v>72</v>
      </c>
      <c r="O586" s="16" t="s">
        <v>71</v>
      </c>
      <c r="P586" s="34" t="s">
        <v>71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1406</v>
      </c>
      <c r="B587" s="18"/>
      <c r="C587" s="18" t="s">
        <v>335</v>
      </c>
      <c r="D587" s="18" t="s">
        <v>480</v>
      </c>
      <c r="E587" s="19"/>
      <c r="F587" s="19">
        <f t="shared" ca="1" si="17"/>
        <v>0</v>
      </c>
      <c r="G587" s="28" t="s">
        <v>1408</v>
      </c>
      <c r="H587" s="28"/>
      <c r="I587" s="28"/>
      <c r="J587" s="18" t="s">
        <v>61</v>
      </c>
      <c r="K587" s="30">
        <v>1</v>
      </c>
      <c r="L587" s="18">
        <v>300</v>
      </c>
      <c r="M587" s="34">
        <f t="shared" si="19"/>
        <v>5</v>
      </c>
      <c r="N587" s="32" t="s">
        <v>87</v>
      </c>
      <c r="O587" s="16" t="s">
        <v>105</v>
      </c>
      <c r="P587" s="34" t="s">
        <v>104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1406</v>
      </c>
      <c r="B588" s="18"/>
      <c r="C588" s="18" t="s">
        <v>335</v>
      </c>
      <c r="D588" s="18" t="s">
        <v>483</v>
      </c>
      <c r="E588" s="19"/>
      <c r="F588" s="19">
        <f t="shared" ca="1" si="17"/>
        <v>0</v>
      </c>
      <c r="G588" s="28" t="s">
        <v>1409</v>
      </c>
      <c r="H588" s="28"/>
      <c r="I588" s="28"/>
      <c r="J588" s="18" t="s">
        <v>61</v>
      </c>
      <c r="K588" s="30">
        <v>1</v>
      </c>
      <c r="L588" s="18">
        <v>300</v>
      </c>
      <c r="M588" s="34">
        <f t="shared" si="19"/>
        <v>5</v>
      </c>
      <c r="N588" s="32" t="s">
        <v>87</v>
      </c>
      <c r="O588" s="16" t="s">
        <v>97</v>
      </c>
      <c r="P588" s="34" t="s">
        <v>96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1406</v>
      </c>
      <c r="B589" s="18"/>
      <c r="C589" s="18" t="s">
        <v>335</v>
      </c>
      <c r="D589" s="18" t="s">
        <v>486</v>
      </c>
      <c r="E589" s="19"/>
      <c r="F589" s="19">
        <f t="shared" ca="1" si="17"/>
        <v>0</v>
      </c>
      <c r="G589" s="28" t="s">
        <v>1410</v>
      </c>
      <c r="H589" s="28"/>
      <c r="I589" s="28"/>
      <c r="J589" s="18" t="s">
        <v>61</v>
      </c>
      <c r="K589" s="30">
        <v>1</v>
      </c>
      <c r="L589" s="18">
        <v>300</v>
      </c>
      <c r="M589" s="34">
        <f t="shared" si="19"/>
        <v>5</v>
      </c>
      <c r="N589" s="32" t="s">
        <v>87</v>
      </c>
      <c r="O589" s="16" t="s">
        <v>101</v>
      </c>
      <c r="P589" s="34" t="s">
        <v>100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1406</v>
      </c>
      <c r="B590" s="18"/>
      <c r="C590" s="18" t="s">
        <v>335</v>
      </c>
      <c r="D590" s="18" t="s">
        <v>489</v>
      </c>
      <c r="E590" s="19"/>
      <c r="F590" s="19">
        <f t="shared" ca="1" si="17"/>
        <v>0</v>
      </c>
      <c r="G590" s="28" t="s">
        <v>1411</v>
      </c>
      <c r="H590" s="28"/>
      <c r="I590" s="28"/>
      <c r="J590" s="18" t="s">
        <v>61</v>
      </c>
      <c r="K590" s="30">
        <v>1</v>
      </c>
      <c r="L590" s="18">
        <v>300</v>
      </c>
      <c r="M590" s="34">
        <f t="shared" si="19"/>
        <v>5</v>
      </c>
      <c r="N590" s="32" t="s">
        <v>87</v>
      </c>
      <c r="O590" s="16" t="s">
        <v>109</v>
      </c>
      <c r="P590" s="34" t="s">
        <v>108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1406</v>
      </c>
      <c r="B591" s="18"/>
      <c r="C591" s="18" t="s">
        <v>335</v>
      </c>
      <c r="D591" s="18" t="s">
        <v>1412</v>
      </c>
      <c r="E591" s="19"/>
      <c r="F591" s="19">
        <f t="shared" ca="1" si="17"/>
        <v>0</v>
      </c>
      <c r="G591" s="28" t="s">
        <v>1413</v>
      </c>
      <c r="H591" s="28"/>
      <c r="I591" s="28"/>
      <c r="J591" s="18" t="s">
        <v>61</v>
      </c>
      <c r="K591" s="30">
        <v>1</v>
      </c>
      <c r="L591" s="18">
        <v>60</v>
      </c>
      <c r="M591" s="34">
        <f t="shared" si="19"/>
        <v>1</v>
      </c>
      <c r="N591" s="32" t="s">
        <v>159</v>
      </c>
      <c r="O591" s="16" t="s">
        <v>185</v>
      </c>
      <c r="P591" s="34" t="s">
        <v>185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1414</v>
      </c>
      <c r="B592" s="18"/>
      <c r="C592" s="18" t="s">
        <v>335</v>
      </c>
      <c r="D592" s="18" t="s">
        <v>1415</v>
      </c>
      <c r="E592" s="19"/>
      <c r="F592" s="19">
        <f t="shared" ca="1" si="17"/>
        <v>0</v>
      </c>
      <c r="G592" s="28" t="s">
        <v>1416</v>
      </c>
      <c r="H592" s="28"/>
      <c r="I592" s="28"/>
      <c r="J592" s="31" t="s">
        <v>1360</v>
      </c>
      <c r="K592" s="30">
        <v>1</v>
      </c>
      <c r="L592" s="18">
        <v>72</v>
      </c>
      <c r="M592" s="34">
        <f t="shared" si="19"/>
        <v>1.2</v>
      </c>
      <c r="N592" s="32" t="s">
        <v>72</v>
      </c>
      <c r="O592" s="16" t="s">
        <v>71</v>
      </c>
      <c r="P592" s="39" t="s">
        <v>71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1414</v>
      </c>
      <c r="B593" s="18"/>
      <c r="C593" s="18" t="s">
        <v>335</v>
      </c>
      <c r="D593" s="18" t="s">
        <v>1417</v>
      </c>
      <c r="E593" s="19"/>
      <c r="F593" s="19">
        <f t="shared" ca="1" si="17"/>
        <v>0</v>
      </c>
      <c r="G593" s="28" t="s">
        <v>1418</v>
      </c>
      <c r="H593" s="28"/>
      <c r="I593" s="28"/>
      <c r="J593" s="31" t="s">
        <v>1360</v>
      </c>
      <c r="K593" s="30">
        <v>1</v>
      </c>
      <c r="L593" s="18">
        <v>30</v>
      </c>
      <c r="M593" s="34">
        <f t="shared" si="19"/>
        <v>0.5</v>
      </c>
      <c r="N593" s="32" t="s">
        <v>233</v>
      </c>
      <c r="O593" s="16" t="s">
        <v>276</v>
      </c>
      <c r="P593" s="39" t="s">
        <v>276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1414</v>
      </c>
      <c r="B594" s="18"/>
      <c r="C594" s="18" t="s">
        <v>335</v>
      </c>
      <c r="D594" s="18" t="s">
        <v>1419</v>
      </c>
      <c r="E594" s="19"/>
      <c r="F594" s="19">
        <f t="shared" ca="1" si="17"/>
        <v>0</v>
      </c>
      <c r="G594" s="28" t="s">
        <v>1420</v>
      </c>
      <c r="H594" s="28"/>
      <c r="I594" s="28"/>
      <c r="J594" s="31" t="s">
        <v>1360</v>
      </c>
      <c r="K594" s="30">
        <v>1</v>
      </c>
      <c r="L594" s="18">
        <v>100</v>
      </c>
      <c r="M594" s="34">
        <f t="shared" si="19"/>
        <v>1.6666666666666667</v>
      </c>
      <c r="N594" s="32" t="s">
        <v>233</v>
      </c>
      <c r="O594" s="16" t="s">
        <v>246</v>
      </c>
      <c r="P594" s="39" t="s">
        <v>246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1414</v>
      </c>
      <c r="B595" s="18"/>
      <c r="C595" s="18" t="s">
        <v>335</v>
      </c>
      <c r="D595" s="18" t="s">
        <v>1421</v>
      </c>
      <c r="E595" s="19"/>
      <c r="F595" s="19">
        <f t="shared" ca="1" si="17"/>
        <v>0</v>
      </c>
      <c r="G595" s="28" t="s">
        <v>1422</v>
      </c>
      <c r="H595" s="28"/>
      <c r="I595" s="28"/>
      <c r="J595" s="31" t="s">
        <v>1360</v>
      </c>
      <c r="K595" s="30">
        <v>1</v>
      </c>
      <c r="L595" s="18">
        <v>50</v>
      </c>
      <c r="M595" s="34">
        <f t="shared" si="19"/>
        <v>0.83333333333333337</v>
      </c>
      <c r="N595" s="32" t="s">
        <v>233</v>
      </c>
      <c r="O595" s="16" t="s">
        <v>249</v>
      </c>
      <c r="P595" s="39" t="s">
        <v>249</v>
      </c>
      <c r="Q595" s="18" t="s">
        <v>1423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1414</v>
      </c>
      <c r="B596" s="18"/>
      <c r="C596" s="18" t="s">
        <v>335</v>
      </c>
      <c r="D596" s="18" t="s">
        <v>1424</v>
      </c>
      <c r="E596" s="19"/>
      <c r="F596" s="19">
        <f t="shared" ca="1" si="17"/>
        <v>0</v>
      </c>
      <c r="G596" s="28" t="s">
        <v>1425</v>
      </c>
      <c r="H596" s="28"/>
      <c r="I596" s="28"/>
      <c r="J596" s="31" t="s">
        <v>1360</v>
      </c>
      <c r="K596" s="30">
        <v>1</v>
      </c>
      <c r="L596" s="18">
        <v>100</v>
      </c>
      <c r="M596" s="34">
        <f t="shared" si="19"/>
        <v>1.6666666666666667</v>
      </c>
      <c r="N596" s="32" t="s">
        <v>233</v>
      </c>
      <c r="O596" s="16" t="s">
        <v>246</v>
      </c>
      <c r="P596" s="39" t="s">
        <v>246</v>
      </c>
      <c r="Q596" s="18" t="s">
        <v>249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1414</v>
      </c>
      <c r="B597" s="18"/>
      <c r="C597" s="18" t="s">
        <v>335</v>
      </c>
      <c r="D597" s="18" t="s">
        <v>1426</v>
      </c>
      <c r="E597" s="19"/>
      <c r="F597" s="19">
        <f t="shared" ca="1" si="17"/>
        <v>0</v>
      </c>
      <c r="G597" s="28" t="s">
        <v>1427</v>
      </c>
      <c r="H597" s="28"/>
      <c r="I597" s="28"/>
      <c r="J597" s="31" t="s">
        <v>1360</v>
      </c>
      <c r="K597" s="30">
        <v>1</v>
      </c>
      <c r="L597" s="18">
        <v>140</v>
      </c>
      <c r="M597" s="34">
        <f t="shared" si="19"/>
        <v>2.3333333333333335</v>
      </c>
      <c r="N597" s="32" t="s">
        <v>233</v>
      </c>
      <c r="O597" s="16" t="s">
        <v>246</v>
      </c>
      <c r="P597" s="39" t="s">
        <v>246</v>
      </c>
      <c r="Q597" s="18" t="s">
        <v>253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1414</v>
      </c>
      <c r="B598" s="18"/>
      <c r="C598" s="18" t="s">
        <v>335</v>
      </c>
      <c r="D598" s="18" t="s">
        <v>1428</v>
      </c>
      <c r="E598" s="19"/>
      <c r="F598" s="19">
        <f t="shared" ca="1" si="17"/>
        <v>0</v>
      </c>
      <c r="G598" s="28" t="s">
        <v>1429</v>
      </c>
      <c r="H598" s="28"/>
      <c r="I598" s="28"/>
      <c r="J598" s="31" t="s">
        <v>1360</v>
      </c>
      <c r="K598" s="30">
        <v>1</v>
      </c>
      <c r="L598" s="18">
        <v>140</v>
      </c>
      <c r="M598" s="34">
        <f t="shared" si="19"/>
        <v>2.3333333333333335</v>
      </c>
      <c r="N598" s="32" t="s">
        <v>233</v>
      </c>
      <c r="O598" s="16" t="s">
        <v>246</v>
      </c>
      <c r="P598" s="39" t="s">
        <v>246</v>
      </c>
      <c r="Q598" s="18"/>
      <c r="R598" s="18"/>
      <c r="S598" s="18"/>
      <c r="T598" s="18"/>
      <c r="U598" s="18"/>
      <c r="V598" s="18"/>
      <c r="W598" s="18"/>
      <c r="X598" s="18"/>
      <c r="Y598" s="18" t="s">
        <v>1430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1414</v>
      </c>
      <c r="B599" s="18"/>
      <c r="C599" s="18" t="s">
        <v>335</v>
      </c>
      <c r="D599" s="18" t="s">
        <v>1431</v>
      </c>
      <c r="E599" s="19"/>
      <c r="F599" s="19">
        <f t="shared" ca="1" si="17"/>
        <v>0</v>
      </c>
      <c r="G599" s="28" t="s">
        <v>1432</v>
      </c>
      <c r="H599" s="28"/>
      <c r="I599" s="28"/>
      <c r="J599" s="31" t="s">
        <v>1360</v>
      </c>
      <c r="K599" s="30">
        <v>1</v>
      </c>
      <c r="L599" s="18">
        <v>60</v>
      </c>
      <c r="M599" s="34">
        <f t="shared" si="19"/>
        <v>1</v>
      </c>
      <c r="N599" s="32" t="s">
        <v>233</v>
      </c>
      <c r="O599" s="16" t="s">
        <v>266</v>
      </c>
      <c r="P599" s="39" t="s">
        <v>266</v>
      </c>
      <c r="Q599" s="18" t="s">
        <v>1433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1434</v>
      </c>
      <c r="B600" s="18"/>
      <c r="C600" s="18" t="s">
        <v>335</v>
      </c>
      <c r="D600" s="18" t="s">
        <v>477</v>
      </c>
      <c r="E600" s="19"/>
      <c r="F600" s="19">
        <f t="shared" ca="1" si="17"/>
        <v>0</v>
      </c>
      <c r="G600" s="28" t="s">
        <v>1435</v>
      </c>
      <c r="H600" s="28"/>
      <c r="I600" s="28"/>
      <c r="J600" s="18" t="s">
        <v>61</v>
      </c>
      <c r="K600" s="30">
        <v>1</v>
      </c>
      <c r="L600" s="18">
        <v>1680</v>
      </c>
      <c r="M600" s="34">
        <f t="shared" si="19"/>
        <v>28</v>
      </c>
      <c r="N600" s="32" t="s">
        <v>72</v>
      </c>
      <c r="O600" s="16" t="s">
        <v>71</v>
      </c>
      <c r="P600" s="34" t="s">
        <v>71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1434</v>
      </c>
      <c r="B601" s="18"/>
      <c r="C601" s="18" t="s">
        <v>335</v>
      </c>
      <c r="D601" s="18" t="s">
        <v>480</v>
      </c>
      <c r="E601" s="19"/>
      <c r="F601" s="19">
        <f t="shared" ca="1" si="17"/>
        <v>0</v>
      </c>
      <c r="G601" s="28" t="s">
        <v>1436</v>
      </c>
      <c r="H601" s="28"/>
      <c r="I601" s="28"/>
      <c r="J601" s="18" t="s">
        <v>61</v>
      </c>
      <c r="K601" s="30">
        <v>1</v>
      </c>
      <c r="L601" s="18">
        <v>240</v>
      </c>
      <c r="M601" s="34">
        <f t="shared" si="19"/>
        <v>4</v>
      </c>
      <c r="N601" s="32" t="s">
        <v>196</v>
      </c>
      <c r="O601" s="16" t="s">
        <v>204</v>
      </c>
      <c r="P601" s="34" t="s">
        <v>199</v>
      </c>
      <c r="Q601" s="18"/>
      <c r="R601" s="18" t="s">
        <v>199</v>
      </c>
      <c r="S601" s="18" t="s">
        <v>199</v>
      </c>
      <c r="T601" s="18" t="s">
        <v>203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1434</v>
      </c>
      <c r="B602" s="18"/>
      <c r="C602" s="18" t="s">
        <v>335</v>
      </c>
      <c r="D602" s="18" t="s">
        <v>483</v>
      </c>
      <c r="E602" s="19"/>
      <c r="F602" s="19">
        <f t="shared" ca="1" si="17"/>
        <v>0</v>
      </c>
      <c r="G602" s="28" t="s">
        <v>1437</v>
      </c>
      <c r="H602" s="28"/>
      <c r="I602" s="28"/>
      <c r="J602" s="18" t="s">
        <v>61</v>
      </c>
      <c r="K602" s="30">
        <v>1</v>
      </c>
      <c r="L602" s="18">
        <v>240</v>
      </c>
      <c r="M602" s="34">
        <f t="shared" si="19"/>
        <v>4</v>
      </c>
      <c r="N602" s="32" t="s">
        <v>196</v>
      </c>
      <c r="O602" s="16" t="s">
        <v>212</v>
      </c>
      <c r="P602" s="34" t="s">
        <v>203</v>
      </c>
      <c r="Q602" s="18"/>
      <c r="R602" s="18" t="s">
        <v>203</v>
      </c>
      <c r="S602" s="18" t="s">
        <v>203</v>
      </c>
      <c r="T602" s="18" t="s">
        <v>211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1434</v>
      </c>
      <c r="B603" s="18"/>
      <c r="C603" s="18" t="s">
        <v>335</v>
      </c>
      <c r="D603" s="18" t="s">
        <v>486</v>
      </c>
      <c r="E603" s="19"/>
      <c r="F603" s="19">
        <f t="shared" ca="1" si="17"/>
        <v>0</v>
      </c>
      <c r="G603" s="28" t="s">
        <v>1438</v>
      </c>
      <c r="H603" s="28"/>
      <c r="I603" s="28"/>
      <c r="J603" s="18" t="s">
        <v>61</v>
      </c>
      <c r="K603" s="30">
        <v>1</v>
      </c>
      <c r="L603" s="18">
        <v>240</v>
      </c>
      <c r="M603" s="34">
        <f t="shared" si="19"/>
        <v>4</v>
      </c>
      <c r="N603" s="32" t="s">
        <v>196</v>
      </c>
      <c r="O603" s="16" t="s">
        <v>195</v>
      </c>
      <c r="P603" s="34" t="s">
        <v>207</v>
      </c>
      <c r="Q603" s="18" t="s">
        <v>815</v>
      </c>
      <c r="R603" s="18" t="s">
        <v>207</v>
      </c>
      <c r="S603" s="18" t="s">
        <v>815</v>
      </c>
      <c r="T603" s="18" t="s">
        <v>815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1434</v>
      </c>
      <c r="B604" s="18"/>
      <c r="C604" s="18" t="s">
        <v>335</v>
      </c>
      <c r="D604" s="18" t="s">
        <v>489</v>
      </c>
      <c r="E604" s="19"/>
      <c r="F604" s="19">
        <f t="shared" ca="1" si="17"/>
        <v>0</v>
      </c>
      <c r="G604" s="28" t="s">
        <v>1439</v>
      </c>
      <c r="H604" s="28"/>
      <c r="I604" s="28"/>
      <c r="J604" s="18" t="s">
        <v>61</v>
      </c>
      <c r="K604" s="30">
        <v>1</v>
      </c>
      <c r="L604" s="18">
        <v>240</v>
      </c>
      <c r="M604" s="34">
        <f t="shared" si="19"/>
        <v>4</v>
      </c>
      <c r="N604" s="32" t="s">
        <v>196</v>
      </c>
      <c r="O604" s="16" t="s">
        <v>208</v>
      </c>
      <c r="P604" s="34" t="s">
        <v>815</v>
      </c>
      <c r="Q604" s="18" t="s">
        <v>211</v>
      </c>
      <c r="R604" s="18" t="s">
        <v>211</v>
      </c>
      <c r="S604" s="18" t="s">
        <v>211</v>
      </c>
      <c r="T604" s="18" t="s">
        <v>207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1440</v>
      </c>
      <c r="B605" s="18"/>
      <c r="C605" s="18" t="s">
        <v>335</v>
      </c>
      <c r="D605" s="18" t="s">
        <v>456</v>
      </c>
      <c r="E605" s="19"/>
      <c r="F605" s="19">
        <f t="shared" ca="1" si="17"/>
        <v>0</v>
      </c>
      <c r="G605" s="28" t="s">
        <v>1441</v>
      </c>
      <c r="H605" s="28"/>
      <c r="I605" s="28"/>
      <c r="J605" s="18" t="s">
        <v>61</v>
      </c>
      <c r="K605" s="30">
        <v>1</v>
      </c>
      <c r="L605" s="18">
        <v>30</v>
      </c>
      <c r="M605" s="34">
        <f t="shared" si="19"/>
        <v>0.5</v>
      </c>
      <c r="N605" s="32" t="s">
        <v>159</v>
      </c>
      <c r="O605" s="16" t="s">
        <v>185</v>
      </c>
      <c r="P605" s="34" t="s">
        <v>185</v>
      </c>
      <c r="Q605" s="18" t="s">
        <v>74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1440</v>
      </c>
      <c r="B606" s="18"/>
      <c r="C606" s="18" t="s">
        <v>335</v>
      </c>
      <c r="D606" s="18" t="s">
        <v>460</v>
      </c>
      <c r="E606" s="19"/>
      <c r="F606" s="19">
        <f t="shared" ca="1" si="17"/>
        <v>0</v>
      </c>
      <c r="G606" s="28" t="s">
        <v>1442</v>
      </c>
      <c r="H606" s="28"/>
      <c r="I606" s="28"/>
      <c r="J606" s="18" t="s">
        <v>61</v>
      </c>
      <c r="K606" s="30">
        <v>1</v>
      </c>
      <c r="L606" s="18">
        <v>30</v>
      </c>
      <c r="M606" s="34">
        <f t="shared" si="19"/>
        <v>0.5</v>
      </c>
      <c r="N606" s="32" t="s">
        <v>87</v>
      </c>
      <c r="O606" s="16" t="s">
        <v>89</v>
      </c>
      <c r="P606" s="34" t="s">
        <v>89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1440</v>
      </c>
      <c r="B607" s="18"/>
      <c r="C607" s="18" t="s">
        <v>335</v>
      </c>
      <c r="D607" s="18" t="s">
        <v>543</v>
      </c>
      <c r="E607" s="19"/>
      <c r="F607" s="19">
        <f t="shared" ca="1" si="17"/>
        <v>0</v>
      </c>
      <c r="G607" s="28" t="s">
        <v>1443</v>
      </c>
      <c r="H607" s="28"/>
      <c r="I607" s="28"/>
      <c r="J607" s="18" t="s">
        <v>61</v>
      </c>
      <c r="K607" s="30">
        <v>1</v>
      </c>
      <c r="L607" s="18">
        <v>30</v>
      </c>
      <c r="M607" s="34">
        <f t="shared" si="19"/>
        <v>0.5</v>
      </c>
      <c r="N607" s="32" t="s">
        <v>87</v>
      </c>
      <c r="O607" s="16" t="s">
        <v>89</v>
      </c>
      <c r="P607" s="34" t="s">
        <v>89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1444</v>
      </c>
      <c r="B608" s="18"/>
      <c r="C608" s="18" t="s">
        <v>335</v>
      </c>
      <c r="D608" s="18" t="s">
        <v>493</v>
      </c>
      <c r="E608" s="19"/>
      <c r="F608" s="19">
        <f t="shared" ca="1" si="17"/>
        <v>0</v>
      </c>
      <c r="G608" s="28" t="s">
        <v>1445</v>
      </c>
      <c r="H608" s="28"/>
      <c r="I608" s="28"/>
      <c r="J608" s="18" t="s">
        <v>61</v>
      </c>
      <c r="K608" s="30">
        <v>1</v>
      </c>
      <c r="L608" s="18">
        <v>1710</v>
      </c>
      <c r="M608" s="34">
        <f t="shared" si="19"/>
        <v>28.5</v>
      </c>
      <c r="N608" s="32" t="s">
        <v>72</v>
      </c>
      <c r="O608" s="16" t="s">
        <v>71</v>
      </c>
      <c r="P608" s="34" t="s">
        <v>71</v>
      </c>
      <c r="Q608" s="18"/>
      <c r="R608" s="18"/>
      <c r="S608" s="18"/>
      <c r="T608" s="18"/>
      <c r="U608" s="18"/>
      <c r="V608" s="18"/>
      <c r="W608" s="18"/>
      <c r="X608" s="18"/>
      <c r="Y608" s="66" t="s">
        <v>1446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1444</v>
      </c>
      <c r="B609" s="18"/>
      <c r="C609" s="18" t="s">
        <v>335</v>
      </c>
      <c r="D609" s="18" t="s">
        <v>495</v>
      </c>
      <c r="E609" s="19"/>
      <c r="F609" s="19">
        <f t="shared" ca="1" si="17"/>
        <v>0</v>
      </c>
      <c r="G609" s="28" t="s">
        <v>1447</v>
      </c>
      <c r="H609" s="28"/>
      <c r="I609" s="28"/>
      <c r="J609" s="18" t="s">
        <v>61</v>
      </c>
      <c r="K609" s="30">
        <v>1</v>
      </c>
      <c r="L609" s="18">
        <v>360</v>
      </c>
      <c r="M609" s="34">
        <f t="shared" si="19"/>
        <v>6</v>
      </c>
      <c r="N609" s="32" t="s">
        <v>129</v>
      </c>
      <c r="O609" s="16" t="s">
        <v>145</v>
      </c>
      <c r="P609" s="34" t="s">
        <v>144</v>
      </c>
      <c r="Q609" s="18" t="s">
        <v>203</v>
      </c>
      <c r="R609" s="18" t="s">
        <v>199</v>
      </c>
      <c r="S609" s="18" t="s">
        <v>166</v>
      </c>
      <c r="T609" s="18" t="s">
        <v>108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1444</v>
      </c>
      <c r="B610" s="18"/>
      <c r="C610" s="18" t="s">
        <v>335</v>
      </c>
      <c r="D610" s="18" t="s">
        <v>497</v>
      </c>
      <c r="E610" s="19"/>
      <c r="F610" s="19">
        <f t="shared" ca="1" si="17"/>
        <v>0</v>
      </c>
      <c r="G610" s="28" t="s">
        <v>1448</v>
      </c>
      <c r="H610" s="28"/>
      <c r="I610" s="28"/>
      <c r="J610" s="18" t="s">
        <v>61</v>
      </c>
      <c r="K610" s="30">
        <v>1</v>
      </c>
      <c r="L610" s="18">
        <v>240</v>
      </c>
      <c r="M610" s="34">
        <f t="shared" si="19"/>
        <v>4</v>
      </c>
      <c r="N610" s="32" t="s">
        <v>159</v>
      </c>
      <c r="O610" s="16" t="s">
        <v>188</v>
      </c>
      <c r="P610" s="34" t="s">
        <v>188</v>
      </c>
      <c r="Q610" s="18" t="s">
        <v>188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1444</v>
      </c>
      <c r="B611" s="18"/>
      <c r="C611" s="18" t="s">
        <v>335</v>
      </c>
      <c r="D611" s="18" t="s">
        <v>510</v>
      </c>
      <c r="E611" s="19"/>
      <c r="F611" s="19">
        <f t="shared" ca="1" si="17"/>
        <v>0</v>
      </c>
      <c r="G611" s="28" t="s">
        <v>1449</v>
      </c>
      <c r="H611" s="28"/>
      <c r="I611" s="28"/>
      <c r="J611" s="18" t="s">
        <v>61</v>
      </c>
      <c r="K611" s="30">
        <v>1</v>
      </c>
      <c r="L611" s="18">
        <v>240</v>
      </c>
      <c r="M611" s="34">
        <f t="shared" si="19"/>
        <v>4</v>
      </c>
      <c r="N611" s="32" t="s">
        <v>129</v>
      </c>
      <c r="O611" s="16" t="s">
        <v>145</v>
      </c>
      <c r="P611" s="34" t="s">
        <v>144</v>
      </c>
      <c r="Q611" s="18" t="s">
        <v>199</v>
      </c>
      <c r="R611" s="18" t="s">
        <v>211</v>
      </c>
      <c r="S611" s="18" t="s">
        <v>173</v>
      </c>
      <c r="T611" s="18" t="s">
        <v>132</v>
      </c>
      <c r="U611" s="18" t="s">
        <v>108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1450</v>
      </c>
      <c r="B612" s="18"/>
      <c r="C612" s="18" t="s">
        <v>335</v>
      </c>
      <c r="D612" s="18" t="s">
        <v>456</v>
      </c>
      <c r="E612" s="19"/>
      <c r="F612" s="19">
        <f t="shared" ca="1" si="17"/>
        <v>0</v>
      </c>
      <c r="G612" s="28" t="s">
        <v>1451</v>
      </c>
      <c r="H612" s="28"/>
      <c r="I612" s="28"/>
      <c r="J612" s="18" t="s">
        <v>61</v>
      </c>
      <c r="K612" s="30">
        <v>1</v>
      </c>
      <c r="L612" s="18">
        <v>9360</v>
      </c>
      <c r="M612" s="34">
        <f t="shared" si="19"/>
        <v>156</v>
      </c>
      <c r="N612" s="32" t="s">
        <v>72</v>
      </c>
      <c r="O612" s="16" t="s">
        <v>71</v>
      </c>
      <c r="P612" s="16" t="s">
        <v>71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1452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1450</v>
      </c>
      <c r="B613" s="18"/>
      <c r="C613" s="18" t="s">
        <v>335</v>
      </c>
      <c r="D613" s="18" t="s">
        <v>460</v>
      </c>
      <c r="E613" s="19"/>
      <c r="F613" s="19">
        <f t="shared" ca="1" si="17"/>
        <v>0</v>
      </c>
      <c r="G613" s="28" t="s">
        <v>1453</v>
      </c>
      <c r="H613" s="28"/>
      <c r="I613" s="28"/>
      <c r="J613" s="18" t="s">
        <v>61</v>
      </c>
      <c r="K613" s="30">
        <v>1</v>
      </c>
      <c r="L613" s="18">
        <v>600</v>
      </c>
      <c r="M613" s="34">
        <f t="shared" si="19"/>
        <v>10</v>
      </c>
      <c r="N613" s="32" t="s">
        <v>129</v>
      </c>
      <c r="O613" s="16" t="s">
        <v>121</v>
      </c>
      <c r="P613" s="16" t="s">
        <v>147</v>
      </c>
      <c r="Q613" s="18" t="s">
        <v>92</v>
      </c>
      <c r="R613" s="18" t="s">
        <v>120</v>
      </c>
      <c r="S613" s="18" t="s">
        <v>100</v>
      </c>
      <c r="T613" s="18" t="s">
        <v>96</v>
      </c>
      <c r="U613" s="18" t="s">
        <v>177</v>
      </c>
      <c r="V613" s="18" t="s">
        <v>124</v>
      </c>
      <c r="W613" s="18"/>
      <c r="X613" s="18"/>
      <c r="Y613" s="18"/>
      <c r="Z613" s="18" t="s">
        <v>1454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1450</v>
      </c>
      <c r="B614" s="18"/>
      <c r="C614" s="18" t="s">
        <v>335</v>
      </c>
      <c r="D614" s="18" t="s">
        <v>543</v>
      </c>
      <c r="E614" s="19"/>
      <c r="F614" s="19">
        <f t="shared" ca="1" si="17"/>
        <v>0</v>
      </c>
      <c r="G614" s="28" t="s">
        <v>1455</v>
      </c>
      <c r="H614" s="28"/>
      <c r="I614" s="28"/>
      <c r="J614" s="18" t="s">
        <v>61</v>
      </c>
      <c r="K614" s="30">
        <v>1</v>
      </c>
      <c r="L614" s="18">
        <v>360</v>
      </c>
      <c r="M614" s="34">
        <f t="shared" si="19"/>
        <v>6</v>
      </c>
      <c r="N614" s="32" t="s">
        <v>87</v>
      </c>
      <c r="O614" s="16" t="s">
        <v>97</v>
      </c>
      <c r="P614" s="39" t="s">
        <v>108</v>
      </c>
      <c r="Q614" s="18" t="s">
        <v>177</v>
      </c>
      <c r="R614" s="18" t="s">
        <v>96</v>
      </c>
      <c r="S614" s="18" t="s">
        <v>144</v>
      </c>
      <c r="T614" s="18" t="s">
        <v>100</v>
      </c>
      <c r="U614" s="18" t="s">
        <v>104</v>
      </c>
      <c r="V614" s="18" t="s">
        <v>124</v>
      </c>
      <c r="W614" s="18"/>
      <c r="X614" s="18"/>
      <c r="Y614" s="18"/>
      <c r="Z614" s="28" t="s">
        <v>1053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1456</v>
      </c>
      <c r="B615" s="18" t="s">
        <v>1457</v>
      </c>
      <c r="C615" s="18" t="s">
        <v>335</v>
      </c>
      <c r="D615" s="18" t="s">
        <v>699</v>
      </c>
      <c r="E615" s="19"/>
      <c r="F615" s="19">
        <f t="shared" ca="1" si="17"/>
        <v>0</v>
      </c>
      <c r="G615" s="28" t="s">
        <v>1458</v>
      </c>
      <c r="H615" s="28"/>
      <c r="I615" s="28"/>
      <c r="J615" s="18" t="s">
        <v>61</v>
      </c>
      <c r="K615" s="30">
        <v>1</v>
      </c>
      <c r="L615" s="18">
        <v>1440</v>
      </c>
      <c r="M615" s="34">
        <f t="shared" si="19"/>
        <v>24</v>
      </c>
      <c r="N615" s="32" t="s">
        <v>72</v>
      </c>
      <c r="O615" s="16" t="s">
        <v>71</v>
      </c>
      <c r="P615" s="39" t="s">
        <v>71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1456</v>
      </c>
      <c r="B616" s="28"/>
      <c r="C616" s="18" t="s">
        <v>335</v>
      </c>
      <c r="D616" s="18" t="s">
        <v>703</v>
      </c>
      <c r="E616" s="19"/>
      <c r="F616" s="19">
        <f t="shared" ca="1" si="17"/>
        <v>0</v>
      </c>
      <c r="G616" s="28" t="s">
        <v>1459</v>
      </c>
      <c r="H616" s="28"/>
      <c r="I616" s="28"/>
      <c r="J616" s="18" t="s">
        <v>61</v>
      </c>
      <c r="K616" s="30">
        <v>1</v>
      </c>
      <c r="L616" s="18">
        <v>300</v>
      </c>
      <c r="M616" s="34">
        <f t="shared" si="19"/>
        <v>5</v>
      </c>
      <c r="N616" s="32" t="s">
        <v>87</v>
      </c>
      <c r="O616" s="16" t="s">
        <v>121</v>
      </c>
      <c r="P616" s="39" t="s">
        <v>104</v>
      </c>
      <c r="Q616" s="18" t="s">
        <v>120</v>
      </c>
      <c r="R616" s="18" t="s">
        <v>169</v>
      </c>
      <c r="S616" s="18" t="s">
        <v>173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1456</v>
      </c>
      <c r="B617" s="28"/>
      <c r="C617" s="18" t="s">
        <v>335</v>
      </c>
      <c r="D617" s="18" t="s">
        <v>708</v>
      </c>
      <c r="E617" s="19"/>
      <c r="F617" s="19">
        <f t="shared" ca="1" si="17"/>
        <v>0</v>
      </c>
      <c r="G617" s="28" t="s">
        <v>1460</v>
      </c>
      <c r="H617" s="28"/>
      <c r="I617" s="28"/>
      <c r="J617" s="18" t="s">
        <v>61</v>
      </c>
      <c r="K617" s="30">
        <v>1</v>
      </c>
      <c r="L617" s="18">
        <v>300</v>
      </c>
      <c r="M617" s="34">
        <f t="shared" si="19"/>
        <v>5</v>
      </c>
      <c r="N617" s="32" t="s">
        <v>87</v>
      </c>
      <c r="O617" s="16" t="s">
        <v>97</v>
      </c>
      <c r="P617" s="39" t="s">
        <v>96</v>
      </c>
      <c r="Q617" s="18" t="s">
        <v>166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1456</v>
      </c>
      <c r="B618" s="28"/>
      <c r="C618" s="18" t="s">
        <v>335</v>
      </c>
      <c r="D618" s="18" t="s">
        <v>711</v>
      </c>
      <c r="E618" s="19"/>
      <c r="F618" s="19">
        <f t="shared" ca="1" si="17"/>
        <v>0</v>
      </c>
      <c r="G618" s="28" t="s">
        <v>1461</v>
      </c>
      <c r="H618" s="28"/>
      <c r="I618" s="28"/>
      <c r="J618" s="18" t="s">
        <v>61</v>
      </c>
      <c r="K618" s="30">
        <v>1</v>
      </c>
      <c r="L618" s="18">
        <v>300</v>
      </c>
      <c r="M618" s="34">
        <f t="shared" si="19"/>
        <v>5</v>
      </c>
      <c r="N618" s="32" t="s">
        <v>87</v>
      </c>
      <c r="O618" s="16" t="s">
        <v>101</v>
      </c>
      <c r="P618" s="39" t="s">
        <v>100</v>
      </c>
      <c r="Q618" s="18"/>
      <c r="R618" s="18" t="s">
        <v>162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1456</v>
      </c>
      <c r="B619" s="28"/>
      <c r="C619" s="18" t="s">
        <v>335</v>
      </c>
      <c r="D619" s="18" t="s">
        <v>714</v>
      </c>
      <c r="E619" s="19"/>
      <c r="F619" s="19">
        <f t="shared" ca="1" si="17"/>
        <v>0</v>
      </c>
      <c r="G619" s="28" t="s">
        <v>1462</v>
      </c>
      <c r="H619" s="28"/>
      <c r="I619" s="28"/>
      <c r="J619" s="18" t="s">
        <v>61</v>
      </c>
      <c r="K619" s="30">
        <v>1</v>
      </c>
      <c r="L619" s="18">
        <v>300</v>
      </c>
      <c r="M619" s="34">
        <f t="shared" si="19"/>
        <v>5</v>
      </c>
      <c r="N619" s="32" t="s">
        <v>87</v>
      </c>
      <c r="O619" s="16" t="s">
        <v>109</v>
      </c>
      <c r="P619" s="39" t="s">
        <v>108</v>
      </c>
      <c r="Q619" s="18" t="s">
        <v>120</v>
      </c>
      <c r="R619" s="18" t="s">
        <v>181</v>
      </c>
      <c r="S619" s="18" t="s">
        <v>173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1456</v>
      </c>
      <c r="B620" s="28"/>
      <c r="C620" s="18" t="s">
        <v>335</v>
      </c>
      <c r="D620" s="18" t="s">
        <v>718</v>
      </c>
      <c r="E620" s="19"/>
      <c r="F620" s="19">
        <f t="shared" ca="1" si="17"/>
        <v>0</v>
      </c>
      <c r="G620" s="28" t="s">
        <v>1463</v>
      </c>
      <c r="H620" s="28"/>
      <c r="I620" s="28"/>
      <c r="J620" s="18" t="s">
        <v>61</v>
      </c>
      <c r="K620" s="30">
        <v>1</v>
      </c>
      <c r="L620" s="18">
        <v>60</v>
      </c>
      <c r="M620" s="34">
        <f t="shared" si="19"/>
        <v>1</v>
      </c>
      <c r="N620" s="32" t="s">
        <v>159</v>
      </c>
      <c r="O620" s="16" t="s">
        <v>185</v>
      </c>
      <c r="P620" s="39" t="s">
        <v>185</v>
      </c>
      <c r="Q620" s="18" t="s">
        <v>75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1464</v>
      </c>
      <c r="B621" s="18"/>
      <c r="C621" s="18" t="s">
        <v>335</v>
      </c>
      <c r="D621" s="18" t="s">
        <v>477</v>
      </c>
      <c r="E621" s="19"/>
      <c r="F621" s="19">
        <f t="shared" ca="1" si="17"/>
        <v>0</v>
      </c>
      <c r="G621" s="18" t="s">
        <v>1465</v>
      </c>
      <c r="H621" s="28"/>
      <c r="I621" s="18"/>
      <c r="J621" s="31" t="s">
        <v>1360</v>
      </c>
      <c r="K621" s="30">
        <v>1</v>
      </c>
      <c r="L621" s="18">
        <v>30</v>
      </c>
      <c r="M621" s="34">
        <f t="shared" si="19"/>
        <v>0.5</v>
      </c>
      <c r="N621" s="32" t="s">
        <v>233</v>
      </c>
      <c r="O621" s="16" t="s">
        <v>276</v>
      </c>
      <c r="P621" s="39" t="s">
        <v>276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1464</v>
      </c>
      <c r="B622" s="18"/>
      <c r="C622" s="18" t="s">
        <v>335</v>
      </c>
      <c r="D622" s="18" t="s">
        <v>480</v>
      </c>
      <c r="E622" s="19"/>
      <c r="F622" s="19">
        <f t="shared" ca="1" si="17"/>
        <v>0</v>
      </c>
      <c r="G622" s="18" t="s">
        <v>1466</v>
      </c>
      <c r="H622" s="28"/>
      <c r="I622" s="18"/>
      <c r="J622" s="31" t="s">
        <v>1360</v>
      </c>
      <c r="K622" s="30">
        <v>1</v>
      </c>
      <c r="L622" s="18">
        <v>100</v>
      </c>
      <c r="M622" s="34">
        <f t="shared" si="19"/>
        <v>1.6666666666666667</v>
      </c>
      <c r="N622" s="32" t="s">
        <v>233</v>
      </c>
      <c r="O622" s="16" t="s">
        <v>259</v>
      </c>
      <c r="P622" s="39" t="s">
        <v>246</v>
      </c>
      <c r="Q622" s="18" t="s">
        <v>243</v>
      </c>
      <c r="R622" s="18" t="s">
        <v>259</v>
      </c>
      <c r="S622" s="18"/>
      <c r="T622" s="18"/>
      <c r="U622" s="18"/>
      <c r="V622" s="18"/>
      <c r="W622" s="18"/>
      <c r="X622" s="18"/>
      <c r="Y622" s="18" t="s">
        <v>1467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1464</v>
      </c>
      <c r="B623" s="18"/>
      <c r="C623" s="18" t="s">
        <v>335</v>
      </c>
      <c r="D623" s="18" t="s">
        <v>483</v>
      </c>
      <c r="E623" s="19"/>
      <c r="F623" s="19">
        <f t="shared" ca="1" si="17"/>
        <v>0</v>
      </c>
      <c r="G623" s="18" t="s">
        <v>1468</v>
      </c>
      <c r="H623" s="28"/>
      <c r="I623" s="18"/>
      <c r="J623" s="31" t="s">
        <v>61</v>
      </c>
      <c r="K623" s="30">
        <v>1</v>
      </c>
      <c r="L623" s="18">
        <v>240</v>
      </c>
      <c r="M623" s="34">
        <f t="shared" si="19"/>
        <v>4</v>
      </c>
      <c r="N623" s="32" t="s">
        <v>159</v>
      </c>
      <c r="O623" s="16" t="s">
        <v>174</v>
      </c>
      <c r="P623" s="39" t="s">
        <v>173</v>
      </c>
      <c r="Q623" s="18" t="s">
        <v>144</v>
      </c>
      <c r="R623" s="18" t="s">
        <v>166</v>
      </c>
      <c r="S623" s="18" t="s">
        <v>262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1464</v>
      </c>
      <c r="B624" s="18"/>
      <c r="C624" s="18" t="s">
        <v>335</v>
      </c>
      <c r="D624" s="18" t="s">
        <v>486</v>
      </c>
      <c r="E624" s="19"/>
      <c r="F624" s="19">
        <f t="shared" ca="1" si="17"/>
        <v>0</v>
      </c>
      <c r="G624" s="18" t="s">
        <v>1469</v>
      </c>
      <c r="H624" s="28"/>
      <c r="I624" s="18"/>
      <c r="J624" s="31" t="s">
        <v>1360</v>
      </c>
      <c r="K624" s="30">
        <v>1</v>
      </c>
      <c r="L624" s="18">
        <v>60</v>
      </c>
      <c r="M624" s="34">
        <f t="shared" si="19"/>
        <v>1</v>
      </c>
      <c r="N624" s="32" t="s">
        <v>233</v>
      </c>
      <c r="O624" s="16" t="s">
        <v>253</v>
      </c>
      <c r="P624" s="39" t="s">
        <v>253</v>
      </c>
      <c r="Q624" s="18" t="s">
        <v>240</v>
      </c>
      <c r="R624" s="18"/>
      <c r="S624" s="18"/>
      <c r="T624" s="18"/>
      <c r="U624" s="18"/>
      <c r="V624" s="18"/>
      <c r="W624" s="18"/>
      <c r="X624" s="18"/>
      <c r="Y624" s="52" t="s">
        <v>1423</v>
      </c>
      <c r="Z624" s="52" t="s">
        <v>1470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1464</v>
      </c>
      <c r="B625" s="18"/>
      <c r="C625" s="18" t="s">
        <v>335</v>
      </c>
      <c r="D625" s="18" t="s">
        <v>489</v>
      </c>
      <c r="E625" s="19"/>
      <c r="F625" s="19">
        <f t="shared" ca="1" si="17"/>
        <v>0</v>
      </c>
      <c r="G625" s="18" t="s">
        <v>1471</v>
      </c>
      <c r="H625" s="28"/>
      <c r="I625" s="18"/>
      <c r="J625" s="31" t="s">
        <v>1360</v>
      </c>
      <c r="K625" s="30">
        <v>1</v>
      </c>
      <c r="L625" s="18">
        <v>60</v>
      </c>
      <c r="M625" s="34">
        <f t="shared" si="19"/>
        <v>1</v>
      </c>
      <c r="N625" s="32" t="s">
        <v>233</v>
      </c>
      <c r="O625" s="16" t="s">
        <v>75</v>
      </c>
      <c r="P625" s="39" t="s">
        <v>75</v>
      </c>
      <c r="Q625" s="18" t="s">
        <v>185</v>
      </c>
      <c r="R625" s="18"/>
      <c r="S625" s="18"/>
      <c r="T625" s="18"/>
      <c r="U625" s="18"/>
      <c r="V625" s="18"/>
      <c r="W625" s="18"/>
      <c r="X625" s="18"/>
      <c r="Y625" s="18" t="s">
        <v>1472</v>
      </c>
      <c r="Z625" s="28" t="s">
        <v>1473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1474</v>
      </c>
      <c r="B626" s="18"/>
      <c r="C626" s="18" t="s">
        <v>335</v>
      </c>
      <c r="D626" s="18" t="s">
        <v>493</v>
      </c>
      <c r="E626" s="19"/>
      <c r="F626" s="19">
        <f t="shared" ca="1" si="17"/>
        <v>0</v>
      </c>
      <c r="G626" s="28" t="s">
        <v>1475</v>
      </c>
      <c r="H626" s="28"/>
      <c r="I626" s="28"/>
      <c r="J626" s="18" t="s">
        <v>61</v>
      </c>
      <c r="K626" s="30">
        <v>1</v>
      </c>
      <c r="L626" s="18">
        <v>240</v>
      </c>
      <c r="M626" s="34">
        <f t="shared" si="19"/>
        <v>4</v>
      </c>
      <c r="N626" s="32" t="s">
        <v>196</v>
      </c>
      <c r="O626" s="16" t="s">
        <v>200</v>
      </c>
      <c r="P626" s="39" t="s">
        <v>199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1474</v>
      </c>
      <c r="B627" s="18"/>
      <c r="C627" s="18" t="s">
        <v>335</v>
      </c>
      <c r="D627" s="18" t="s">
        <v>495</v>
      </c>
      <c r="E627" s="19"/>
      <c r="F627" s="19">
        <f t="shared" ca="1" si="17"/>
        <v>0</v>
      </c>
      <c r="G627" s="28" t="s">
        <v>1476</v>
      </c>
      <c r="H627" s="28"/>
      <c r="I627" s="28"/>
      <c r="J627" s="18" t="s">
        <v>61</v>
      </c>
      <c r="K627" s="30">
        <v>1</v>
      </c>
      <c r="L627" s="18">
        <v>240</v>
      </c>
      <c r="M627" s="34">
        <f t="shared" si="19"/>
        <v>4</v>
      </c>
      <c r="N627" s="32" t="s">
        <v>196</v>
      </c>
      <c r="O627" s="16" t="s">
        <v>204</v>
      </c>
      <c r="P627" s="39" t="s">
        <v>203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1474</v>
      </c>
      <c r="B628" s="18"/>
      <c r="C628" s="18" t="s">
        <v>335</v>
      </c>
      <c r="D628" s="18" t="s">
        <v>497</v>
      </c>
      <c r="E628" s="19"/>
      <c r="F628" s="19">
        <f t="shared" ca="1" si="17"/>
        <v>0</v>
      </c>
      <c r="G628" s="28" t="s">
        <v>1477</v>
      </c>
      <c r="H628" s="28"/>
      <c r="I628" s="28"/>
      <c r="J628" s="18" t="s">
        <v>61</v>
      </c>
      <c r="K628" s="30">
        <v>1</v>
      </c>
      <c r="L628" s="18">
        <v>240</v>
      </c>
      <c r="M628" s="34">
        <f t="shared" si="19"/>
        <v>4</v>
      </c>
      <c r="N628" s="32" t="s">
        <v>196</v>
      </c>
      <c r="O628" s="16" t="s">
        <v>195</v>
      </c>
      <c r="P628" s="39" t="s">
        <v>815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1474</v>
      </c>
      <c r="B629" s="18"/>
      <c r="C629" s="18" t="s">
        <v>335</v>
      </c>
      <c r="D629" s="18" t="s">
        <v>510</v>
      </c>
      <c r="E629" s="19"/>
      <c r="F629" s="19">
        <f t="shared" ca="1" si="17"/>
        <v>0</v>
      </c>
      <c r="G629" s="28" t="s">
        <v>1478</v>
      </c>
      <c r="H629" s="28"/>
      <c r="I629" s="28"/>
      <c r="J629" s="18" t="s">
        <v>61</v>
      </c>
      <c r="K629" s="30">
        <v>1</v>
      </c>
      <c r="L629" s="18">
        <v>240</v>
      </c>
      <c r="M629" s="34">
        <f t="shared" si="19"/>
        <v>4</v>
      </c>
      <c r="N629" s="32" t="s">
        <v>196</v>
      </c>
      <c r="O629" s="16" t="s">
        <v>208</v>
      </c>
      <c r="P629" s="39" t="s">
        <v>207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1479</v>
      </c>
      <c r="B630" s="18"/>
      <c r="C630" s="18"/>
      <c r="D630" s="18" t="s">
        <v>493</v>
      </c>
      <c r="E630" s="19"/>
      <c r="F630" s="19"/>
      <c r="G630" s="28" t="s">
        <v>1480</v>
      </c>
      <c r="H630" s="28"/>
      <c r="I630" s="28"/>
      <c r="J630" s="18" t="s">
        <v>233</v>
      </c>
      <c r="K630" s="30">
        <v>1</v>
      </c>
      <c r="L630" s="18">
        <v>240</v>
      </c>
      <c r="M630" s="34">
        <f t="shared" si="19"/>
        <v>4</v>
      </c>
      <c r="N630" s="32" t="s">
        <v>233</v>
      </c>
      <c r="O630" s="16" t="s">
        <v>71</v>
      </c>
      <c r="P630" s="39" t="s">
        <v>71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1479</v>
      </c>
      <c r="B631" s="18"/>
      <c r="C631" s="18" t="s">
        <v>335</v>
      </c>
      <c r="D631" s="18" t="s">
        <v>495</v>
      </c>
      <c r="E631" s="19"/>
      <c r="F631" s="19">
        <f ca="1">IF(ISNUMBER(SEARCH(INDIRECT(CELL("address")),G631)),MAX($F$13:F629)+1,0)</f>
        <v>0</v>
      </c>
      <c r="G631" s="28" t="s">
        <v>1481</v>
      </c>
      <c r="H631" s="28"/>
      <c r="I631" s="28"/>
      <c r="J631" s="31" t="s">
        <v>233</v>
      </c>
      <c r="K631" s="30">
        <v>1</v>
      </c>
      <c r="L631" s="18">
        <v>40</v>
      </c>
      <c r="M631" s="34">
        <f t="shared" si="19"/>
        <v>0.66666666666666663</v>
      </c>
      <c r="N631" s="32" t="s">
        <v>233</v>
      </c>
      <c r="O631" s="16" t="s">
        <v>279</v>
      </c>
      <c r="P631" s="39" t="s">
        <v>279</v>
      </c>
      <c r="Q631" s="18" t="s">
        <v>282</v>
      </c>
      <c r="R631" s="18" t="s">
        <v>276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1479</v>
      </c>
      <c r="B632" s="18"/>
      <c r="C632" s="18" t="s">
        <v>335</v>
      </c>
      <c r="D632" s="18" t="s">
        <v>497</v>
      </c>
      <c r="E632" s="19"/>
      <c r="F632" s="19">
        <f t="shared" ref="F632:F646" ca="1" si="20">IF(ISNUMBER(SEARCH(INDIRECT(CELL("address")),G632)),MAX(F$13:$F631)+1,0)</f>
        <v>0</v>
      </c>
      <c r="G632" s="28" t="s">
        <v>1482</v>
      </c>
      <c r="H632" s="28"/>
      <c r="I632" s="28"/>
      <c r="J632" s="31" t="s">
        <v>705</v>
      </c>
      <c r="K632" s="30">
        <v>1</v>
      </c>
      <c r="L632" s="67">
        <v>80</v>
      </c>
      <c r="M632" s="34">
        <f t="shared" si="19"/>
        <v>1.3333333333333333</v>
      </c>
      <c r="N632" s="32" t="s">
        <v>233</v>
      </c>
      <c r="O632" s="16" t="s">
        <v>246</v>
      </c>
      <c r="P632" s="16" t="s">
        <v>246</v>
      </c>
      <c r="Q632" s="18" t="s">
        <v>243</v>
      </c>
      <c r="R632" s="18" t="s">
        <v>246</v>
      </c>
      <c r="S632" s="18"/>
      <c r="T632" s="18"/>
      <c r="U632" s="18"/>
      <c r="V632" s="18"/>
      <c r="W632" s="18"/>
      <c r="X632" s="18"/>
      <c r="Y632" s="41" t="s">
        <v>1483</v>
      </c>
      <c r="Z632" s="18" t="s">
        <v>1484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1479</v>
      </c>
      <c r="B633" s="18"/>
      <c r="C633" s="18" t="s">
        <v>335</v>
      </c>
      <c r="D633" s="18" t="s">
        <v>510</v>
      </c>
      <c r="E633" s="19"/>
      <c r="F633" s="19">
        <f t="shared" ca="1" si="20"/>
        <v>0</v>
      </c>
      <c r="G633" s="28" t="s">
        <v>1485</v>
      </c>
      <c r="H633" s="28"/>
      <c r="I633" s="28"/>
      <c r="J633" s="31" t="s">
        <v>705</v>
      </c>
      <c r="K633" s="30">
        <v>1</v>
      </c>
      <c r="L633" s="67">
        <v>80</v>
      </c>
      <c r="M633" s="34">
        <f t="shared" si="19"/>
        <v>1.3333333333333333</v>
      </c>
      <c r="N633" s="32" t="s">
        <v>233</v>
      </c>
      <c r="O633" s="16" t="s">
        <v>249</v>
      </c>
      <c r="P633" s="16" t="s">
        <v>249</v>
      </c>
      <c r="Q633" s="18" t="s">
        <v>249</v>
      </c>
      <c r="R633" s="18" t="s">
        <v>256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1486</v>
      </c>
      <c r="B634" s="18"/>
      <c r="C634" s="18" t="s">
        <v>335</v>
      </c>
      <c r="D634" s="18" t="s">
        <v>493</v>
      </c>
      <c r="E634" s="19"/>
      <c r="F634" s="19">
        <f t="shared" ca="1" si="20"/>
        <v>0</v>
      </c>
      <c r="G634" s="28" t="s">
        <v>1487</v>
      </c>
      <c r="H634" s="28"/>
      <c r="I634" s="28"/>
      <c r="J634" s="18" t="s">
        <v>233</v>
      </c>
      <c r="K634" s="30">
        <v>1</v>
      </c>
      <c r="L634" s="18">
        <v>120</v>
      </c>
      <c r="M634" s="34">
        <f t="shared" si="19"/>
        <v>2</v>
      </c>
      <c r="N634" s="32" t="s">
        <v>72</v>
      </c>
      <c r="O634" s="16" t="s">
        <v>71</v>
      </c>
      <c r="P634" s="39" t="s">
        <v>71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1486</v>
      </c>
      <c r="B635" s="18"/>
      <c r="C635" s="18" t="s">
        <v>335</v>
      </c>
      <c r="D635" s="18" t="s">
        <v>495</v>
      </c>
      <c r="E635" s="19"/>
      <c r="F635" s="19">
        <f t="shared" ca="1" si="20"/>
        <v>0</v>
      </c>
      <c r="G635" s="28" t="s">
        <v>1488</v>
      </c>
      <c r="H635" s="28"/>
      <c r="I635" s="28"/>
      <c r="J635" s="18" t="s">
        <v>233</v>
      </c>
      <c r="K635" s="30">
        <v>1</v>
      </c>
      <c r="L635" s="18">
        <v>120</v>
      </c>
      <c r="M635" s="34">
        <f t="shared" si="19"/>
        <v>2</v>
      </c>
      <c r="N635" s="32" t="s">
        <v>233</v>
      </c>
      <c r="O635" s="16" t="s">
        <v>276</v>
      </c>
      <c r="P635" s="39" t="s">
        <v>276</v>
      </c>
      <c r="Q635" s="18" t="s">
        <v>279</v>
      </c>
      <c r="R635" s="18" t="s">
        <v>282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1486</v>
      </c>
      <c r="B636" s="18"/>
      <c r="C636" s="18" t="s">
        <v>335</v>
      </c>
      <c r="D636" s="18" t="s">
        <v>497</v>
      </c>
      <c r="E636" s="19"/>
      <c r="F636" s="19">
        <f t="shared" ca="1" si="20"/>
        <v>0</v>
      </c>
      <c r="G636" s="28" t="s">
        <v>1489</v>
      </c>
      <c r="H636" s="28"/>
      <c r="I636" s="28"/>
      <c r="J636" s="18" t="s">
        <v>233</v>
      </c>
      <c r="K636" s="30">
        <v>1</v>
      </c>
      <c r="L636" s="18">
        <v>50</v>
      </c>
      <c r="M636" s="34">
        <f t="shared" si="19"/>
        <v>0.83333333333333337</v>
      </c>
      <c r="N636" s="32" t="s">
        <v>233</v>
      </c>
      <c r="O636" s="16" t="s">
        <v>256</v>
      </c>
      <c r="P636" s="39" t="s">
        <v>256</v>
      </c>
      <c r="Q636" s="18" t="s">
        <v>253</v>
      </c>
      <c r="R636" s="18" t="s">
        <v>249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1486</v>
      </c>
      <c r="B637" s="18"/>
      <c r="C637" s="18" t="s">
        <v>335</v>
      </c>
      <c r="D637" s="18" t="s">
        <v>510</v>
      </c>
      <c r="E637" s="19"/>
      <c r="F637" s="19">
        <f t="shared" ca="1" si="20"/>
        <v>0</v>
      </c>
      <c r="G637" s="28" t="s">
        <v>1490</v>
      </c>
      <c r="H637" s="28"/>
      <c r="I637" s="28"/>
      <c r="J637" s="18" t="s">
        <v>233</v>
      </c>
      <c r="K637" s="30">
        <v>1</v>
      </c>
      <c r="L637" s="18">
        <v>50</v>
      </c>
      <c r="M637" s="34">
        <f t="shared" si="19"/>
        <v>0.83333333333333337</v>
      </c>
      <c r="N637" s="32" t="s">
        <v>233</v>
      </c>
      <c r="O637" s="16" t="s">
        <v>243</v>
      </c>
      <c r="P637" s="39" t="s">
        <v>243</v>
      </c>
      <c r="Q637" s="18"/>
      <c r="R637" s="18" t="s">
        <v>246</v>
      </c>
      <c r="S637" s="18"/>
      <c r="T637" s="18"/>
      <c r="U637" s="18"/>
      <c r="V637" s="18"/>
      <c r="W637" s="18"/>
      <c r="X637" s="18"/>
      <c r="Y637" s="18" t="s">
        <v>1491</v>
      </c>
      <c r="Z637" s="18" t="s">
        <v>1492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1493</v>
      </c>
      <c r="B638" s="18"/>
      <c r="C638" s="18" t="s">
        <v>335</v>
      </c>
      <c r="D638" s="18" t="s">
        <v>493</v>
      </c>
      <c r="E638" s="19"/>
      <c r="F638" s="19">
        <f t="shared" ca="1" si="20"/>
        <v>0</v>
      </c>
      <c r="G638" s="28" t="s">
        <v>1494</v>
      </c>
      <c r="H638" s="28"/>
      <c r="I638" s="28"/>
      <c r="J638" s="18" t="s">
        <v>233</v>
      </c>
      <c r="K638" s="30">
        <v>1</v>
      </c>
      <c r="L638" s="18">
        <v>240</v>
      </c>
      <c r="M638" s="34">
        <f t="shared" si="19"/>
        <v>4</v>
      </c>
      <c r="N638" s="32" t="s">
        <v>72</v>
      </c>
      <c r="O638" s="16" t="s">
        <v>71</v>
      </c>
      <c r="P638" s="39" t="s">
        <v>71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1493</v>
      </c>
      <c r="B639" s="18"/>
      <c r="C639" s="18" t="s">
        <v>335</v>
      </c>
      <c r="D639" s="18" t="s">
        <v>495</v>
      </c>
      <c r="E639" s="19"/>
      <c r="F639" s="19">
        <f t="shared" ca="1" si="20"/>
        <v>0</v>
      </c>
      <c r="G639" s="28" t="s">
        <v>1495</v>
      </c>
      <c r="H639" s="28"/>
      <c r="I639" s="28"/>
      <c r="J639" s="18" t="s">
        <v>233</v>
      </c>
      <c r="K639" s="30">
        <v>1</v>
      </c>
      <c r="L639" s="18">
        <v>30</v>
      </c>
      <c r="M639" s="34">
        <f t="shared" si="19"/>
        <v>0.5</v>
      </c>
      <c r="N639" s="32" t="s">
        <v>233</v>
      </c>
      <c r="O639" s="16" t="s">
        <v>276</v>
      </c>
      <c r="P639" s="39" t="s">
        <v>276</v>
      </c>
      <c r="Q639" s="18" t="s">
        <v>279</v>
      </c>
      <c r="R639" s="18" t="s">
        <v>282</v>
      </c>
      <c r="S639" s="18" t="s">
        <v>273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1493</v>
      </c>
      <c r="B640" s="18"/>
      <c r="C640" s="18" t="s">
        <v>335</v>
      </c>
      <c r="D640" s="18" t="s">
        <v>497</v>
      </c>
      <c r="E640" s="19"/>
      <c r="F640" s="19">
        <f t="shared" ca="1" si="20"/>
        <v>0</v>
      </c>
      <c r="G640" s="28" t="s">
        <v>1496</v>
      </c>
      <c r="H640" s="28"/>
      <c r="I640" s="28"/>
      <c r="J640" s="18" t="s">
        <v>233</v>
      </c>
      <c r="K640" s="30">
        <v>1</v>
      </c>
      <c r="L640" s="18">
        <v>20</v>
      </c>
      <c r="M640" s="34">
        <f t="shared" si="19"/>
        <v>0.33333333333333331</v>
      </c>
      <c r="N640" s="32" t="s">
        <v>284</v>
      </c>
      <c r="O640" s="16" t="s">
        <v>286</v>
      </c>
      <c r="P640" s="39" t="s">
        <v>286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1493</v>
      </c>
      <c r="B641" s="18"/>
      <c r="C641" s="18" t="s">
        <v>335</v>
      </c>
      <c r="D641" s="18" t="s">
        <v>510</v>
      </c>
      <c r="E641" s="19"/>
      <c r="F641" s="19">
        <f t="shared" ca="1" si="20"/>
        <v>0</v>
      </c>
      <c r="G641" s="28" t="s">
        <v>1497</v>
      </c>
      <c r="H641" s="28"/>
      <c r="I641" s="28"/>
      <c r="J641" s="18" t="s">
        <v>233</v>
      </c>
      <c r="K641" s="30">
        <v>1</v>
      </c>
      <c r="L641" s="18">
        <v>100</v>
      </c>
      <c r="M641" s="34">
        <f t="shared" si="19"/>
        <v>1.6666666666666667</v>
      </c>
      <c r="N641" s="32" t="s">
        <v>233</v>
      </c>
      <c r="O641" s="16" t="s">
        <v>259</v>
      </c>
      <c r="P641" s="39" t="s">
        <v>243</v>
      </c>
      <c r="Q641" s="18" t="s">
        <v>246</v>
      </c>
      <c r="R641" s="18" t="s">
        <v>256</v>
      </c>
      <c r="S641" s="18" t="s">
        <v>253</v>
      </c>
      <c r="T641" s="18" t="s">
        <v>259</v>
      </c>
      <c r="U641" s="18"/>
      <c r="V641" s="18"/>
      <c r="W641" s="18"/>
      <c r="X641" s="18"/>
      <c r="Y641" s="18" t="s">
        <v>1498</v>
      </c>
      <c r="Z641" s="18" t="s">
        <v>1499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1500</v>
      </c>
      <c r="B642" s="18"/>
      <c r="C642" s="18" t="s">
        <v>335</v>
      </c>
      <c r="D642" s="18" t="s">
        <v>456</v>
      </c>
      <c r="E642" s="19"/>
      <c r="F642" s="19">
        <f t="shared" ca="1" si="20"/>
        <v>0</v>
      </c>
      <c r="G642" s="28" t="s">
        <v>1501</v>
      </c>
      <c r="H642" s="28"/>
      <c r="I642" s="28"/>
      <c r="J642" s="31" t="s">
        <v>1360</v>
      </c>
      <c r="K642" s="30">
        <v>1</v>
      </c>
      <c r="L642" s="18">
        <v>90</v>
      </c>
      <c r="M642" s="34">
        <f t="shared" si="19"/>
        <v>1.5</v>
      </c>
      <c r="N642" s="32" t="s">
        <v>233</v>
      </c>
      <c r="O642" s="16" t="s">
        <v>282</v>
      </c>
      <c r="P642" s="39" t="s">
        <v>279</v>
      </c>
      <c r="Q642" s="18" t="s">
        <v>276</v>
      </c>
      <c r="R642" s="18" t="s">
        <v>282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1500</v>
      </c>
      <c r="B643" s="18"/>
      <c r="C643" s="18" t="s">
        <v>335</v>
      </c>
      <c r="D643" s="18" t="s">
        <v>460</v>
      </c>
      <c r="E643" s="19"/>
      <c r="F643" s="19">
        <f t="shared" ca="1" si="20"/>
        <v>0</v>
      </c>
      <c r="G643" s="28" t="s">
        <v>1502</v>
      </c>
      <c r="H643" s="28"/>
      <c r="I643" s="28"/>
      <c r="J643" s="31" t="s">
        <v>1360</v>
      </c>
      <c r="K643" s="30">
        <v>1</v>
      </c>
      <c r="L643" s="18">
        <v>80</v>
      </c>
      <c r="M643" s="34">
        <f t="shared" si="19"/>
        <v>1.3333333333333333</v>
      </c>
      <c r="N643" s="32" t="s">
        <v>233</v>
      </c>
      <c r="O643" s="16" t="s">
        <v>240</v>
      </c>
      <c r="P643" s="39" t="s">
        <v>256</v>
      </c>
      <c r="Q643" s="18" t="s">
        <v>249</v>
      </c>
      <c r="R643" s="18" t="s">
        <v>253</v>
      </c>
      <c r="S643" s="18" t="s">
        <v>240</v>
      </c>
      <c r="T643" s="18"/>
      <c r="U643" s="18"/>
      <c r="V643" s="18"/>
      <c r="W643" s="18"/>
      <c r="X643" s="18"/>
      <c r="Y643" s="42" t="s">
        <v>1503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1500</v>
      </c>
      <c r="B644" s="18"/>
      <c r="C644" s="18" t="s">
        <v>335</v>
      </c>
      <c r="D644" s="18" t="s">
        <v>543</v>
      </c>
      <c r="E644" s="19"/>
      <c r="F644" s="19">
        <f t="shared" ca="1" si="20"/>
        <v>0</v>
      </c>
      <c r="G644" s="28" t="s">
        <v>1504</v>
      </c>
      <c r="H644" s="28"/>
      <c r="I644" s="28"/>
      <c r="J644" s="31" t="s">
        <v>1360</v>
      </c>
      <c r="K644" s="30">
        <v>1</v>
      </c>
      <c r="L644" s="18">
        <v>180</v>
      </c>
      <c r="M644" s="34">
        <f t="shared" si="19"/>
        <v>3</v>
      </c>
      <c r="N644" s="32" t="s">
        <v>159</v>
      </c>
      <c r="O644" s="16" t="s">
        <v>158</v>
      </c>
      <c r="P644" s="39" t="s">
        <v>157</v>
      </c>
      <c r="Q644" s="18"/>
      <c r="R644" s="18"/>
      <c r="S644" s="18"/>
      <c r="T644" s="18"/>
      <c r="U644" s="18"/>
      <c r="V644" s="18"/>
      <c r="W644" s="18"/>
      <c r="X644" s="18"/>
      <c r="Y644" s="41" t="s">
        <v>1505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1506</v>
      </c>
      <c r="B645" s="28" t="s">
        <v>1507</v>
      </c>
      <c r="C645" s="18" t="s">
        <v>335</v>
      </c>
      <c r="D645" s="18" t="s">
        <v>477</v>
      </c>
      <c r="E645" s="19"/>
      <c r="F645" s="19">
        <f t="shared" ca="1" si="20"/>
        <v>0</v>
      </c>
      <c r="G645" s="28" t="s">
        <v>1508</v>
      </c>
      <c r="H645" s="28"/>
      <c r="I645" s="28"/>
      <c r="J645" s="59" t="s">
        <v>1509</v>
      </c>
      <c r="K645" s="30">
        <v>1</v>
      </c>
      <c r="L645" s="18">
        <v>15</v>
      </c>
      <c r="M645" s="34">
        <f t="shared" si="19"/>
        <v>0.25</v>
      </c>
      <c r="N645" s="32" t="s">
        <v>284</v>
      </c>
      <c r="O645" s="16" t="s">
        <v>304</v>
      </c>
      <c r="P645" s="16" t="s">
        <v>304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1506</v>
      </c>
      <c r="B646" s="28" t="s">
        <v>1507</v>
      </c>
      <c r="C646" s="18" t="s">
        <v>335</v>
      </c>
      <c r="D646" s="18" t="s">
        <v>480</v>
      </c>
      <c r="E646" s="19"/>
      <c r="F646" s="19">
        <f t="shared" ca="1" si="20"/>
        <v>0</v>
      </c>
      <c r="G646" s="28" t="s">
        <v>1510</v>
      </c>
      <c r="H646" s="28"/>
      <c r="I646" s="28"/>
      <c r="J646" s="59" t="s">
        <v>1509</v>
      </c>
      <c r="K646" s="30">
        <v>1</v>
      </c>
      <c r="L646" s="18">
        <v>12</v>
      </c>
      <c r="M646" s="34">
        <f t="shared" si="19"/>
        <v>0.2</v>
      </c>
      <c r="N646" s="32" t="s">
        <v>284</v>
      </c>
      <c r="O646" s="16" t="s">
        <v>304</v>
      </c>
      <c r="P646" s="36" t="s">
        <v>304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1506</v>
      </c>
      <c r="B647" s="28" t="s">
        <v>1507</v>
      </c>
      <c r="C647" s="18" t="s">
        <v>335</v>
      </c>
      <c r="D647" s="18" t="s">
        <v>483</v>
      </c>
      <c r="E647" s="19"/>
      <c r="F647" s="19"/>
      <c r="G647" s="28" t="s">
        <v>1511</v>
      </c>
      <c r="H647" s="28"/>
      <c r="I647" s="28"/>
      <c r="J647" s="59" t="s">
        <v>1509</v>
      </c>
      <c r="K647" s="30"/>
      <c r="L647" s="18">
        <v>12</v>
      </c>
      <c r="M647" s="34">
        <f t="shared" si="19"/>
        <v>0.2</v>
      </c>
      <c r="N647" s="32" t="s">
        <v>284</v>
      </c>
      <c r="O647" s="16" t="s">
        <v>307</v>
      </c>
      <c r="P647" s="36" t="s">
        <v>310</v>
      </c>
      <c r="Q647" s="18" t="s">
        <v>307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1506</v>
      </c>
      <c r="B648" s="28" t="s">
        <v>1507</v>
      </c>
      <c r="C648" s="18" t="s">
        <v>335</v>
      </c>
      <c r="D648" s="18" t="s">
        <v>486</v>
      </c>
      <c r="E648" s="19"/>
      <c r="F648" s="19"/>
      <c r="G648" s="28" t="s">
        <v>1512</v>
      </c>
      <c r="H648" s="28"/>
      <c r="I648" s="28"/>
      <c r="J648" s="59" t="s">
        <v>1509</v>
      </c>
      <c r="K648" s="30"/>
      <c r="L648" s="18">
        <v>12</v>
      </c>
      <c r="M648" s="34">
        <f t="shared" si="19"/>
        <v>0.2</v>
      </c>
      <c r="N648" s="32" t="s">
        <v>284</v>
      </c>
      <c r="O648" s="16" t="s">
        <v>322</v>
      </c>
      <c r="P648" s="36" t="s">
        <v>322</v>
      </c>
      <c r="Q648" s="18" t="s">
        <v>316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1506</v>
      </c>
      <c r="B649" s="28" t="s">
        <v>1507</v>
      </c>
      <c r="C649" s="18" t="s">
        <v>335</v>
      </c>
      <c r="D649" s="18" t="s">
        <v>489</v>
      </c>
      <c r="E649" s="19"/>
      <c r="F649" s="19"/>
      <c r="G649" s="28" t="s">
        <v>1513</v>
      </c>
      <c r="H649" s="28"/>
      <c r="I649" s="28"/>
      <c r="J649" s="59" t="s">
        <v>1514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1515</v>
      </c>
      <c r="B650" s="18" t="s">
        <v>1516</v>
      </c>
      <c r="C650" s="18" t="s">
        <v>335</v>
      </c>
      <c r="D650" s="18" t="s">
        <v>431</v>
      </c>
      <c r="E650" s="19"/>
      <c r="F650" s="19">
        <f ca="1">IF(ISNUMBER(SEARCH(INDIRECT(CELL("address")),G650)),MAX($F$13:F646)+1,0)</f>
        <v>0</v>
      </c>
      <c r="G650" s="28" t="s">
        <v>1517</v>
      </c>
      <c r="H650" s="28"/>
      <c r="I650" s="28"/>
      <c r="J650" s="18" t="s">
        <v>284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284</v>
      </c>
      <c r="O650" s="16" t="s">
        <v>327</v>
      </c>
      <c r="P650" s="34" t="s">
        <v>327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1515</v>
      </c>
      <c r="B651" s="18" t="s">
        <v>1516</v>
      </c>
      <c r="C651" s="18" t="s">
        <v>335</v>
      </c>
      <c r="D651" s="18" t="s">
        <v>433</v>
      </c>
      <c r="E651" s="19"/>
      <c r="F651" s="19">
        <f t="shared" ref="F651:F683" ca="1" si="22">IF(ISNUMBER(SEARCH(INDIRECT(CELL("address")),G651)),MAX(F$13:$F650)+1,0)</f>
        <v>0</v>
      </c>
      <c r="G651" s="28" t="s">
        <v>1518</v>
      </c>
      <c r="H651" s="28"/>
      <c r="I651" s="28"/>
      <c r="J651" s="18" t="s">
        <v>284</v>
      </c>
      <c r="K651" s="30">
        <v>1</v>
      </c>
      <c r="L651" s="18">
        <v>120</v>
      </c>
      <c r="M651" s="34">
        <f t="shared" si="21"/>
        <v>2</v>
      </c>
      <c r="N651" s="32" t="s">
        <v>284</v>
      </c>
      <c r="O651" s="16" t="s">
        <v>291</v>
      </c>
      <c r="P651" s="34" t="s">
        <v>291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1519</v>
      </c>
      <c r="B652" s="18" t="s">
        <v>1520</v>
      </c>
      <c r="C652" s="18" t="s">
        <v>335</v>
      </c>
      <c r="D652" s="18" t="s">
        <v>477</v>
      </c>
      <c r="E652" s="19"/>
      <c r="F652" s="19">
        <f t="shared" ca="1" si="22"/>
        <v>0</v>
      </c>
      <c r="G652" s="28" t="s">
        <v>1521</v>
      </c>
      <c r="H652" s="28"/>
      <c r="I652" s="28"/>
      <c r="J652" s="18" t="s">
        <v>284</v>
      </c>
      <c r="K652" s="30">
        <v>1</v>
      </c>
      <c r="L652" s="18">
        <v>720</v>
      </c>
      <c r="M652" s="34">
        <f t="shared" si="21"/>
        <v>12</v>
      </c>
      <c r="N652" s="32" t="s">
        <v>284</v>
      </c>
      <c r="O652" s="16" t="s">
        <v>327</v>
      </c>
      <c r="P652" s="34" t="s">
        <v>327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1519</v>
      </c>
      <c r="B653" s="18" t="s">
        <v>1520</v>
      </c>
      <c r="C653" s="18" t="s">
        <v>335</v>
      </c>
      <c r="D653" s="18" t="s">
        <v>480</v>
      </c>
      <c r="E653" s="19"/>
      <c r="F653" s="19">
        <f t="shared" ca="1" si="22"/>
        <v>0</v>
      </c>
      <c r="G653" s="28" t="s">
        <v>1522</v>
      </c>
      <c r="H653" s="28"/>
      <c r="I653" s="28"/>
      <c r="J653" s="18" t="s">
        <v>284</v>
      </c>
      <c r="K653" s="30">
        <v>1</v>
      </c>
      <c r="L653" s="18">
        <v>330</v>
      </c>
      <c r="M653" s="34">
        <f t="shared" si="21"/>
        <v>5.5</v>
      </c>
      <c r="N653" s="32" t="s">
        <v>284</v>
      </c>
      <c r="O653" s="16" t="s">
        <v>301</v>
      </c>
      <c r="P653" s="34" t="s">
        <v>300</v>
      </c>
      <c r="Q653" s="18" t="s">
        <v>144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1519</v>
      </c>
      <c r="B654" s="18" t="s">
        <v>1520</v>
      </c>
      <c r="C654" s="18" t="s">
        <v>335</v>
      </c>
      <c r="D654" s="18" t="s">
        <v>483</v>
      </c>
      <c r="E654" s="19"/>
      <c r="F654" s="19">
        <f t="shared" ca="1" si="22"/>
        <v>0</v>
      </c>
      <c r="G654" s="28" t="s">
        <v>1523</v>
      </c>
      <c r="H654" s="28"/>
      <c r="I654" s="28"/>
      <c r="J654" s="18" t="s">
        <v>284</v>
      </c>
      <c r="K654" s="30">
        <v>1</v>
      </c>
      <c r="L654" s="18">
        <v>240</v>
      </c>
      <c r="M654" s="34">
        <f t="shared" si="21"/>
        <v>4</v>
      </c>
      <c r="N654" s="32" t="s">
        <v>284</v>
      </c>
      <c r="O654" s="16" t="s">
        <v>291</v>
      </c>
      <c r="P654" s="34" t="s">
        <v>291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1519</v>
      </c>
      <c r="B655" s="18" t="s">
        <v>1520</v>
      </c>
      <c r="C655" s="18" t="s">
        <v>335</v>
      </c>
      <c r="D655" s="18" t="s">
        <v>486</v>
      </c>
      <c r="E655" s="19"/>
      <c r="F655" s="19">
        <f t="shared" ca="1" si="22"/>
        <v>0</v>
      </c>
      <c r="G655" s="28" t="s">
        <v>1524</v>
      </c>
      <c r="H655" s="28"/>
      <c r="I655" s="28"/>
      <c r="J655" s="18" t="s">
        <v>284</v>
      </c>
      <c r="K655" s="30">
        <v>1</v>
      </c>
      <c r="L655" s="18">
        <v>420</v>
      </c>
      <c r="M655" s="34">
        <f t="shared" si="21"/>
        <v>7</v>
      </c>
      <c r="N655" s="32" t="s">
        <v>284</v>
      </c>
      <c r="O655" s="16" t="s">
        <v>301</v>
      </c>
      <c r="P655" s="34" t="s">
        <v>300</v>
      </c>
      <c r="Q655" s="18" t="s">
        <v>144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1525</v>
      </c>
      <c r="B656" s="18" t="s">
        <v>1526</v>
      </c>
      <c r="C656" s="18" t="s">
        <v>335</v>
      </c>
      <c r="D656" s="18" t="s">
        <v>431</v>
      </c>
      <c r="E656" s="19"/>
      <c r="F656" s="19">
        <f t="shared" ca="1" si="22"/>
        <v>0</v>
      </c>
      <c r="G656" s="28" t="s">
        <v>1527</v>
      </c>
      <c r="H656" s="28"/>
      <c r="I656" s="28"/>
      <c r="J656" s="18" t="s">
        <v>284</v>
      </c>
      <c r="K656" s="30">
        <v>1</v>
      </c>
      <c r="L656" s="18">
        <v>900</v>
      </c>
      <c r="M656" s="34">
        <f t="shared" si="21"/>
        <v>15</v>
      </c>
      <c r="N656" s="32" t="s">
        <v>284</v>
      </c>
      <c r="O656" s="16" t="s">
        <v>327</v>
      </c>
      <c r="P656" s="34" t="s">
        <v>327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1525</v>
      </c>
      <c r="B657" s="18" t="s">
        <v>1526</v>
      </c>
      <c r="C657" s="18" t="s">
        <v>335</v>
      </c>
      <c r="D657" s="18" t="s">
        <v>433</v>
      </c>
      <c r="E657" s="19"/>
      <c r="F657" s="19">
        <f t="shared" ca="1" si="22"/>
        <v>0</v>
      </c>
      <c r="G657" s="28" t="s">
        <v>1528</v>
      </c>
      <c r="H657" s="28"/>
      <c r="I657" s="28"/>
      <c r="J657" s="18" t="s">
        <v>284</v>
      </c>
      <c r="K657" s="30">
        <v>1</v>
      </c>
      <c r="L657" s="18">
        <v>420</v>
      </c>
      <c r="M657" s="34">
        <f t="shared" si="21"/>
        <v>7</v>
      </c>
      <c r="N657" s="32" t="s">
        <v>284</v>
      </c>
      <c r="O657" s="16" t="s">
        <v>291</v>
      </c>
      <c r="P657" s="34" t="s">
        <v>291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1529</v>
      </c>
      <c r="B658" s="28" t="s">
        <v>1530</v>
      </c>
      <c r="C658" s="18" t="s">
        <v>335</v>
      </c>
      <c r="D658" s="18" t="s">
        <v>500</v>
      </c>
      <c r="E658" s="19"/>
      <c r="F658" s="19">
        <f t="shared" ca="1" si="22"/>
        <v>0</v>
      </c>
      <c r="G658" s="28" t="s">
        <v>1531</v>
      </c>
      <c r="H658" s="28"/>
      <c r="I658" s="28"/>
      <c r="J658" s="18" t="s">
        <v>284</v>
      </c>
      <c r="K658" s="30">
        <v>1</v>
      </c>
      <c r="L658" s="18">
        <v>960</v>
      </c>
      <c r="M658" s="34">
        <f t="shared" si="21"/>
        <v>16</v>
      </c>
      <c r="N658" s="32" t="s">
        <v>284</v>
      </c>
      <c r="O658" s="16" t="s">
        <v>327</v>
      </c>
      <c r="P658" s="34" t="s">
        <v>327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1532</v>
      </c>
      <c r="B659" s="28" t="s">
        <v>1533</v>
      </c>
      <c r="C659" s="18" t="s">
        <v>335</v>
      </c>
      <c r="D659" s="18" t="s">
        <v>500</v>
      </c>
      <c r="E659" s="19"/>
      <c r="F659" s="19">
        <f t="shared" ca="1" si="22"/>
        <v>0</v>
      </c>
      <c r="G659" s="28" t="s">
        <v>1534</v>
      </c>
      <c r="H659" s="28"/>
      <c r="I659" s="28"/>
      <c r="J659" s="18" t="s">
        <v>284</v>
      </c>
      <c r="K659" s="30">
        <v>1</v>
      </c>
      <c r="L659" s="18">
        <v>720</v>
      </c>
      <c r="M659" s="34">
        <f t="shared" si="21"/>
        <v>12</v>
      </c>
      <c r="N659" s="32" t="s">
        <v>284</v>
      </c>
      <c r="O659" s="16" t="s">
        <v>327</v>
      </c>
      <c r="P659" s="34" t="s">
        <v>327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1535</v>
      </c>
      <c r="B660" s="28" t="s">
        <v>1536</v>
      </c>
      <c r="C660" s="18" t="s">
        <v>335</v>
      </c>
      <c r="D660" s="18" t="s">
        <v>500</v>
      </c>
      <c r="E660" s="19"/>
      <c r="F660" s="19">
        <f t="shared" ca="1" si="22"/>
        <v>0</v>
      </c>
      <c r="G660" s="28" t="s">
        <v>1537</v>
      </c>
      <c r="H660" s="28"/>
      <c r="I660" s="28"/>
      <c r="J660" s="18" t="s">
        <v>284</v>
      </c>
      <c r="K660" s="30">
        <v>1</v>
      </c>
      <c r="L660" s="18">
        <v>900</v>
      </c>
      <c r="M660" s="34">
        <f t="shared" si="21"/>
        <v>15</v>
      </c>
      <c r="N660" s="32" t="s">
        <v>284</v>
      </c>
      <c r="O660" s="16" t="s">
        <v>327</v>
      </c>
      <c r="P660" s="34" t="s">
        <v>327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1538</v>
      </c>
      <c r="B661" s="28" t="s">
        <v>1539</v>
      </c>
      <c r="C661" s="18" t="s">
        <v>335</v>
      </c>
      <c r="D661" s="18" t="s">
        <v>500</v>
      </c>
      <c r="E661" s="19"/>
      <c r="F661" s="19">
        <f t="shared" ca="1" si="22"/>
        <v>0</v>
      </c>
      <c r="G661" s="28" t="s">
        <v>1540</v>
      </c>
      <c r="H661" s="28"/>
      <c r="I661" s="28"/>
      <c r="J661" s="18" t="s">
        <v>284</v>
      </c>
      <c r="K661" s="30">
        <v>1</v>
      </c>
      <c r="L661" s="18">
        <v>840</v>
      </c>
      <c r="M661" s="34">
        <f t="shared" si="21"/>
        <v>14</v>
      </c>
      <c r="N661" s="32" t="s">
        <v>284</v>
      </c>
      <c r="O661" s="16" t="s">
        <v>327</v>
      </c>
      <c r="P661" s="34" t="s">
        <v>327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1541</v>
      </c>
      <c r="B662" s="18"/>
      <c r="C662" s="18" t="s">
        <v>335</v>
      </c>
      <c r="D662" s="18" t="s">
        <v>456</v>
      </c>
      <c r="E662" s="19"/>
      <c r="F662" s="19">
        <f t="shared" ca="1" si="22"/>
        <v>0</v>
      </c>
      <c r="G662" s="28" t="s">
        <v>1542</v>
      </c>
      <c r="H662" s="28"/>
      <c r="I662" s="28"/>
      <c r="J662" s="18" t="s">
        <v>233</v>
      </c>
      <c r="K662" s="30">
        <v>1</v>
      </c>
      <c r="L662" s="18">
        <v>18</v>
      </c>
      <c r="M662" s="34">
        <f t="shared" si="21"/>
        <v>0.3</v>
      </c>
      <c r="N662" s="32" t="s">
        <v>233</v>
      </c>
      <c r="O662" s="16" t="s">
        <v>279</v>
      </c>
      <c r="P662" s="34" t="s">
        <v>279</v>
      </c>
      <c r="Q662" s="18" t="s">
        <v>276</v>
      </c>
      <c r="R662" s="18" t="s">
        <v>282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1541</v>
      </c>
      <c r="B663" s="18"/>
      <c r="C663" s="18" t="s">
        <v>335</v>
      </c>
      <c r="D663" s="18" t="s">
        <v>460</v>
      </c>
      <c r="E663" s="19"/>
      <c r="F663" s="19">
        <f t="shared" ca="1" si="22"/>
        <v>0</v>
      </c>
      <c r="G663" s="28" t="s">
        <v>1543</v>
      </c>
      <c r="H663" s="28"/>
      <c r="I663" s="28"/>
      <c r="J663" s="18" t="s">
        <v>233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1544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1541</v>
      </c>
      <c r="B664" s="18"/>
      <c r="C664" s="18" t="s">
        <v>335</v>
      </c>
      <c r="D664" s="18" t="s">
        <v>543</v>
      </c>
      <c r="E664" s="19"/>
      <c r="F664" s="19">
        <f t="shared" ca="1" si="22"/>
        <v>0</v>
      </c>
      <c r="G664" s="28" t="s">
        <v>1545</v>
      </c>
      <c r="H664" s="28"/>
      <c r="I664" s="28"/>
      <c r="J664" s="18" t="s">
        <v>233</v>
      </c>
      <c r="K664" s="30">
        <v>1</v>
      </c>
      <c r="L664" s="18">
        <v>40</v>
      </c>
      <c r="M664" s="34">
        <f t="shared" si="21"/>
        <v>0.66666666666666663</v>
      </c>
      <c r="N664" s="32" t="s">
        <v>233</v>
      </c>
      <c r="O664" s="16" t="s">
        <v>243</v>
      </c>
      <c r="P664" s="34" t="s">
        <v>243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1541</v>
      </c>
      <c r="B665" s="18"/>
      <c r="C665" s="18" t="s">
        <v>335</v>
      </c>
      <c r="D665" s="18" t="s">
        <v>576</v>
      </c>
      <c r="E665" s="19"/>
      <c r="F665" s="19">
        <f t="shared" ca="1" si="22"/>
        <v>0</v>
      </c>
      <c r="G665" s="28" t="s">
        <v>1546</v>
      </c>
      <c r="H665" s="28"/>
      <c r="I665" s="28"/>
      <c r="J665" s="18" t="s">
        <v>233</v>
      </c>
      <c r="K665" s="30">
        <v>1</v>
      </c>
      <c r="L665" s="18">
        <v>33</v>
      </c>
      <c r="M665" s="34">
        <f t="shared" si="21"/>
        <v>0.55000000000000004</v>
      </c>
      <c r="N665" s="32" t="s">
        <v>233</v>
      </c>
      <c r="O665" s="16" t="s">
        <v>246</v>
      </c>
      <c r="P665" s="34" t="s">
        <v>246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1547</v>
      </c>
      <c r="B666" s="18"/>
      <c r="C666" s="18" t="s">
        <v>335</v>
      </c>
      <c r="D666" s="18" t="s">
        <v>431</v>
      </c>
      <c r="E666" s="19"/>
      <c r="F666" s="19">
        <f t="shared" ca="1" si="22"/>
        <v>0</v>
      </c>
      <c r="G666" s="28" t="s">
        <v>1548</v>
      </c>
      <c r="H666" s="28"/>
      <c r="I666" s="28"/>
      <c r="J666" s="18" t="s">
        <v>233</v>
      </c>
      <c r="K666" s="30">
        <v>1</v>
      </c>
      <c r="L666" s="18">
        <v>25</v>
      </c>
      <c r="M666" s="34">
        <f t="shared" si="21"/>
        <v>0.41666666666666669</v>
      </c>
      <c r="N666" s="32" t="s">
        <v>233</v>
      </c>
      <c r="O666" s="16" t="s">
        <v>279</v>
      </c>
      <c r="P666" s="34" t="s">
        <v>279</v>
      </c>
      <c r="Q666" s="18" t="s">
        <v>276</v>
      </c>
      <c r="R666" s="18" t="s">
        <v>282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1547</v>
      </c>
      <c r="B667" s="18"/>
      <c r="C667" s="18" t="s">
        <v>335</v>
      </c>
      <c r="D667" s="18" t="s">
        <v>433</v>
      </c>
      <c r="E667" s="19"/>
      <c r="F667" s="19">
        <f t="shared" ca="1" si="22"/>
        <v>0</v>
      </c>
      <c r="G667" s="28" t="s">
        <v>1549</v>
      </c>
      <c r="H667" s="28"/>
      <c r="I667" s="28"/>
      <c r="J667" s="18" t="s">
        <v>233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1544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1547</v>
      </c>
      <c r="B668" s="18"/>
      <c r="C668" s="18" t="s">
        <v>335</v>
      </c>
      <c r="D668" s="18" t="s">
        <v>440</v>
      </c>
      <c r="E668" s="19"/>
      <c r="F668" s="19">
        <f t="shared" ca="1" si="22"/>
        <v>0</v>
      </c>
      <c r="G668" s="28" t="s">
        <v>1550</v>
      </c>
      <c r="H668" s="28"/>
      <c r="I668" s="28"/>
      <c r="J668" s="18" t="s">
        <v>233</v>
      </c>
      <c r="K668" s="30">
        <v>1</v>
      </c>
      <c r="L668" s="18">
        <v>28</v>
      </c>
      <c r="M668" s="34">
        <f t="shared" si="21"/>
        <v>0.46666666666666667</v>
      </c>
      <c r="N668" s="32" t="s">
        <v>233</v>
      </c>
      <c r="O668" s="16" t="s">
        <v>243</v>
      </c>
      <c r="P668" s="34" t="s">
        <v>243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1551</v>
      </c>
      <c r="B669" s="18"/>
      <c r="C669" s="18" t="s">
        <v>335</v>
      </c>
      <c r="D669" s="18" t="s">
        <v>699</v>
      </c>
      <c r="E669" s="19"/>
      <c r="F669" s="19">
        <f t="shared" ca="1" si="22"/>
        <v>0</v>
      </c>
      <c r="G669" s="28" t="s">
        <v>1552</v>
      </c>
      <c r="H669" s="28"/>
      <c r="I669" s="28"/>
      <c r="J669" s="18" t="s">
        <v>233</v>
      </c>
      <c r="K669" s="30">
        <v>1</v>
      </c>
      <c r="L669" s="18">
        <v>78</v>
      </c>
      <c r="M669" s="34">
        <f t="shared" si="21"/>
        <v>1.3</v>
      </c>
      <c r="N669" s="32" t="s">
        <v>72</v>
      </c>
      <c r="O669" s="16" t="s">
        <v>71</v>
      </c>
      <c r="P669" s="34" t="s">
        <v>71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1551</v>
      </c>
      <c r="B670" s="18"/>
      <c r="C670" s="18" t="s">
        <v>335</v>
      </c>
      <c r="D670" s="18" t="s">
        <v>703</v>
      </c>
      <c r="E670" s="19"/>
      <c r="F670" s="19">
        <f t="shared" ca="1" si="22"/>
        <v>0</v>
      </c>
      <c r="G670" s="28" t="s">
        <v>1553</v>
      </c>
      <c r="H670" s="28"/>
      <c r="I670" s="28"/>
      <c r="J670" s="18" t="s">
        <v>233</v>
      </c>
      <c r="K670" s="30">
        <v>1</v>
      </c>
      <c r="L670" s="18">
        <v>6</v>
      </c>
      <c r="M670" s="34">
        <f t="shared" si="21"/>
        <v>0.1</v>
      </c>
      <c r="N670" s="32" t="s">
        <v>233</v>
      </c>
      <c r="O670" s="16" t="s">
        <v>276</v>
      </c>
      <c r="P670" s="34" t="s">
        <v>276</v>
      </c>
      <c r="Q670" s="18" t="s">
        <v>1554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1551</v>
      </c>
      <c r="B671" s="18"/>
      <c r="C671" s="18" t="s">
        <v>335</v>
      </c>
      <c r="D671" s="18" t="s">
        <v>708</v>
      </c>
      <c r="E671" s="19"/>
      <c r="F671" s="19">
        <f t="shared" ca="1" si="22"/>
        <v>0</v>
      </c>
      <c r="G671" s="28" t="s">
        <v>1555</v>
      </c>
      <c r="H671" s="28"/>
      <c r="I671" s="28"/>
      <c r="J671" s="18" t="s">
        <v>233</v>
      </c>
      <c r="K671" s="30">
        <v>1</v>
      </c>
      <c r="L671" s="18">
        <v>120</v>
      </c>
      <c r="M671" s="34">
        <f t="shared" si="21"/>
        <v>2</v>
      </c>
      <c r="N671" s="32" t="s">
        <v>159</v>
      </c>
      <c r="O671" s="16" t="s">
        <v>191</v>
      </c>
      <c r="P671" s="34" t="s">
        <v>191</v>
      </c>
      <c r="Q671" s="18" t="s">
        <v>37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1551</v>
      </c>
      <c r="B672" s="18"/>
      <c r="C672" s="18" t="s">
        <v>335</v>
      </c>
      <c r="D672" s="18" t="s">
        <v>711</v>
      </c>
      <c r="E672" s="19"/>
      <c r="F672" s="19">
        <f t="shared" ca="1" si="22"/>
        <v>0</v>
      </c>
      <c r="G672" s="28" t="s">
        <v>1556</v>
      </c>
      <c r="H672" s="28"/>
      <c r="I672" s="28"/>
      <c r="J672" s="18" t="s">
        <v>233</v>
      </c>
      <c r="K672" s="30">
        <v>1</v>
      </c>
      <c r="L672" s="18">
        <v>60</v>
      </c>
      <c r="M672" s="34">
        <f t="shared" si="21"/>
        <v>1</v>
      </c>
      <c r="N672" s="32" t="s">
        <v>233</v>
      </c>
      <c r="O672" s="16" t="s">
        <v>246</v>
      </c>
      <c r="P672" s="34" t="s">
        <v>246</v>
      </c>
      <c r="Q672" s="18" t="s">
        <v>256</v>
      </c>
      <c r="R672" s="18" t="s">
        <v>246</v>
      </c>
      <c r="S672" s="18"/>
      <c r="T672" s="18"/>
      <c r="U672" s="18"/>
      <c r="V672" s="18"/>
      <c r="W672" s="18"/>
      <c r="X672" s="18"/>
      <c r="Y672" s="19" t="s">
        <v>1557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1551</v>
      </c>
      <c r="B673" s="18"/>
      <c r="C673" s="18" t="s">
        <v>335</v>
      </c>
      <c r="D673" s="18" t="s">
        <v>714</v>
      </c>
      <c r="E673" s="19"/>
      <c r="F673" s="19">
        <f t="shared" ca="1" si="22"/>
        <v>0</v>
      </c>
      <c r="G673" s="28" t="s">
        <v>1558</v>
      </c>
      <c r="H673" s="28"/>
      <c r="I673" s="28"/>
      <c r="J673" s="18" t="s">
        <v>233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243</v>
      </c>
      <c r="P673" s="34" t="s">
        <v>243</v>
      </c>
      <c r="Q673" s="18" t="s">
        <v>243</v>
      </c>
      <c r="R673" s="18" t="s">
        <v>256</v>
      </c>
      <c r="S673" s="18"/>
      <c r="T673" s="18"/>
      <c r="U673" s="18"/>
      <c r="V673" s="18"/>
      <c r="W673" s="18"/>
      <c r="X673" s="18"/>
      <c r="Y673" s="19" t="s">
        <v>1559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1551</v>
      </c>
      <c r="B674" s="18"/>
      <c r="C674" s="18" t="s">
        <v>335</v>
      </c>
      <c r="D674" s="18" t="s">
        <v>718</v>
      </c>
      <c r="E674" s="19"/>
      <c r="F674" s="19">
        <f t="shared" ca="1" si="22"/>
        <v>0</v>
      </c>
      <c r="G674" s="28" t="s">
        <v>1560</v>
      </c>
      <c r="H674" s="28"/>
      <c r="I674" s="28"/>
      <c r="J674" s="18" t="s">
        <v>233</v>
      </c>
      <c r="K674" s="30">
        <v>1</v>
      </c>
      <c r="L674" s="18">
        <v>60</v>
      </c>
      <c r="M674" s="34">
        <f t="shared" si="21"/>
        <v>1</v>
      </c>
      <c r="N674" s="32" t="s">
        <v>233</v>
      </c>
      <c r="O674" s="16" t="s">
        <v>246</v>
      </c>
      <c r="P674" s="34" t="s">
        <v>246</v>
      </c>
      <c r="Q674" s="18" t="s">
        <v>243</v>
      </c>
      <c r="R674" s="18" t="s">
        <v>256</v>
      </c>
      <c r="S674" s="18"/>
      <c r="T674" s="18"/>
      <c r="U674" s="18"/>
      <c r="V674" s="18"/>
      <c r="W674" s="18"/>
      <c r="X674" s="18"/>
      <c r="Y674" s="19" t="s">
        <v>1561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1562</v>
      </c>
      <c r="B675" s="18"/>
      <c r="C675" s="18" t="s">
        <v>335</v>
      </c>
      <c r="D675" s="18" t="s">
        <v>493</v>
      </c>
      <c r="E675" s="19"/>
      <c r="F675" s="19">
        <f t="shared" ca="1" si="22"/>
        <v>0</v>
      </c>
      <c r="G675" s="28" t="s">
        <v>1563</v>
      </c>
      <c r="H675" s="28"/>
      <c r="I675" s="28"/>
      <c r="J675" s="18" t="s">
        <v>61</v>
      </c>
      <c r="K675" s="30">
        <v>1</v>
      </c>
      <c r="L675" s="18">
        <v>300</v>
      </c>
      <c r="M675" s="34">
        <f t="shared" si="21"/>
        <v>5</v>
      </c>
      <c r="N675" s="32" t="s">
        <v>159</v>
      </c>
      <c r="O675" s="16" t="s">
        <v>204</v>
      </c>
      <c r="P675" s="34" t="s">
        <v>169</v>
      </c>
      <c r="Q675" s="18" t="s">
        <v>203</v>
      </c>
      <c r="R675" s="18" t="s">
        <v>157</v>
      </c>
      <c r="S675" s="18" t="s">
        <v>199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1562</v>
      </c>
      <c r="B676" s="18"/>
      <c r="C676" s="18" t="s">
        <v>335</v>
      </c>
      <c r="D676" s="18" t="s">
        <v>495</v>
      </c>
      <c r="E676" s="19"/>
      <c r="F676" s="19">
        <f t="shared" ca="1" si="22"/>
        <v>0</v>
      </c>
      <c r="G676" s="28" t="s">
        <v>1564</v>
      </c>
      <c r="H676" s="28"/>
      <c r="I676" s="28"/>
      <c r="J676" s="18" t="s">
        <v>61</v>
      </c>
      <c r="K676" s="30">
        <v>1</v>
      </c>
      <c r="L676" s="18">
        <v>300</v>
      </c>
      <c r="M676" s="34">
        <f t="shared" si="21"/>
        <v>5</v>
      </c>
      <c r="N676" s="32" t="s">
        <v>159</v>
      </c>
      <c r="O676" s="16" t="s">
        <v>208</v>
      </c>
      <c r="P676" s="34" t="s">
        <v>166</v>
      </c>
      <c r="Q676" s="18" t="s">
        <v>207</v>
      </c>
      <c r="R676" s="18" t="s">
        <v>203</v>
      </c>
      <c r="S676" s="18" t="s">
        <v>203</v>
      </c>
      <c r="T676" s="18"/>
      <c r="U676" s="18"/>
      <c r="V676" s="18"/>
      <c r="W676" s="18"/>
      <c r="X676" s="18"/>
      <c r="Y676" s="18" t="s">
        <v>1565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1562</v>
      </c>
      <c r="B677" s="18"/>
      <c r="C677" s="18" t="s">
        <v>335</v>
      </c>
      <c r="D677" s="18" t="s">
        <v>497</v>
      </c>
      <c r="E677" s="19"/>
      <c r="F677" s="19">
        <f t="shared" ca="1" si="22"/>
        <v>0</v>
      </c>
      <c r="G677" s="28" t="s">
        <v>1566</v>
      </c>
      <c r="H677" s="28"/>
      <c r="I677" s="28"/>
      <c r="J677" s="18" t="s">
        <v>61</v>
      </c>
      <c r="K677" s="30">
        <v>1</v>
      </c>
      <c r="L677" s="18">
        <v>300</v>
      </c>
      <c r="M677" s="34">
        <f t="shared" si="21"/>
        <v>5</v>
      </c>
      <c r="N677" s="32" t="s">
        <v>159</v>
      </c>
      <c r="O677" s="16" t="s">
        <v>195</v>
      </c>
      <c r="P677" s="34" t="s">
        <v>162</v>
      </c>
      <c r="Q677" s="18" t="s">
        <v>815</v>
      </c>
      <c r="R677" s="18" t="s">
        <v>207</v>
      </c>
      <c r="S677" s="18" t="s">
        <v>207</v>
      </c>
      <c r="T677" s="18"/>
      <c r="U677" s="18"/>
      <c r="V677" s="18"/>
      <c r="W677" s="18"/>
      <c r="X677" s="18"/>
      <c r="Y677" s="18" t="s">
        <v>1565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1562</v>
      </c>
      <c r="B678" s="18"/>
      <c r="C678" s="18" t="s">
        <v>335</v>
      </c>
      <c r="D678" s="18" t="s">
        <v>510</v>
      </c>
      <c r="E678" s="19"/>
      <c r="F678" s="19">
        <f t="shared" ca="1" si="22"/>
        <v>0</v>
      </c>
      <c r="G678" s="28" t="s">
        <v>1567</v>
      </c>
      <c r="H678" s="28"/>
      <c r="I678" s="28"/>
      <c r="J678" s="18" t="s">
        <v>61</v>
      </c>
      <c r="K678" s="30">
        <v>2</v>
      </c>
      <c r="L678" s="18">
        <v>300</v>
      </c>
      <c r="M678" s="34">
        <f t="shared" si="21"/>
        <v>5</v>
      </c>
      <c r="N678" s="32" t="s">
        <v>159</v>
      </c>
      <c r="O678" s="16" t="s">
        <v>212</v>
      </c>
      <c r="P678" s="34" t="s">
        <v>181</v>
      </c>
      <c r="Q678" s="18" t="s">
        <v>211</v>
      </c>
      <c r="R678" s="18" t="s">
        <v>815</v>
      </c>
      <c r="S678" s="18" t="s">
        <v>211</v>
      </c>
      <c r="T678" s="18"/>
      <c r="U678" s="18"/>
      <c r="V678" s="18"/>
      <c r="W678" s="18"/>
      <c r="X678" s="18"/>
      <c r="Y678" s="18" t="s">
        <v>1565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1568</v>
      </c>
      <c r="B679" s="18"/>
      <c r="C679" s="18" t="s">
        <v>335</v>
      </c>
      <c r="D679" s="18" t="s">
        <v>493</v>
      </c>
      <c r="E679" s="19"/>
      <c r="F679" s="19">
        <f t="shared" ca="1" si="22"/>
        <v>0</v>
      </c>
      <c r="G679" s="28" t="s">
        <v>1569</v>
      </c>
      <c r="H679" s="28"/>
      <c r="I679" s="28"/>
      <c r="J679" s="18" t="s">
        <v>61</v>
      </c>
      <c r="K679" s="30">
        <v>1</v>
      </c>
      <c r="L679" s="18">
        <v>300</v>
      </c>
      <c r="M679" s="34">
        <f t="shared" si="21"/>
        <v>5</v>
      </c>
      <c r="N679" s="32" t="s">
        <v>196</v>
      </c>
      <c r="O679" s="16" t="s">
        <v>204</v>
      </c>
      <c r="P679" s="16" t="s">
        <v>203</v>
      </c>
      <c r="Q679" s="18" t="s">
        <v>157</v>
      </c>
      <c r="R679" s="18" t="s">
        <v>199</v>
      </c>
      <c r="S679" s="18"/>
      <c r="T679" s="18"/>
      <c r="U679" s="18"/>
      <c r="V679" s="18"/>
      <c r="W679" s="18"/>
      <c r="X679" s="18"/>
      <c r="Y679" s="18" t="s">
        <v>1565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1568</v>
      </c>
      <c r="B680" s="18"/>
      <c r="C680" s="18" t="s">
        <v>335</v>
      </c>
      <c r="D680" s="18" t="s">
        <v>495</v>
      </c>
      <c r="E680" s="19"/>
      <c r="F680" s="19">
        <f t="shared" ca="1" si="22"/>
        <v>0</v>
      </c>
      <c r="G680" s="28" t="s">
        <v>1570</v>
      </c>
      <c r="H680" s="28"/>
      <c r="I680" s="28"/>
      <c r="J680" s="18" t="s">
        <v>61</v>
      </c>
      <c r="K680" s="30">
        <v>1</v>
      </c>
      <c r="L680" s="18">
        <v>300</v>
      </c>
      <c r="M680" s="34">
        <f t="shared" si="21"/>
        <v>5</v>
      </c>
      <c r="N680" s="32" t="s">
        <v>196</v>
      </c>
      <c r="O680" s="16" t="s">
        <v>208</v>
      </c>
      <c r="P680" s="16" t="s">
        <v>207</v>
      </c>
      <c r="Q680" s="18" t="s">
        <v>166</v>
      </c>
      <c r="R680" s="18" t="s">
        <v>203</v>
      </c>
      <c r="S680" s="18"/>
      <c r="T680" s="18"/>
      <c r="U680" s="18"/>
      <c r="V680" s="18"/>
      <c r="W680" s="18"/>
      <c r="X680" s="18"/>
      <c r="Y680" s="18" t="s">
        <v>1571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1568</v>
      </c>
      <c r="B681" s="18"/>
      <c r="C681" s="18" t="s">
        <v>335</v>
      </c>
      <c r="D681" s="18" t="s">
        <v>497</v>
      </c>
      <c r="E681" s="19"/>
      <c r="F681" s="19">
        <f t="shared" ca="1" si="22"/>
        <v>0</v>
      </c>
      <c r="G681" s="28" t="s">
        <v>1572</v>
      </c>
      <c r="H681" s="28"/>
      <c r="I681" s="28"/>
      <c r="J681" s="18" t="s">
        <v>61</v>
      </c>
      <c r="K681" s="30">
        <v>1</v>
      </c>
      <c r="L681" s="18">
        <v>300</v>
      </c>
      <c r="M681" s="34">
        <f t="shared" si="21"/>
        <v>5</v>
      </c>
      <c r="N681" s="32" t="s">
        <v>196</v>
      </c>
      <c r="O681" s="16" t="s">
        <v>195</v>
      </c>
      <c r="P681" s="16" t="s">
        <v>815</v>
      </c>
      <c r="Q681" s="18" t="s">
        <v>162</v>
      </c>
      <c r="R681" s="18" t="s">
        <v>207</v>
      </c>
      <c r="S681" s="18"/>
      <c r="T681" s="18"/>
      <c r="U681" s="18"/>
      <c r="V681" s="18"/>
      <c r="W681" s="18"/>
      <c r="X681" s="18"/>
      <c r="Y681" s="18" t="s">
        <v>1571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1568</v>
      </c>
      <c r="B682" s="18"/>
      <c r="C682" s="18" t="s">
        <v>335</v>
      </c>
      <c r="D682" s="18" t="s">
        <v>510</v>
      </c>
      <c r="E682" s="19"/>
      <c r="F682" s="19">
        <f t="shared" ca="1" si="22"/>
        <v>0</v>
      </c>
      <c r="G682" s="28" t="s">
        <v>1573</v>
      </c>
      <c r="H682" s="28"/>
      <c r="I682" s="28"/>
      <c r="J682" s="18" t="s">
        <v>61</v>
      </c>
      <c r="K682" s="30">
        <v>2</v>
      </c>
      <c r="L682" s="18">
        <v>300</v>
      </c>
      <c r="M682" s="34">
        <f t="shared" si="21"/>
        <v>5</v>
      </c>
      <c r="N682" s="32" t="s">
        <v>196</v>
      </c>
      <c r="O682" s="16" t="s">
        <v>212</v>
      </c>
      <c r="P682" s="16" t="s">
        <v>211</v>
      </c>
      <c r="Q682" s="18" t="s">
        <v>181</v>
      </c>
      <c r="R682" s="18" t="s">
        <v>815</v>
      </c>
      <c r="S682" s="18"/>
      <c r="T682" s="18"/>
      <c r="U682" s="18"/>
      <c r="V682" s="18"/>
      <c r="W682" s="18"/>
      <c r="X682" s="18"/>
      <c r="Y682" s="18" t="s">
        <v>1571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1574</v>
      </c>
      <c r="B683" s="18"/>
      <c r="C683" s="18" t="s">
        <v>335</v>
      </c>
      <c r="D683" s="18" t="s">
        <v>500</v>
      </c>
      <c r="E683" s="19"/>
      <c r="F683" s="19">
        <f t="shared" ca="1" si="22"/>
        <v>0</v>
      </c>
      <c r="G683" s="28" t="s">
        <v>1575</v>
      </c>
      <c r="H683" s="28"/>
      <c r="I683" s="28"/>
      <c r="J683" s="18" t="s">
        <v>61</v>
      </c>
      <c r="K683" s="30">
        <v>2</v>
      </c>
      <c r="L683" s="18">
        <v>240</v>
      </c>
      <c r="M683" s="34">
        <f t="shared" si="21"/>
        <v>4</v>
      </c>
      <c r="N683" s="32" t="s">
        <v>87</v>
      </c>
      <c r="O683" s="16" t="s">
        <v>215</v>
      </c>
      <c r="P683" s="16" t="s">
        <v>215</v>
      </c>
      <c r="Q683" s="18" t="s">
        <v>219</v>
      </c>
      <c r="R683" s="18" t="s">
        <v>1576</v>
      </c>
      <c r="S683" s="18"/>
      <c r="T683" s="18" t="s">
        <v>100</v>
      </c>
      <c r="U683" s="18" t="s">
        <v>215</v>
      </c>
      <c r="V683" s="18"/>
      <c r="W683" s="18"/>
      <c r="X683" s="18"/>
      <c r="Y683" s="18" t="s">
        <v>1571</v>
      </c>
      <c r="Z683" s="18" t="s">
        <v>1577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1578</v>
      </c>
      <c r="B684" s="18"/>
      <c r="C684" s="18"/>
      <c r="D684" s="18" t="s">
        <v>493</v>
      </c>
      <c r="E684" s="19"/>
      <c r="F684" s="19"/>
      <c r="G684" s="28" t="s">
        <v>1579</v>
      </c>
      <c r="H684" s="28"/>
      <c r="I684" s="28"/>
      <c r="J684" s="18" t="s">
        <v>61</v>
      </c>
      <c r="K684" s="30">
        <v>1</v>
      </c>
      <c r="L684" s="18">
        <v>240</v>
      </c>
      <c r="M684" s="34">
        <f t="shared" si="21"/>
        <v>4</v>
      </c>
      <c r="N684" s="32" t="s">
        <v>87</v>
      </c>
      <c r="O684" s="16" t="s">
        <v>71</v>
      </c>
      <c r="P684" s="16" t="s">
        <v>71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1578</v>
      </c>
      <c r="B685" s="18"/>
      <c r="C685" s="18" t="s">
        <v>335</v>
      </c>
      <c r="D685" s="18" t="s">
        <v>495</v>
      </c>
      <c r="E685" s="19"/>
      <c r="F685" s="19">
        <f ca="1">IF(ISNUMBER(SEARCH(INDIRECT(CELL("address")),G685)),MAX($F$13:F683)+1,0)</f>
        <v>0</v>
      </c>
      <c r="G685" s="28" t="s">
        <v>1580</v>
      </c>
      <c r="H685" s="28"/>
      <c r="I685" s="28"/>
      <c r="J685" s="18" t="s">
        <v>61</v>
      </c>
      <c r="K685" s="30">
        <v>1</v>
      </c>
      <c r="L685" s="18">
        <v>360</v>
      </c>
      <c r="M685" s="34">
        <f t="shared" si="21"/>
        <v>6</v>
      </c>
      <c r="N685" s="32" t="s">
        <v>159</v>
      </c>
      <c r="O685" s="16" t="s">
        <v>109</v>
      </c>
      <c r="P685" s="16" t="s">
        <v>166</v>
      </c>
      <c r="Q685" s="18" t="s">
        <v>108</v>
      </c>
      <c r="R685" s="18" t="s">
        <v>169</v>
      </c>
      <c r="S685" s="18" t="s">
        <v>169</v>
      </c>
      <c r="T685" s="18" t="s">
        <v>108</v>
      </c>
      <c r="U685" s="18"/>
      <c r="V685" s="18" t="s">
        <v>108</v>
      </c>
      <c r="W685" s="18" t="s">
        <v>108</v>
      </c>
      <c r="X685" s="18"/>
      <c r="Y685" s="18" t="s">
        <v>1581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1578</v>
      </c>
      <c r="B686" s="18"/>
      <c r="C686" s="18" t="s">
        <v>335</v>
      </c>
      <c r="D686" s="18" t="s">
        <v>497</v>
      </c>
      <c r="E686" s="19"/>
      <c r="F686" s="19">
        <f t="shared" ref="F686:F740" ca="1" si="23">IF(ISNUMBER(SEARCH(INDIRECT(CELL("address")),G686)),MAX(F$13:$F685)+1,0)</f>
        <v>0</v>
      </c>
      <c r="G686" s="28" t="s">
        <v>1582</v>
      </c>
      <c r="H686" s="28"/>
      <c r="I686" s="28"/>
      <c r="J686" s="18" t="s">
        <v>61</v>
      </c>
      <c r="K686" s="30">
        <v>1</v>
      </c>
      <c r="L686" s="18">
        <v>360</v>
      </c>
      <c r="M686" s="34">
        <f t="shared" si="21"/>
        <v>6</v>
      </c>
      <c r="N686" s="32" t="s">
        <v>159</v>
      </c>
      <c r="O686" s="16" t="s">
        <v>101</v>
      </c>
      <c r="P686" s="16" t="s">
        <v>162</v>
      </c>
      <c r="Q686" s="18" t="s">
        <v>120</v>
      </c>
      <c r="R686" s="18" t="s">
        <v>100</v>
      </c>
      <c r="S686" s="18" t="s">
        <v>166</v>
      </c>
      <c r="T686" s="18" t="s">
        <v>100</v>
      </c>
      <c r="U686" s="18"/>
      <c r="V686" s="18" t="s">
        <v>100</v>
      </c>
      <c r="W686" s="18" t="s">
        <v>120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1578</v>
      </c>
      <c r="B687" s="18"/>
      <c r="C687" s="18" t="s">
        <v>335</v>
      </c>
      <c r="D687" s="18" t="s">
        <v>510</v>
      </c>
      <c r="E687" s="19"/>
      <c r="F687" s="19">
        <f t="shared" ca="1" si="23"/>
        <v>0</v>
      </c>
      <c r="G687" s="28" t="s">
        <v>1583</v>
      </c>
      <c r="H687" s="28"/>
      <c r="I687" s="28"/>
      <c r="J687" s="18" t="s">
        <v>61</v>
      </c>
      <c r="K687" s="30">
        <v>1</v>
      </c>
      <c r="L687" s="18">
        <v>360</v>
      </c>
      <c r="M687" s="34">
        <f t="shared" si="21"/>
        <v>6</v>
      </c>
      <c r="N687" s="32" t="s">
        <v>159</v>
      </c>
      <c r="O687" s="16" t="s">
        <v>97</v>
      </c>
      <c r="P687" s="16" t="s">
        <v>181</v>
      </c>
      <c r="Q687" s="18" t="s">
        <v>100</v>
      </c>
      <c r="R687" s="18" t="s">
        <v>120</v>
      </c>
      <c r="S687" s="18" t="s">
        <v>104</v>
      </c>
      <c r="T687" s="18" t="s">
        <v>96</v>
      </c>
      <c r="U687" s="18" t="s">
        <v>144</v>
      </c>
      <c r="V687" s="18" t="s">
        <v>104</v>
      </c>
      <c r="W687" s="18" t="s">
        <v>96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1584</v>
      </c>
      <c r="B688" s="52"/>
      <c r="C688" s="18" t="s">
        <v>335</v>
      </c>
      <c r="D688" s="52" t="s">
        <v>431</v>
      </c>
      <c r="E688" s="19"/>
      <c r="F688" s="19">
        <f t="shared" ca="1" si="23"/>
        <v>0</v>
      </c>
      <c r="G688" s="28" t="s">
        <v>1585</v>
      </c>
      <c r="H688" s="28"/>
      <c r="I688" s="28"/>
      <c r="J688" s="18" t="s">
        <v>61</v>
      </c>
      <c r="K688" s="30">
        <v>1</v>
      </c>
      <c r="L688" s="18">
        <v>240</v>
      </c>
      <c r="M688" s="34">
        <f t="shared" si="21"/>
        <v>4</v>
      </c>
      <c r="N688" s="32" t="s">
        <v>61</v>
      </c>
      <c r="O688" s="16" t="s">
        <v>71</v>
      </c>
      <c r="P688" s="16" t="s">
        <v>71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1584</v>
      </c>
      <c r="B689" s="52"/>
      <c r="C689" s="18" t="s">
        <v>335</v>
      </c>
      <c r="D689" s="52" t="s">
        <v>433</v>
      </c>
      <c r="E689" s="19"/>
      <c r="F689" s="19">
        <f t="shared" ca="1" si="23"/>
        <v>0</v>
      </c>
      <c r="G689" s="28" t="s">
        <v>1586</v>
      </c>
      <c r="H689" s="28"/>
      <c r="I689" s="28"/>
      <c r="J689" s="31" t="s">
        <v>61</v>
      </c>
      <c r="K689" s="30">
        <v>1</v>
      </c>
      <c r="L689" s="18">
        <v>250</v>
      </c>
      <c r="M689" s="34">
        <f t="shared" si="21"/>
        <v>4.166666666666667</v>
      </c>
      <c r="N689" s="32" t="s">
        <v>61</v>
      </c>
      <c r="O689" s="16" t="s">
        <v>178</v>
      </c>
      <c r="P689" s="16" t="s">
        <v>177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1587</v>
      </c>
      <c r="B690" s="18"/>
      <c r="C690" s="18" t="s">
        <v>335</v>
      </c>
      <c r="D690" s="18" t="s">
        <v>456</v>
      </c>
      <c r="E690" s="19"/>
      <c r="F690" s="19">
        <f t="shared" ca="1" si="23"/>
        <v>0</v>
      </c>
      <c r="G690" s="28" t="s">
        <v>1588</v>
      </c>
      <c r="H690" s="28"/>
      <c r="I690" s="28" t="s">
        <v>797</v>
      </c>
      <c r="J690" s="64" t="s">
        <v>61</v>
      </c>
      <c r="K690" s="30">
        <v>1</v>
      </c>
      <c r="L690" s="18">
        <v>120</v>
      </c>
      <c r="M690" s="34">
        <f t="shared" si="21"/>
        <v>2</v>
      </c>
      <c r="N690" s="32" t="s">
        <v>72</v>
      </c>
      <c r="O690" s="16" t="s">
        <v>71</v>
      </c>
      <c r="P690" s="16" t="s">
        <v>71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1587</v>
      </c>
      <c r="B691" s="18"/>
      <c r="C691" s="18" t="s">
        <v>335</v>
      </c>
      <c r="D691" s="18" t="s">
        <v>460</v>
      </c>
      <c r="E691" s="19"/>
      <c r="F691" s="19">
        <f t="shared" ca="1" si="23"/>
        <v>0</v>
      </c>
      <c r="G691" s="28" t="s">
        <v>1589</v>
      </c>
      <c r="H691" s="28"/>
      <c r="I691" s="28" t="s">
        <v>435</v>
      </c>
      <c r="J691" s="64" t="s">
        <v>61</v>
      </c>
      <c r="K691" s="30">
        <v>1</v>
      </c>
      <c r="L691" s="18">
        <v>360</v>
      </c>
      <c r="M691" s="34">
        <f t="shared" si="21"/>
        <v>6</v>
      </c>
      <c r="N691" s="32" t="s">
        <v>87</v>
      </c>
      <c r="O691" s="16" t="s">
        <v>109</v>
      </c>
      <c r="P691" s="16" t="s">
        <v>108</v>
      </c>
      <c r="Q691" s="18" t="s">
        <v>124</v>
      </c>
      <c r="R691" s="18"/>
      <c r="S691" s="18"/>
      <c r="T691" s="18"/>
      <c r="U691" s="18"/>
      <c r="V691" s="18"/>
      <c r="W691" s="18"/>
      <c r="X691" s="18"/>
      <c r="Y691" s="18" t="s">
        <v>1454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1587</v>
      </c>
      <c r="B692" s="18"/>
      <c r="C692" s="18" t="s">
        <v>335</v>
      </c>
      <c r="D692" s="18" t="s">
        <v>543</v>
      </c>
      <c r="E692" s="19"/>
      <c r="F692" s="19">
        <f t="shared" ca="1" si="23"/>
        <v>0</v>
      </c>
      <c r="G692" s="28" t="s">
        <v>1590</v>
      </c>
      <c r="H692" s="28"/>
      <c r="I692" s="28" t="s">
        <v>1002</v>
      </c>
      <c r="J692" s="64" t="s">
        <v>61</v>
      </c>
      <c r="K692" s="30">
        <v>1</v>
      </c>
      <c r="L692" s="18">
        <v>240</v>
      </c>
      <c r="M692" s="34">
        <f t="shared" si="21"/>
        <v>4</v>
      </c>
      <c r="N692" s="32" t="s">
        <v>87</v>
      </c>
      <c r="O692" s="16" t="s">
        <v>101</v>
      </c>
      <c r="P692" s="16" t="s">
        <v>104</v>
      </c>
      <c r="Q692" s="18" t="s">
        <v>100</v>
      </c>
      <c r="R692" s="18" t="s">
        <v>120</v>
      </c>
      <c r="S692" s="18" t="s">
        <v>92</v>
      </c>
      <c r="T692" s="18" t="s">
        <v>108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1591</v>
      </c>
      <c r="B693" s="18"/>
      <c r="C693" s="18" t="s">
        <v>335</v>
      </c>
      <c r="D693" s="18" t="s">
        <v>456</v>
      </c>
      <c r="E693" s="19"/>
      <c r="F693" s="19">
        <f t="shared" ca="1" si="23"/>
        <v>0</v>
      </c>
      <c r="G693" s="28" t="s">
        <v>1592</v>
      </c>
      <c r="H693" s="28"/>
      <c r="I693" s="28"/>
      <c r="J693" s="18" t="s">
        <v>61</v>
      </c>
      <c r="K693" s="30">
        <v>1</v>
      </c>
      <c r="L693" s="18">
        <v>1200</v>
      </c>
      <c r="M693" s="34">
        <f t="shared" si="21"/>
        <v>20</v>
      </c>
      <c r="N693" s="32" t="s">
        <v>87</v>
      </c>
      <c r="O693" s="16" t="s">
        <v>93</v>
      </c>
      <c r="P693" s="16" t="s">
        <v>92</v>
      </c>
      <c r="Q693" s="18" t="s">
        <v>124</v>
      </c>
      <c r="R693" s="18" t="s">
        <v>108</v>
      </c>
      <c r="S693" s="18"/>
      <c r="T693" s="18"/>
      <c r="U693" s="18"/>
      <c r="V693" s="18"/>
      <c r="W693" s="18"/>
      <c r="X693" s="18"/>
      <c r="Y693" s="18" t="s">
        <v>1593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1591</v>
      </c>
      <c r="B694" s="18"/>
      <c r="C694" s="18" t="s">
        <v>335</v>
      </c>
      <c r="D694" s="18" t="s">
        <v>460</v>
      </c>
      <c r="E694" s="19"/>
      <c r="F694" s="19">
        <f t="shared" ca="1" si="23"/>
        <v>0</v>
      </c>
      <c r="G694" s="28" t="s">
        <v>1594</v>
      </c>
      <c r="H694" s="28"/>
      <c r="I694" s="28"/>
      <c r="J694" s="18" t="s">
        <v>61</v>
      </c>
      <c r="K694" s="30">
        <v>1</v>
      </c>
      <c r="L694" s="18">
        <v>120</v>
      </c>
      <c r="M694" s="34">
        <f t="shared" si="21"/>
        <v>2</v>
      </c>
      <c r="N694" s="32" t="s">
        <v>87</v>
      </c>
      <c r="O694" s="16" t="s">
        <v>113</v>
      </c>
      <c r="P694" s="16" t="s">
        <v>112</v>
      </c>
      <c r="Q694" s="18" t="s">
        <v>96</v>
      </c>
      <c r="R694" s="18" t="s">
        <v>136</v>
      </c>
      <c r="S694" s="18" t="s">
        <v>177</v>
      </c>
      <c r="T694" s="18"/>
      <c r="U694" s="18"/>
      <c r="V694" s="18"/>
      <c r="W694" s="18"/>
      <c r="X694" s="18"/>
      <c r="Y694" s="18" t="s">
        <v>1593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1591</v>
      </c>
      <c r="B695" s="18"/>
      <c r="C695" s="18" t="s">
        <v>335</v>
      </c>
      <c r="D695" s="18" t="s">
        <v>543</v>
      </c>
      <c r="E695" s="19"/>
      <c r="F695" s="19">
        <f t="shared" ca="1" si="23"/>
        <v>0</v>
      </c>
      <c r="G695" s="28" t="s">
        <v>1595</v>
      </c>
      <c r="H695" s="28"/>
      <c r="I695" s="28"/>
      <c r="J695" s="18" t="s">
        <v>61</v>
      </c>
      <c r="K695" s="30">
        <v>1</v>
      </c>
      <c r="L695" s="18">
        <v>240</v>
      </c>
      <c r="M695" s="34">
        <f t="shared" si="21"/>
        <v>4</v>
      </c>
      <c r="N695" s="32" t="s">
        <v>129</v>
      </c>
      <c r="O695" s="16" t="s">
        <v>137</v>
      </c>
      <c r="P695" s="16" t="s">
        <v>136</v>
      </c>
      <c r="Q695" s="18" t="s">
        <v>177</v>
      </c>
      <c r="R695" s="18" t="s">
        <v>112</v>
      </c>
      <c r="S695" s="18" t="s">
        <v>104</v>
      </c>
      <c r="T695" s="18"/>
      <c r="U695" s="18"/>
      <c r="V695" s="18"/>
      <c r="W695" s="18"/>
      <c r="X695" s="18"/>
      <c r="Y695" s="18" t="s">
        <v>1593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1596</v>
      </c>
      <c r="B696" s="18"/>
      <c r="C696" s="18" t="s">
        <v>335</v>
      </c>
      <c r="D696" s="18" t="s">
        <v>453</v>
      </c>
      <c r="E696" s="19"/>
      <c r="F696" s="19">
        <f t="shared" ca="1" si="23"/>
        <v>0</v>
      </c>
      <c r="G696" s="28" t="s">
        <v>1597</v>
      </c>
      <c r="H696" s="28"/>
      <c r="I696" s="28"/>
      <c r="J696" s="18" t="s">
        <v>233</v>
      </c>
      <c r="K696" s="30">
        <v>1</v>
      </c>
      <c r="L696" s="18">
        <v>60</v>
      </c>
      <c r="M696" s="34">
        <f t="shared" si="21"/>
        <v>1</v>
      </c>
      <c r="N696" s="32" t="s">
        <v>61</v>
      </c>
      <c r="O696" s="16" t="s">
        <v>75</v>
      </c>
      <c r="P696" s="16" t="s">
        <v>75</v>
      </c>
      <c r="Q696" s="18" t="s">
        <v>185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1598</v>
      </c>
      <c r="B697" s="18"/>
      <c r="C697" s="18" t="s">
        <v>335</v>
      </c>
      <c r="D697" s="18" t="s">
        <v>493</v>
      </c>
      <c r="E697" s="19"/>
      <c r="F697" s="19">
        <f t="shared" ca="1" si="23"/>
        <v>0</v>
      </c>
      <c r="G697" s="28" t="s">
        <v>1599</v>
      </c>
      <c r="H697" s="28"/>
      <c r="I697" s="28"/>
      <c r="J697" s="18" t="s">
        <v>233</v>
      </c>
      <c r="K697" s="30">
        <v>1</v>
      </c>
      <c r="L697" s="18">
        <v>27</v>
      </c>
      <c r="M697" s="34">
        <f t="shared" si="21"/>
        <v>0.45</v>
      </c>
      <c r="N697" s="32" t="s">
        <v>233</v>
      </c>
      <c r="O697" s="16" t="s">
        <v>279</v>
      </c>
      <c r="P697" s="16" t="s">
        <v>279</v>
      </c>
      <c r="Q697" s="18" t="s">
        <v>276</v>
      </c>
      <c r="R697" s="18" t="s">
        <v>282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1598</v>
      </c>
      <c r="B698" s="18"/>
      <c r="C698" s="18" t="s">
        <v>335</v>
      </c>
      <c r="D698" s="18" t="s">
        <v>495</v>
      </c>
      <c r="E698" s="19"/>
      <c r="F698" s="19">
        <f t="shared" ca="1" si="23"/>
        <v>0</v>
      </c>
      <c r="G698" s="28" t="s">
        <v>1600</v>
      </c>
      <c r="H698" s="28"/>
      <c r="I698" s="28"/>
      <c r="J698" s="18" t="s">
        <v>233</v>
      </c>
      <c r="K698" s="30">
        <v>1</v>
      </c>
      <c r="L698" s="18">
        <v>90</v>
      </c>
      <c r="M698" s="34">
        <f t="shared" si="21"/>
        <v>1.5</v>
      </c>
      <c r="N698" s="32" t="s">
        <v>233</v>
      </c>
      <c r="O698" s="16" t="s">
        <v>243</v>
      </c>
      <c r="P698" s="16" t="s">
        <v>243</v>
      </c>
      <c r="Q698" s="18" t="s">
        <v>246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1598</v>
      </c>
      <c r="B699" s="18"/>
      <c r="C699" s="18" t="s">
        <v>335</v>
      </c>
      <c r="D699" s="18" t="s">
        <v>497</v>
      </c>
      <c r="E699" s="19"/>
      <c r="F699" s="19">
        <f t="shared" ca="1" si="23"/>
        <v>0</v>
      </c>
      <c r="G699" s="28" t="s">
        <v>1601</v>
      </c>
      <c r="H699" s="28"/>
      <c r="I699" s="28"/>
      <c r="J699" s="18" t="s">
        <v>233</v>
      </c>
      <c r="K699" s="30">
        <v>1</v>
      </c>
      <c r="L699" s="18">
        <v>65</v>
      </c>
      <c r="M699" s="34">
        <f t="shared" si="21"/>
        <v>1.0833333333333333</v>
      </c>
      <c r="N699" s="32" t="s">
        <v>233</v>
      </c>
      <c r="O699" s="16" t="s">
        <v>249</v>
      </c>
      <c r="P699" s="16" t="s">
        <v>249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1598</v>
      </c>
      <c r="B700" s="18"/>
      <c r="C700" s="18" t="s">
        <v>335</v>
      </c>
      <c r="D700" s="18" t="s">
        <v>510</v>
      </c>
      <c r="E700" s="19"/>
      <c r="F700" s="19">
        <f t="shared" ca="1" si="23"/>
        <v>0</v>
      </c>
      <c r="G700" s="28" t="s">
        <v>1602</v>
      </c>
      <c r="H700" s="28"/>
      <c r="I700" s="28"/>
      <c r="J700" s="18" t="s">
        <v>233</v>
      </c>
      <c r="K700" s="30">
        <v>1</v>
      </c>
      <c r="L700" s="18">
        <v>85</v>
      </c>
      <c r="M700" s="34">
        <f t="shared" si="21"/>
        <v>1.4166666666666667</v>
      </c>
      <c r="N700" s="32" t="s">
        <v>233</v>
      </c>
      <c r="O700" s="16" t="s">
        <v>246</v>
      </c>
      <c r="P700" s="16" t="s">
        <v>249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1603</v>
      </c>
      <c r="B701" s="18"/>
      <c r="C701" s="18" t="s">
        <v>335</v>
      </c>
      <c r="D701" s="18" t="s">
        <v>431</v>
      </c>
      <c r="E701" s="19"/>
      <c r="F701" s="19">
        <f t="shared" ca="1" si="23"/>
        <v>0</v>
      </c>
      <c r="G701" s="28" t="s">
        <v>1604</v>
      </c>
      <c r="H701" s="28"/>
      <c r="I701" s="28"/>
      <c r="J701" s="18" t="s">
        <v>233</v>
      </c>
      <c r="K701" s="30">
        <v>1</v>
      </c>
      <c r="L701" s="18">
        <v>160</v>
      </c>
      <c r="M701" s="34">
        <f t="shared" si="21"/>
        <v>2.6666666666666665</v>
      </c>
      <c r="N701" s="32" t="s">
        <v>233</v>
      </c>
      <c r="O701" s="16" t="s">
        <v>279</v>
      </c>
      <c r="P701" s="16" t="s">
        <v>279</v>
      </c>
      <c r="Q701" s="18" t="s">
        <v>276</v>
      </c>
      <c r="R701" s="18" t="s">
        <v>282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1603</v>
      </c>
      <c r="B702" s="18"/>
      <c r="C702" s="18" t="s">
        <v>335</v>
      </c>
      <c r="D702" s="18" t="s">
        <v>433</v>
      </c>
      <c r="E702" s="19"/>
      <c r="F702" s="19">
        <f t="shared" ca="1" si="23"/>
        <v>0</v>
      </c>
      <c r="G702" s="28" t="s">
        <v>1605</v>
      </c>
      <c r="H702" s="28"/>
      <c r="I702" s="28"/>
      <c r="J702" s="18" t="s">
        <v>233</v>
      </c>
      <c r="K702" s="30">
        <v>1</v>
      </c>
      <c r="L702" s="18">
        <v>90</v>
      </c>
      <c r="M702" s="34">
        <f t="shared" si="21"/>
        <v>1.5</v>
      </c>
      <c r="N702" s="32" t="s">
        <v>233</v>
      </c>
      <c r="O702" s="16" t="s">
        <v>249</v>
      </c>
      <c r="P702" s="16" t="s">
        <v>249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1606</v>
      </c>
      <c r="B703" s="18"/>
      <c r="C703" s="18" t="s">
        <v>335</v>
      </c>
      <c r="D703" s="18" t="s">
        <v>477</v>
      </c>
      <c r="E703" s="19"/>
      <c r="F703" s="19">
        <f t="shared" ca="1" si="23"/>
        <v>0</v>
      </c>
      <c r="G703" s="28" t="s">
        <v>1607</v>
      </c>
      <c r="H703" s="28"/>
      <c r="I703" s="28"/>
      <c r="J703" s="18" t="s">
        <v>61</v>
      </c>
      <c r="K703" s="30">
        <v>1</v>
      </c>
      <c r="L703" s="18">
        <v>450</v>
      </c>
      <c r="M703" s="34">
        <f t="shared" si="21"/>
        <v>7.5</v>
      </c>
      <c r="N703" s="32" t="s">
        <v>129</v>
      </c>
      <c r="O703" s="16" t="s">
        <v>133</v>
      </c>
      <c r="P703" s="34" t="s">
        <v>132</v>
      </c>
      <c r="Q703" s="18" t="s">
        <v>147</v>
      </c>
      <c r="R703" s="18" t="s">
        <v>223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1606</v>
      </c>
      <c r="B704" s="18"/>
      <c r="C704" s="18" t="s">
        <v>335</v>
      </c>
      <c r="D704" s="18" t="s">
        <v>480</v>
      </c>
      <c r="E704" s="19"/>
      <c r="F704" s="19">
        <f t="shared" ca="1" si="23"/>
        <v>0</v>
      </c>
      <c r="G704" s="28" t="s">
        <v>1608</v>
      </c>
      <c r="H704" s="28"/>
      <c r="I704" s="28"/>
      <c r="J704" s="18" t="s">
        <v>61</v>
      </c>
      <c r="K704" s="30">
        <v>1</v>
      </c>
      <c r="L704" s="18">
        <v>450</v>
      </c>
      <c r="M704" s="34">
        <f t="shared" si="21"/>
        <v>7.5</v>
      </c>
      <c r="N704" s="32" t="s">
        <v>129</v>
      </c>
      <c r="O704" s="16" t="s">
        <v>145</v>
      </c>
      <c r="P704" s="34" t="s">
        <v>144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1606</v>
      </c>
      <c r="B705" s="18"/>
      <c r="C705" s="18" t="s">
        <v>335</v>
      </c>
      <c r="D705" s="18" t="s">
        <v>483</v>
      </c>
      <c r="E705" s="19"/>
      <c r="F705" s="19">
        <f t="shared" ca="1" si="23"/>
        <v>0</v>
      </c>
      <c r="G705" s="28" t="s">
        <v>1609</v>
      </c>
      <c r="H705" s="28"/>
      <c r="I705" s="28"/>
      <c r="J705" s="18" t="s">
        <v>61</v>
      </c>
      <c r="K705" s="30">
        <v>1</v>
      </c>
      <c r="L705" s="36" t="s">
        <v>509</v>
      </c>
      <c r="M705" s="36" t="s">
        <v>509</v>
      </c>
      <c r="N705" s="32" t="s">
        <v>334</v>
      </c>
      <c r="O705" s="16" t="s">
        <v>334</v>
      </c>
      <c r="P705" s="16" t="s">
        <v>334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1606</v>
      </c>
      <c r="B706" s="18"/>
      <c r="C706" s="18" t="s">
        <v>335</v>
      </c>
      <c r="D706" s="18" t="s">
        <v>486</v>
      </c>
      <c r="E706" s="19"/>
      <c r="F706" s="19">
        <f t="shared" ca="1" si="23"/>
        <v>0</v>
      </c>
      <c r="G706" s="28" t="s">
        <v>1610</v>
      </c>
      <c r="H706" s="28"/>
      <c r="I706" s="28"/>
      <c r="J706" s="18" t="s">
        <v>61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196</v>
      </c>
      <c r="O706" s="16" t="s">
        <v>229</v>
      </c>
      <c r="P706" s="34" t="s">
        <v>229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1606</v>
      </c>
      <c r="B707" s="18"/>
      <c r="C707" s="18" t="s">
        <v>335</v>
      </c>
      <c r="D707" s="18" t="s">
        <v>489</v>
      </c>
      <c r="E707" s="19"/>
      <c r="F707" s="19">
        <f t="shared" ca="1" si="23"/>
        <v>0</v>
      </c>
      <c r="G707" s="28" t="s">
        <v>1611</v>
      </c>
      <c r="H707" s="28"/>
      <c r="I707" s="28"/>
      <c r="J707" s="18" t="s">
        <v>61</v>
      </c>
      <c r="K707" s="30">
        <v>1</v>
      </c>
      <c r="L707" s="18">
        <v>360</v>
      </c>
      <c r="M707" s="34">
        <f t="shared" si="24"/>
        <v>6</v>
      </c>
      <c r="N707" s="32" t="s">
        <v>10</v>
      </c>
      <c r="O707" s="16" t="s">
        <v>22</v>
      </c>
      <c r="P707" s="34" t="s">
        <v>22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1612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1613</v>
      </c>
      <c r="B708" s="18"/>
      <c r="C708" s="47" t="s">
        <v>335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61</v>
      </c>
      <c r="K708" s="30">
        <v>1</v>
      </c>
      <c r="L708" s="18">
        <v>240</v>
      </c>
      <c r="M708" s="34">
        <f t="shared" si="24"/>
        <v>4</v>
      </c>
      <c r="N708" s="32" t="s">
        <v>87</v>
      </c>
      <c r="O708" s="16" t="s">
        <v>71</v>
      </c>
      <c r="P708" s="34" t="s">
        <v>71</v>
      </c>
      <c r="Q708" s="18"/>
      <c r="R708" s="18"/>
      <c r="S708" s="18"/>
      <c r="T708" s="18"/>
      <c r="U708" s="18"/>
      <c r="V708" s="18"/>
      <c r="W708" s="18"/>
      <c r="X708" s="18"/>
      <c r="Y708" s="18" t="s">
        <v>1614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1613</v>
      </c>
      <c r="B709" s="18"/>
      <c r="C709" s="18" t="s">
        <v>335</v>
      </c>
      <c r="D709" s="18" t="s">
        <v>500</v>
      </c>
      <c r="E709" s="19"/>
      <c r="F709" s="19">
        <f t="shared" ca="1" si="23"/>
        <v>0</v>
      </c>
      <c r="G709" s="28" t="s">
        <v>1615</v>
      </c>
      <c r="H709" s="28"/>
      <c r="I709" s="28"/>
      <c r="J709" s="18" t="s">
        <v>61</v>
      </c>
      <c r="K709" s="30">
        <v>2</v>
      </c>
      <c r="L709" s="18">
        <v>240</v>
      </c>
      <c r="M709" s="34">
        <f t="shared" si="24"/>
        <v>4</v>
      </c>
      <c r="N709" s="32" t="s">
        <v>87</v>
      </c>
      <c r="O709" s="16" t="s">
        <v>215</v>
      </c>
      <c r="P709" s="34" t="s">
        <v>215</v>
      </c>
      <c r="Q709" s="18"/>
      <c r="R709" s="18"/>
      <c r="S709" s="18"/>
      <c r="T709" s="18"/>
      <c r="U709" s="18"/>
      <c r="V709" s="18"/>
      <c r="W709" s="18"/>
      <c r="X709" s="18"/>
      <c r="Y709" s="18" t="s">
        <v>1616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1613</v>
      </c>
      <c r="B710" s="18"/>
      <c r="C710" s="18" t="s">
        <v>335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61</v>
      </c>
      <c r="K710" s="30">
        <v>1</v>
      </c>
      <c r="L710" s="18">
        <v>240</v>
      </c>
      <c r="M710" s="34">
        <f t="shared" si="24"/>
        <v>4</v>
      </c>
      <c r="N710" s="32" t="s">
        <v>87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1617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1613</v>
      </c>
      <c r="B711" s="18"/>
      <c r="C711" s="18" t="s">
        <v>335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61</v>
      </c>
      <c r="K711" s="30">
        <v>1</v>
      </c>
      <c r="L711" s="18">
        <v>240</v>
      </c>
      <c r="M711" s="34">
        <f t="shared" si="24"/>
        <v>4</v>
      </c>
      <c r="N711" s="32" t="s">
        <v>87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1617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1618</v>
      </c>
      <c r="B712" s="18"/>
      <c r="C712" s="18" t="s">
        <v>335</v>
      </c>
      <c r="D712" s="18" t="s">
        <v>477</v>
      </c>
      <c r="E712" s="19"/>
      <c r="F712" s="19">
        <f t="shared" ca="1" si="23"/>
        <v>0</v>
      </c>
      <c r="G712" s="28" t="s">
        <v>1619</v>
      </c>
      <c r="H712" s="28"/>
      <c r="I712" s="28"/>
      <c r="J712" s="18" t="s">
        <v>61</v>
      </c>
      <c r="K712" s="30">
        <v>1</v>
      </c>
      <c r="L712" s="18">
        <v>360</v>
      </c>
      <c r="M712" s="34">
        <f t="shared" si="24"/>
        <v>6</v>
      </c>
      <c r="N712" s="32" t="s">
        <v>159</v>
      </c>
      <c r="O712" s="16" t="s">
        <v>204</v>
      </c>
      <c r="P712" s="34" t="s">
        <v>169</v>
      </c>
      <c r="Q712" s="18" t="s">
        <v>203</v>
      </c>
      <c r="R712" s="18" t="s">
        <v>199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1618</v>
      </c>
      <c r="B713" s="18"/>
      <c r="C713" s="18" t="s">
        <v>335</v>
      </c>
      <c r="D713" s="18" t="s">
        <v>480</v>
      </c>
      <c r="E713" s="19"/>
      <c r="F713" s="19">
        <f t="shared" ca="1" si="23"/>
        <v>0</v>
      </c>
      <c r="G713" s="28" t="s">
        <v>1620</v>
      </c>
      <c r="H713" s="28"/>
      <c r="I713" s="28"/>
      <c r="J713" s="18" t="s">
        <v>61</v>
      </c>
      <c r="K713" s="30">
        <v>1</v>
      </c>
      <c r="L713" s="18">
        <v>360</v>
      </c>
      <c r="M713" s="34">
        <f t="shared" si="24"/>
        <v>6</v>
      </c>
      <c r="N713" s="32" t="s">
        <v>159</v>
      </c>
      <c r="O713" s="16" t="s">
        <v>208</v>
      </c>
      <c r="P713" s="34" t="s">
        <v>166</v>
      </c>
      <c r="Q713" s="18" t="s">
        <v>207</v>
      </c>
      <c r="R713" s="18" t="s">
        <v>207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1618</v>
      </c>
      <c r="B714" s="18"/>
      <c r="C714" s="18" t="s">
        <v>335</v>
      </c>
      <c r="D714" s="18" t="s">
        <v>483</v>
      </c>
      <c r="E714" s="19"/>
      <c r="F714" s="19">
        <f t="shared" ca="1" si="23"/>
        <v>0</v>
      </c>
      <c r="G714" s="28" t="s">
        <v>1621</v>
      </c>
      <c r="H714" s="28"/>
      <c r="I714" s="28"/>
      <c r="J714" s="18" t="s">
        <v>61</v>
      </c>
      <c r="K714" s="30">
        <v>1</v>
      </c>
      <c r="L714" s="18">
        <v>360</v>
      </c>
      <c r="M714" s="34">
        <f t="shared" si="24"/>
        <v>6</v>
      </c>
      <c r="N714" s="32" t="s">
        <v>159</v>
      </c>
      <c r="O714" s="16" t="s">
        <v>195</v>
      </c>
      <c r="P714" s="34" t="s">
        <v>162</v>
      </c>
      <c r="Q714" s="18" t="s">
        <v>815</v>
      </c>
      <c r="R714" s="18" t="s">
        <v>815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1618</v>
      </c>
      <c r="B715" s="18"/>
      <c r="C715" s="18" t="s">
        <v>335</v>
      </c>
      <c r="D715" s="18" t="s">
        <v>486</v>
      </c>
      <c r="E715" s="19"/>
      <c r="F715" s="19">
        <f t="shared" ca="1" si="23"/>
        <v>0</v>
      </c>
      <c r="G715" s="28" t="s">
        <v>1622</v>
      </c>
      <c r="H715" s="28"/>
      <c r="I715" s="28"/>
      <c r="J715" s="18" t="s">
        <v>61</v>
      </c>
      <c r="K715" s="30">
        <v>1</v>
      </c>
      <c r="L715" s="18">
        <v>360</v>
      </c>
      <c r="M715" s="34">
        <f t="shared" si="24"/>
        <v>6</v>
      </c>
      <c r="N715" s="32" t="s">
        <v>159</v>
      </c>
      <c r="O715" s="16" t="s">
        <v>212</v>
      </c>
      <c r="P715" s="34" t="s">
        <v>181</v>
      </c>
      <c r="Q715" s="18" t="s">
        <v>211</v>
      </c>
      <c r="R715" s="18" t="s">
        <v>203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1618</v>
      </c>
      <c r="B716" s="18"/>
      <c r="C716" s="18" t="s">
        <v>335</v>
      </c>
      <c r="D716" s="18" t="s">
        <v>489</v>
      </c>
      <c r="E716" s="19"/>
      <c r="F716" s="19">
        <f t="shared" ca="1" si="23"/>
        <v>0</v>
      </c>
      <c r="G716" s="28" t="s">
        <v>1623</v>
      </c>
      <c r="H716" s="28"/>
      <c r="I716" s="28"/>
      <c r="J716" s="18" t="s">
        <v>61</v>
      </c>
      <c r="K716" s="30">
        <v>2</v>
      </c>
      <c r="L716" s="18">
        <v>360</v>
      </c>
      <c r="M716" s="34">
        <f t="shared" si="24"/>
        <v>6</v>
      </c>
      <c r="N716" s="32" t="s">
        <v>159</v>
      </c>
      <c r="O716" s="16" t="s">
        <v>200</v>
      </c>
      <c r="P716" s="34" t="s">
        <v>157</v>
      </c>
      <c r="Q716" s="18" t="s">
        <v>199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1624</v>
      </c>
      <c r="B717" s="18"/>
      <c r="C717" s="18" t="s">
        <v>335</v>
      </c>
      <c r="D717" s="18" t="s">
        <v>477</v>
      </c>
      <c r="E717" s="19"/>
      <c r="F717" s="19">
        <f t="shared" ca="1" si="23"/>
        <v>0</v>
      </c>
      <c r="G717" s="28" t="s">
        <v>1625</v>
      </c>
      <c r="H717" s="28"/>
      <c r="I717" s="28"/>
      <c r="J717" s="18" t="s">
        <v>61</v>
      </c>
      <c r="K717" s="30">
        <v>1</v>
      </c>
      <c r="L717" s="18">
        <v>360</v>
      </c>
      <c r="M717" s="34">
        <f t="shared" si="24"/>
        <v>6</v>
      </c>
      <c r="N717" s="32" t="s">
        <v>159</v>
      </c>
      <c r="O717" s="16" t="s">
        <v>204</v>
      </c>
      <c r="P717" s="34" t="s">
        <v>169</v>
      </c>
      <c r="Q717" s="18" t="s">
        <v>203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1624</v>
      </c>
      <c r="B718" s="18"/>
      <c r="C718" s="18" t="s">
        <v>335</v>
      </c>
      <c r="D718" s="18" t="s">
        <v>480</v>
      </c>
      <c r="E718" s="19"/>
      <c r="F718" s="19">
        <f t="shared" ca="1" si="23"/>
        <v>0</v>
      </c>
      <c r="G718" s="28" t="s">
        <v>1626</v>
      </c>
      <c r="H718" s="28"/>
      <c r="I718" s="28"/>
      <c r="J718" s="18" t="s">
        <v>61</v>
      </c>
      <c r="K718" s="30">
        <v>1</v>
      </c>
      <c r="L718" s="18">
        <v>360</v>
      </c>
      <c r="M718" s="34">
        <f t="shared" si="24"/>
        <v>6</v>
      </c>
      <c r="N718" s="32" t="s">
        <v>159</v>
      </c>
      <c r="O718" s="16" t="s">
        <v>208</v>
      </c>
      <c r="P718" s="34" t="s">
        <v>166</v>
      </c>
      <c r="Q718" s="18" t="s">
        <v>207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1624</v>
      </c>
      <c r="B719" s="18"/>
      <c r="C719" s="18" t="s">
        <v>335</v>
      </c>
      <c r="D719" s="18" t="s">
        <v>483</v>
      </c>
      <c r="E719" s="19"/>
      <c r="F719" s="19">
        <f t="shared" ca="1" si="23"/>
        <v>0</v>
      </c>
      <c r="G719" s="28" t="s">
        <v>1627</v>
      </c>
      <c r="H719" s="28"/>
      <c r="I719" s="28"/>
      <c r="J719" s="18" t="s">
        <v>61</v>
      </c>
      <c r="K719" s="30">
        <v>1</v>
      </c>
      <c r="L719" s="18">
        <v>360</v>
      </c>
      <c r="M719" s="34">
        <f t="shared" si="24"/>
        <v>6</v>
      </c>
      <c r="N719" s="32" t="s">
        <v>159</v>
      </c>
      <c r="O719" s="16" t="s">
        <v>195</v>
      </c>
      <c r="P719" s="34" t="s">
        <v>162</v>
      </c>
      <c r="Q719" s="18" t="s">
        <v>815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1624</v>
      </c>
      <c r="B720" s="18"/>
      <c r="C720" s="18" t="s">
        <v>335</v>
      </c>
      <c r="D720" s="18" t="s">
        <v>486</v>
      </c>
      <c r="E720" s="19"/>
      <c r="F720" s="19">
        <f t="shared" ca="1" si="23"/>
        <v>0</v>
      </c>
      <c r="G720" s="28" t="s">
        <v>1628</v>
      </c>
      <c r="H720" s="28"/>
      <c r="I720" s="28"/>
      <c r="J720" s="18" t="s">
        <v>61</v>
      </c>
      <c r="K720" s="30">
        <v>1</v>
      </c>
      <c r="L720" s="18">
        <v>360</v>
      </c>
      <c r="M720" s="34">
        <f t="shared" si="24"/>
        <v>6</v>
      </c>
      <c r="N720" s="32" t="s">
        <v>159</v>
      </c>
      <c r="O720" s="16" t="s">
        <v>212</v>
      </c>
      <c r="P720" s="34" t="s">
        <v>181</v>
      </c>
      <c r="Q720" s="18" t="s">
        <v>211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1624</v>
      </c>
      <c r="B721" s="18"/>
      <c r="C721" s="18" t="s">
        <v>335</v>
      </c>
      <c r="D721" s="18" t="s">
        <v>489</v>
      </c>
      <c r="E721" s="19"/>
      <c r="F721" s="19">
        <f t="shared" ca="1" si="23"/>
        <v>0</v>
      </c>
      <c r="G721" s="28" t="s">
        <v>1629</v>
      </c>
      <c r="H721" s="28"/>
      <c r="I721" s="28"/>
      <c r="J721" s="18" t="s">
        <v>61</v>
      </c>
      <c r="K721" s="30">
        <v>2</v>
      </c>
      <c r="L721" s="18">
        <v>360</v>
      </c>
      <c r="M721" s="34">
        <f t="shared" si="24"/>
        <v>6</v>
      </c>
      <c r="N721" s="32" t="s">
        <v>159</v>
      </c>
      <c r="O721" s="16" t="s">
        <v>200</v>
      </c>
      <c r="P721" s="34" t="s">
        <v>157</v>
      </c>
      <c r="Q721" s="18" t="s">
        <v>199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1630</v>
      </c>
      <c r="B722" s="18"/>
      <c r="C722" s="18" t="s">
        <v>335</v>
      </c>
      <c r="D722" s="18" t="s">
        <v>500</v>
      </c>
      <c r="E722" s="19"/>
      <c r="F722" s="19">
        <f t="shared" ca="1" si="23"/>
        <v>0</v>
      </c>
      <c r="G722" s="28" t="s">
        <v>1631</v>
      </c>
      <c r="H722" s="28"/>
      <c r="I722" s="28"/>
      <c r="J722" s="18" t="s">
        <v>45</v>
      </c>
      <c r="K722" s="30">
        <v>1</v>
      </c>
      <c r="L722" s="18">
        <v>2400</v>
      </c>
      <c r="M722" s="34">
        <f t="shared" si="24"/>
        <v>40</v>
      </c>
      <c r="N722" s="32" t="s">
        <v>45</v>
      </c>
      <c r="O722" s="16" t="s">
        <v>51</v>
      </c>
      <c r="P722" s="34" t="s">
        <v>54</v>
      </c>
      <c r="Q722" s="18" t="s">
        <v>48</v>
      </c>
      <c r="R722" s="18" t="s">
        <v>51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1632</v>
      </c>
      <c r="B723" s="18"/>
      <c r="C723" s="18" t="s">
        <v>335</v>
      </c>
      <c r="D723" s="18" t="s">
        <v>500</v>
      </c>
      <c r="E723" s="19"/>
      <c r="F723" s="19">
        <f t="shared" ca="1" si="23"/>
        <v>0</v>
      </c>
      <c r="G723" s="28" t="s">
        <v>1633</v>
      </c>
      <c r="H723" s="28"/>
      <c r="I723" s="28"/>
      <c r="J723" s="18" t="s">
        <v>45</v>
      </c>
      <c r="K723" s="30">
        <v>1</v>
      </c>
      <c r="L723" s="18">
        <v>2400</v>
      </c>
      <c r="M723" s="34">
        <f t="shared" si="24"/>
        <v>40</v>
      </c>
      <c r="N723" s="32" t="s">
        <v>45</v>
      </c>
      <c r="O723" s="16" t="s">
        <v>51</v>
      </c>
      <c r="P723" s="34" t="s">
        <v>51</v>
      </c>
      <c r="Q723" s="18" t="s">
        <v>48</v>
      </c>
      <c r="R723" s="18" t="s">
        <v>54</v>
      </c>
      <c r="S723" s="18"/>
      <c r="T723" s="18"/>
      <c r="U723" s="18"/>
      <c r="V723" s="18"/>
      <c r="W723" s="18"/>
      <c r="X723" s="18"/>
      <c r="Y723" s="18" t="s">
        <v>1634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1635</v>
      </c>
      <c r="B724" s="18"/>
      <c r="C724" s="18" t="s">
        <v>335</v>
      </c>
      <c r="D724" s="18" t="s">
        <v>500</v>
      </c>
      <c r="E724" s="19"/>
      <c r="F724" s="19">
        <f t="shared" ca="1" si="23"/>
        <v>0</v>
      </c>
      <c r="G724" s="28" t="s">
        <v>1636</v>
      </c>
      <c r="H724" s="28"/>
      <c r="I724" s="28" t="s">
        <v>1637</v>
      </c>
      <c r="J724" s="18" t="s">
        <v>45</v>
      </c>
      <c r="K724" s="30">
        <v>1</v>
      </c>
      <c r="L724" s="18">
        <v>2400</v>
      </c>
      <c r="M724" s="34">
        <f t="shared" si="24"/>
        <v>40</v>
      </c>
      <c r="N724" s="32" t="s">
        <v>45</v>
      </c>
      <c r="O724" s="16" t="s">
        <v>51</v>
      </c>
      <c r="P724" s="34" t="s">
        <v>54</v>
      </c>
      <c r="Q724" s="18" t="s">
        <v>51</v>
      </c>
      <c r="R724" s="18" t="s">
        <v>48</v>
      </c>
      <c r="S724" s="18"/>
      <c r="T724" s="18"/>
      <c r="U724" s="18"/>
      <c r="V724" s="18"/>
      <c r="W724" s="18"/>
      <c r="X724" s="18"/>
      <c r="Y724" s="18" t="s">
        <v>1638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1639</v>
      </c>
      <c r="B725" s="18"/>
      <c r="C725" s="18" t="s">
        <v>335</v>
      </c>
      <c r="D725" s="18" t="s">
        <v>431</v>
      </c>
      <c r="E725" s="19"/>
      <c r="F725" s="19">
        <f t="shared" ca="1" si="23"/>
        <v>0</v>
      </c>
      <c r="G725" s="28" t="s">
        <v>1640</v>
      </c>
      <c r="H725" s="28"/>
      <c r="I725" s="28"/>
      <c r="J725" s="18" t="s">
        <v>45</v>
      </c>
      <c r="K725" s="30">
        <v>1</v>
      </c>
      <c r="L725" s="18">
        <v>2400</v>
      </c>
      <c r="M725" s="34">
        <f t="shared" si="24"/>
        <v>40</v>
      </c>
      <c r="N725" s="32" t="s">
        <v>45</v>
      </c>
      <c r="O725" s="16" t="s">
        <v>51</v>
      </c>
      <c r="P725" s="34" t="s">
        <v>54</v>
      </c>
      <c r="Q725" s="18" t="s">
        <v>48</v>
      </c>
      <c r="R725" s="18" t="s">
        <v>51</v>
      </c>
      <c r="S725" s="18"/>
      <c r="T725" s="18"/>
      <c r="U725" s="18"/>
      <c r="V725" s="18"/>
      <c r="W725" s="18"/>
      <c r="X725" s="18"/>
      <c r="Y725" s="18" t="s">
        <v>1641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1642</v>
      </c>
      <c r="B726" s="18"/>
      <c r="C726" s="18" t="s">
        <v>335</v>
      </c>
      <c r="D726" s="18" t="s">
        <v>431</v>
      </c>
      <c r="E726" s="19"/>
      <c r="F726" s="19">
        <f t="shared" ca="1" si="23"/>
        <v>0</v>
      </c>
      <c r="G726" s="28" t="s">
        <v>1643</v>
      </c>
      <c r="H726" s="28"/>
      <c r="I726" s="28"/>
      <c r="J726" s="18" t="s">
        <v>45</v>
      </c>
      <c r="K726" s="30">
        <v>1</v>
      </c>
      <c r="L726" s="18">
        <v>1800</v>
      </c>
      <c r="M726" s="34">
        <f t="shared" si="24"/>
        <v>30</v>
      </c>
      <c r="N726" s="32" t="s">
        <v>45</v>
      </c>
      <c r="O726" s="16" t="s">
        <v>54</v>
      </c>
      <c r="P726" s="34" t="s">
        <v>54</v>
      </c>
      <c r="Q726" s="18" t="s">
        <v>51</v>
      </c>
      <c r="R726" s="18"/>
      <c r="S726" s="18"/>
      <c r="T726" s="18"/>
      <c r="U726" s="18"/>
      <c r="V726" s="18"/>
      <c r="W726" s="18"/>
      <c r="X726" s="18"/>
      <c r="Y726" s="18" t="s">
        <v>1644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1645</v>
      </c>
      <c r="B727" s="18"/>
      <c r="C727" s="18" t="s">
        <v>335</v>
      </c>
      <c r="D727" s="18" t="s">
        <v>431</v>
      </c>
      <c r="E727" s="19"/>
      <c r="F727" s="19">
        <f t="shared" ca="1" si="23"/>
        <v>0</v>
      </c>
      <c r="G727" s="28" t="s">
        <v>1646</v>
      </c>
      <c r="H727" s="28"/>
      <c r="I727" s="28"/>
      <c r="J727" s="18" t="s">
        <v>45</v>
      </c>
      <c r="K727" s="30">
        <v>1</v>
      </c>
      <c r="L727" s="18">
        <v>1800</v>
      </c>
      <c r="M727" s="34">
        <f t="shared" si="24"/>
        <v>30</v>
      </c>
      <c r="N727" s="32" t="s">
        <v>45</v>
      </c>
      <c r="O727" s="16" t="s">
        <v>54</v>
      </c>
      <c r="P727" s="34" t="s">
        <v>54</v>
      </c>
      <c r="Q727" s="18" t="s">
        <v>51</v>
      </c>
      <c r="R727" s="18" t="s">
        <v>48</v>
      </c>
      <c r="S727" s="18"/>
      <c r="T727" s="18"/>
      <c r="U727" s="18"/>
      <c r="V727" s="18"/>
      <c r="W727" s="18"/>
      <c r="X727" s="18"/>
      <c r="Y727" s="18" t="s">
        <v>1647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1648</v>
      </c>
      <c r="B728" s="18"/>
      <c r="C728" s="18" t="s">
        <v>335</v>
      </c>
      <c r="D728" s="18" t="s">
        <v>493</v>
      </c>
      <c r="E728" s="19"/>
      <c r="F728" s="19">
        <f t="shared" ca="1" si="23"/>
        <v>0</v>
      </c>
      <c r="G728" s="28" t="s">
        <v>1649</v>
      </c>
      <c r="H728" s="28"/>
      <c r="I728" s="28"/>
      <c r="J728" s="18" t="s">
        <v>61</v>
      </c>
      <c r="K728" s="30">
        <v>1</v>
      </c>
      <c r="L728" s="18">
        <v>300</v>
      </c>
      <c r="M728" s="34">
        <f t="shared" si="24"/>
        <v>5</v>
      </c>
      <c r="N728" s="32" t="s">
        <v>87</v>
      </c>
      <c r="O728" s="16" t="s">
        <v>109</v>
      </c>
      <c r="P728" s="34" t="s">
        <v>108</v>
      </c>
      <c r="Q728" s="18" t="s">
        <v>108</v>
      </c>
      <c r="R728" s="18" t="s">
        <v>108</v>
      </c>
      <c r="S728" s="18"/>
      <c r="T728" s="18" t="s">
        <v>108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1648</v>
      </c>
      <c r="B729" s="18"/>
      <c r="C729" s="18" t="s">
        <v>335</v>
      </c>
      <c r="D729" s="18" t="s">
        <v>495</v>
      </c>
      <c r="E729" s="19"/>
      <c r="F729" s="19">
        <f t="shared" ca="1" si="23"/>
        <v>0</v>
      </c>
      <c r="G729" s="28" t="s">
        <v>1650</v>
      </c>
      <c r="H729" s="28"/>
      <c r="I729" s="28"/>
      <c r="J729" s="18" t="s">
        <v>61</v>
      </c>
      <c r="K729" s="30">
        <v>1</v>
      </c>
      <c r="L729" s="18">
        <v>300</v>
      </c>
      <c r="M729" s="34">
        <f t="shared" si="24"/>
        <v>5</v>
      </c>
      <c r="N729" s="32" t="s">
        <v>87</v>
      </c>
      <c r="O729" s="16" t="s">
        <v>101</v>
      </c>
      <c r="P729" s="34" t="s">
        <v>100</v>
      </c>
      <c r="Q729" s="18" t="s">
        <v>100</v>
      </c>
      <c r="R729" s="18" t="s">
        <v>104</v>
      </c>
      <c r="S729" s="18"/>
      <c r="T729" s="18" t="s">
        <v>100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1648</v>
      </c>
      <c r="B730" s="18"/>
      <c r="C730" s="18" t="s">
        <v>335</v>
      </c>
      <c r="D730" s="18" t="s">
        <v>497</v>
      </c>
      <c r="E730" s="19"/>
      <c r="F730" s="19">
        <f t="shared" ca="1" si="23"/>
        <v>0</v>
      </c>
      <c r="G730" s="28" t="s">
        <v>1651</v>
      </c>
      <c r="H730" s="28"/>
      <c r="I730" s="28"/>
      <c r="J730" s="18" t="s">
        <v>61</v>
      </c>
      <c r="K730" s="30">
        <v>1</v>
      </c>
      <c r="L730" s="18">
        <v>300</v>
      </c>
      <c r="M730" s="34">
        <f t="shared" si="24"/>
        <v>5</v>
      </c>
      <c r="N730" s="32" t="s">
        <v>87</v>
      </c>
      <c r="O730" s="16" t="s">
        <v>97</v>
      </c>
      <c r="P730" s="34" t="s">
        <v>120</v>
      </c>
      <c r="Q730" s="18" t="s">
        <v>96</v>
      </c>
      <c r="R730" s="18" t="s">
        <v>120</v>
      </c>
      <c r="S730" s="18" t="s">
        <v>104</v>
      </c>
      <c r="T730" s="18" t="s">
        <v>96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1648</v>
      </c>
      <c r="B731" s="18"/>
      <c r="C731" s="18" t="s">
        <v>335</v>
      </c>
      <c r="D731" s="18" t="s">
        <v>510</v>
      </c>
      <c r="E731" s="19"/>
      <c r="F731" s="19">
        <f t="shared" ca="1" si="23"/>
        <v>0</v>
      </c>
      <c r="G731" s="28" t="s">
        <v>1652</v>
      </c>
      <c r="H731" s="28"/>
      <c r="I731" s="28"/>
      <c r="J731" s="18" t="s">
        <v>61</v>
      </c>
      <c r="K731" s="30">
        <v>1</v>
      </c>
      <c r="L731" s="18">
        <v>300</v>
      </c>
      <c r="M731" s="34">
        <f t="shared" si="24"/>
        <v>5</v>
      </c>
      <c r="N731" s="32" t="s">
        <v>87</v>
      </c>
      <c r="O731" s="16" t="s">
        <v>121</v>
      </c>
      <c r="P731" s="34" t="s">
        <v>104</v>
      </c>
      <c r="Q731" s="18" t="s">
        <v>120</v>
      </c>
      <c r="R731" s="18" t="s">
        <v>96</v>
      </c>
      <c r="S731" s="18"/>
      <c r="T731" s="18" t="s">
        <v>104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1653</v>
      </c>
      <c r="B732" s="28" t="s">
        <v>1654</v>
      </c>
      <c r="C732" s="18" t="s">
        <v>335</v>
      </c>
      <c r="D732" s="18" t="s">
        <v>500</v>
      </c>
      <c r="E732" s="19"/>
      <c r="F732" s="19">
        <f t="shared" ca="1" si="23"/>
        <v>0</v>
      </c>
      <c r="G732" s="28" t="s">
        <v>1655</v>
      </c>
      <c r="H732" s="28"/>
      <c r="I732" s="28"/>
      <c r="J732" s="18" t="s">
        <v>45</v>
      </c>
      <c r="K732" s="30">
        <v>1</v>
      </c>
      <c r="L732" s="18">
        <v>2400</v>
      </c>
      <c r="M732" s="34">
        <f t="shared" si="24"/>
        <v>40</v>
      </c>
      <c r="N732" s="32" t="s">
        <v>45</v>
      </c>
      <c r="O732" s="16" t="s">
        <v>48</v>
      </c>
      <c r="P732" s="34" t="s">
        <v>54</v>
      </c>
      <c r="Q732" s="18" t="s">
        <v>48</v>
      </c>
      <c r="R732" s="18"/>
      <c r="S732" s="18"/>
      <c r="T732" s="18"/>
      <c r="U732" s="18"/>
      <c r="V732" s="18"/>
      <c r="W732" s="18"/>
      <c r="X732" s="18"/>
      <c r="Y732" s="18" t="s">
        <v>1656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1657</v>
      </c>
      <c r="B733" s="18"/>
      <c r="C733" s="18" t="s">
        <v>335</v>
      </c>
      <c r="D733" s="18" t="s">
        <v>431</v>
      </c>
      <c r="E733" s="19"/>
      <c r="F733" s="19">
        <f t="shared" ca="1" si="23"/>
        <v>0</v>
      </c>
      <c r="G733" s="28" t="s">
        <v>1658</v>
      </c>
      <c r="H733" s="28"/>
      <c r="I733" s="28"/>
      <c r="J733" s="31" t="s">
        <v>550</v>
      </c>
      <c r="K733" s="30">
        <v>1</v>
      </c>
      <c r="L733" s="18">
        <v>1500</v>
      </c>
      <c r="M733" s="34">
        <f t="shared" si="24"/>
        <v>25</v>
      </c>
      <c r="N733" s="32" t="s">
        <v>129</v>
      </c>
      <c r="O733" s="16" t="s">
        <v>109</v>
      </c>
      <c r="P733" s="34" t="s">
        <v>147</v>
      </c>
      <c r="Q733" s="18" t="s">
        <v>124</v>
      </c>
      <c r="R733" s="18" t="s">
        <v>108</v>
      </c>
      <c r="S733" s="18" t="s">
        <v>132</v>
      </c>
      <c r="T733" s="18" t="s">
        <v>116</v>
      </c>
      <c r="U733" s="18"/>
      <c r="V733" s="18"/>
      <c r="W733" s="18"/>
      <c r="X733" s="18"/>
      <c r="Y733" s="18" t="s">
        <v>1659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1657</v>
      </c>
      <c r="B734" s="18"/>
      <c r="C734" s="18" t="s">
        <v>335</v>
      </c>
      <c r="D734" s="18" t="s">
        <v>433</v>
      </c>
      <c r="E734" s="19"/>
      <c r="F734" s="19">
        <f t="shared" ca="1" si="23"/>
        <v>0</v>
      </c>
      <c r="G734" s="28" t="s">
        <v>1660</v>
      </c>
      <c r="H734" s="28"/>
      <c r="I734" s="28"/>
      <c r="J734" s="31" t="s">
        <v>550</v>
      </c>
      <c r="K734" s="30">
        <v>1</v>
      </c>
      <c r="L734" s="18">
        <v>300</v>
      </c>
      <c r="M734" s="34">
        <f t="shared" si="24"/>
        <v>5</v>
      </c>
      <c r="N734" s="32" t="s">
        <v>10</v>
      </c>
      <c r="O734" s="16" t="s">
        <v>40</v>
      </c>
      <c r="P734" s="34" t="s">
        <v>40</v>
      </c>
      <c r="Q734" s="18" t="s">
        <v>37</v>
      </c>
      <c r="R734" s="18" t="s">
        <v>43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1661</v>
      </c>
      <c r="B735" s="18"/>
      <c r="C735" s="18" t="s">
        <v>335</v>
      </c>
      <c r="D735" s="18" t="s">
        <v>431</v>
      </c>
      <c r="E735" s="19"/>
      <c r="F735" s="19">
        <f t="shared" ca="1" si="23"/>
        <v>0</v>
      </c>
      <c r="G735" s="28" t="s">
        <v>1662</v>
      </c>
      <c r="H735" s="28"/>
      <c r="I735" s="28"/>
      <c r="J735" s="31" t="s">
        <v>550</v>
      </c>
      <c r="K735" s="30">
        <v>1</v>
      </c>
      <c r="L735" s="18">
        <v>1500</v>
      </c>
      <c r="M735" s="34">
        <f t="shared" si="24"/>
        <v>25</v>
      </c>
      <c r="N735" s="32" t="s">
        <v>129</v>
      </c>
      <c r="O735" s="16" t="s">
        <v>109</v>
      </c>
      <c r="P735" s="16" t="s">
        <v>147</v>
      </c>
      <c r="Q735" s="18" t="s">
        <v>108</v>
      </c>
      <c r="R735" s="18" t="s">
        <v>132</v>
      </c>
      <c r="S735" s="18" t="s">
        <v>116</v>
      </c>
      <c r="T735" s="18"/>
      <c r="U735" s="18"/>
      <c r="V735" s="18"/>
      <c r="W735" s="18"/>
      <c r="X735" s="18"/>
      <c r="Y735" s="18" t="s">
        <v>1663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1661</v>
      </c>
      <c r="B736" s="18"/>
      <c r="C736" s="18" t="s">
        <v>335</v>
      </c>
      <c r="D736" s="18" t="s">
        <v>433</v>
      </c>
      <c r="E736" s="19"/>
      <c r="F736" s="19">
        <f t="shared" ca="1" si="23"/>
        <v>0</v>
      </c>
      <c r="G736" s="28" t="s">
        <v>1664</v>
      </c>
      <c r="H736" s="28"/>
      <c r="I736" s="28"/>
      <c r="J736" s="31" t="s">
        <v>550</v>
      </c>
      <c r="K736" s="30">
        <v>1</v>
      </c>
      <c r="L736" s="18">
        <v>300</v>
      </c>
      <c r="M736" s="34">
        <f t="shared" si="24"/>
        <v>5</v>
      </c>
      <c r="N736" s="32" t="s">
        <v>10</v>
      </c>
      <c r="O736" s="16" t="s">
        <v>40</v>
      </c>
      <c r="P736" s="16" t="s">
        <v>43</v>
      </c>
      <c r="Q736" s="18" t="s">
        <v>37</v>
      </c>
      <c r="R736" s="18" t="s">
        <v>40</v>
      </c>
      <c r="S736" s="18"/>
      <c r="T736" s="18"/>
      <c r="U736" s="18"/>
      <c r="V736" s="18"/>
      <c r="W736" s="18"/>
      <c r="X736" s="18"/>
      <c r="Y736" s="18" t="s">
        <v>1665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1666</v>
      </c>
      <c r="B737" s="18"/>
      <c r="C737" s="18" t="s">
        <v>335</v>
      </c>
      <c r="D737" s="18" t="s">
        <v>500</v>
      </c>
      <c r="E737" s="19"/>
      <c r="F737" s="19">
        <f t="shared" ca="1" si="23"/>
        <v>0</v>
      </c>
      <c r="G737" s="28" t="s">
        <v>1667</v>
      </c>
      <c r="H737" s="28"/>
      <c r="I737" s="28"/>
      <c r="J737" s="31" t="s">
        <v>550</v>
      </c>
      <c r="K737" s="30">
        <v>1</v>
      </c>
      <c r="L737" s="18">
        <v>3000</v>
      </c>
      <c r="M737" s="34">
        <f t="shared" si="24"/>
        <v>50</v>
      </c>
      <c r="N737" s="32" t="s">
        <v>159</v>
      </c>
      <c r="O737" s="16" t="s">
        <v>133</v>
      </c>
      <c r="P737" s="16" t="s">
        <v>157</v>
      </c>
      <c r="Q737" s="18" t="s">
        <v>132</v>
      </c>
      <c r="R737" s="18"/>
      <c r="S737" s="18"/>
      <c r="T737" s="18"/>
      <c r="U737" s="18"/>
      <c r="V737" s="18"/>
      <c r="W737" s="18"/>
      <c r="X737" s="18"/>
      <c r="Y737" s="18" t="s">
        <v>1668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1669</v>
      </c>
      <c r="B738" s="18" t="s">
        <v>1670</v>
      </c>
      <c r="C738" s="18" t="s">
        <v>335</v>
      </c>
      <c r="D738" s="18" t="s">
        <v>477</v>
      </c>
      <c r="E738" s="19"/>
      <c r="F738" s="19">
        <f t="shared" ca="1" si="23"/>
        <v>0</v>
      </c>
      <c r="G738" s="18" t="s">
        <v>1671</v>
      </c>
      <c r="H738" s="28"/>
      <c r="I738" s="18"/>
      <c r="J738" s="31" t="s">
        <v>61</v>
      </c>
      <c r="K738" s="30">
        <v>1</v>
      </c>
      <c r="L738" s="18">
        <v>4080</v>
      </c>
      <c r="M738" s="34">
        <f t="shared" si="24"/>
        <v>68</v>
      </c>
      <c r="N738" s="32" t="s">
        <v>61</v>
      </c>
      <c r="O738" s="16" t="s">
        <v>71</v>
      </c>
      <c r="P738" s="16" t="s">
        <v>71</v>
      </c>
      <c r="Q738" s="18"/>
      <c r="R738" s="18"/>
      <c r="S738" s="18"/>
      <c r="T738" s="18"/>
      <c r="U738" s="18"/>
      <c r="V738" s="18"/>
      <c r="W738" s="18"/>
      <c r="X738" s="18"/>
      <c r="Y738" s="28" t="s">
        <v>1672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1669</v>
      </c>
      <c r="B739" s="18" t="s">
        <v>1670</v>
      </c>
      <c r="C739" s="18" t="s">
        <v>335</v>
      </c>
      <c r="D739" s="18" t="s">
        <v>480</v>
      </c>
      <c r="E739" s="19"/>
      <c r="F739" s="19">
        <f t="shared" ca="1" si="23"/>
        <v>0</v>
      </c>
      <c r="G739" s="18" t="s">
        <v>1673</v>
      </c>
      <c r="H739" s="28"/>
      <c r="I739" s="18"/>
      <c r="J739" s="31" t="s">
        <v>61</v>
      </c>
      <c r="K739" s="30">
        <v>1</v>
      </c>
      <c r="L739" s="18">
        <v>360</v>
      </c>
      <c r="M739" s="34">
        <f t="shared" si="24"/>
        <v>6</v>
      </c>
      <c r="N739" s="32" t="s">
        <v>61</v>
      </c>
      <c r="O739" s="16" t="s">
        <v>174</v>
      </c>
      <c r="P739" s="16" t="s">
        <v>166</v>
      </c>
      <c r="Q739" s="18" t="s">
        <v>173</v>
      </c>
      <c r="R739" s="18" t="s">
        <v>144</v>
      </c>
      <c r="S739" s="18" t="s">
        <v>116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1669</v>
      </c>
      <c r="B740" s="18" t="s">
        <v>1670</v>
      </c>
      <c r="C740" s="18" t="s">
        <v>335</v>
      </c>
      <c r="D740" s="18" t="s">
        <v>483</v>
      </c>
      <c r="E740" s="19"/>
      <c r="F740" s="19">
        <f t="shared" ca="1" si="23"/>
        <v>0</v>
      </c>
      <c r="G740" s="18" t="s">
        <v>1674</v>
      </c>
      <c r="H740" s="28"/>
      <c r="I740" s="18"/>
      <c r="J740" s="31" t="s">
        <v>61</v>
      </c>
      <c r="K740" s="30">
        <v>1</v>
      </c>
      <c r="L740" s="18">
        <v>120</v>
      </c>
      <c r="M740" s="34">
        <f t="shared" si="24"/>
        <v>2</v>
      </c>
      <c r="N740" s="32" t="s">
        <v>61</v>
      </c>
      <c r="O740" s="16" t="s">
        <v>188</v>
      </c>
      <c r="P740" s="16" t="s">
        <v>191</v>
      </c>
      <c r="Q740" s="18" t="s">
        <v>78</v>
      </c>
      <c r="R740" s="18" t="s">
        <v>188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1669</v>
      </c>
      <c r="B741" s="18" t="s">
        <v>1670</v>
      </c>
      <c r="C741" s="18"/>
      <c r="D741" s="18" t="s">
        <v>486</v>
      </c>
      <c r="E741" s="19"/>
      <c r="F741" s="19"/>
      <c r="G741" s="18" t="s">
        <v>1675</v>
      </c>
      <c r="H741" s="28"/>
      <c r="I741" s="18"/>
      <c r="J741" s="31" t="s">
        <v>61</v>
      </c>
      <c r="K741" s="30">
        <v>1</v>
      </c>
      <c r="L741" s="18">
        <v>300</v>
      </c>
      <c r="M741" s="34">
        <f t="shared" si="24"/>
        <v>5</v>
      </c>
      <c r="N741" s="32" t="s">
        <v>61</v>
      </c>
      <c r="O741" s="16" t="s">
        <v>78</v>
      </c>
      <c r="P741" s="16" t="s">
        <v>191</v>
      </c>
      <c r="Q741" s="18" t="s">
        <v>78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1669</v>
      </c>
      <c r="B742" s="18" t="s">
        <v>1670</v>
      </c>
      <c r="C742" s="18"/>
      <c r="D742" s="18" t="s">
        <v>489</v>
      </c>
      <c r="E742" s="19"/>
      <c r="F742" s="19"/>
      <c r="G742" s="18" t="s">
        <v>1676</v>
      </c>
      <c r="H742" s="28"/>
      <c r="I742" s="18"/>
      <c r="J742" s="31" t="s">
        <v>61</v>
      </c>
      <c r="K742" s="30">
        <v>1</v>
      </c>
      <c r="L742" s="18">
        <v>240</v>
      </c>
      <c r="M742" s="34">
        <f t="shared" si="24"/>
        <v>4</v>
      </c>
      <c r="N742" s="32" t="s">
        <v>61</v>
      </c>
      <c r="O742" s="16" t="s">
        <v>174</v>
      </c>
      <c r="P742" s="16" t="s">
        <v>173</v>
      </c>
      <c r="Q742" s="18" t="s">
        <v>166</v>
      </c>
      <c r="R742" s="18"/>
      <c r="S742" s="18" t="s">
        <v>116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1677</v>
      </c>
      <c r="B743" s="18" t="s">
        <v>1678</v>
      </c>
      <c r="C743" s="18" t="s">
        <v>335</v>
      </c>
      <c r="D743" s="18" t="s">
        <v>456</v>
      </c>
      <c r="E743" s="19"/>
      <c r="F743" s="19">
        <f ca="1">IF(ISNUMBER(SEARCH(INDIRECT(CELL("address")),G743)),MAX($F$13:F740)+1,0)</f>
        <v>0</v>
      </c>
      <c r="G743" s="28" t="s">
        <v>1679</v>
      </c>
      <c r="H743" s="28"/>
      <c r="I743" s="28"/>
      <c r="J743" s="18" t="s">
        <v>233</v>
      </c>
      <c r="K743" s="30">
        <v>1</v>
      </c>
      <c r="L743" s="18">
        <v>25</v>
      </c>
      <c r="M743" s="34">
        <f t="shared" si="24"/>
        <v>0.41666666666666669</v>
      </c>
      <c r="N743" s="32" t="s">
        <v>233</v>
      </c>
      <c r="O743" s="16" t="s">
        <v>282</v>
      </c>
      <c r="P743" s="16" t="s">
        <v>282</v>
      </c>
      <c r="Q743" s="18" t="s">
        <v>276</v>
      </c>
      <c r="R743" s="18" t="s">
        <v>279</v>
      </c>
      <c r="S743" s="18"/>
      <c r="T743" s="18"/>
      <c r="U743" s="18"/>
      <c r="V743" s="18"/>
      <c r="W743" s="18"/>
      <c r="X743" s="18"/>
      <c r="Y743" s="18" t="s">
        <v>1680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1677</v>
      </c>
      <c r="B744" s="18" t="s">
        <v>1678</v>
      </c>
      <c r="C744" s="18" t="s">
        <v>335</v>
      </c>
      <c r="D744" s="18" t="s">
        <v>460</v>
      </c>
      <c r="E744" s="19"/>
      <c r="F744" s="19">
        <f t="shared" ref="F744:F777" ca="1" si="25">IF(ISNUMBER(SEARCH(INDIRECT(CELL("address")),G744)),MAX(F$13:$F743)+1,0)</f>
        <v>0</v>
      </c>
      <c r="G744" s="28" t="s">
        <v>1681</v>
      </c>
      <c r="H744" s="28"/>
      <c r="I744" s="28"/>
      <c r="J744" s="18" t="s">
        <v>233</v>
      </c>
      <c r="K744" s="30">
        <v>1</v>
      </c>
      <c r="L744" s="18">
        <v>60</v>
      </c>
      <c r="M744" s="34">
        <f t="shared" si="24"/>
        <v>1</v>
      </c>
      <c r="N744" s="32" t="s">
        <v>233</v>
      </c>
      <c r="O744" s="16" t="s">
        <v>253</v>
      </c>
      <c r="P744" s="16" t="s">
        <v>253</v>
      </c>
      <c r="Q744" s="18" t="s">
        <v>240</v>
      </c>
      <c r="R744" s="18"/>
      <c r="S744" s="18"/>
      <c r="T744" s="18"/>
      <c r="U744" s="18"/>
      <c r="V744" s="18"/>
      <c r="W744" s="18"/>
      <c r="X744" s="18"/>
      <c r="Y744" s="42" t="s">
        <v>1682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1677</v>
      </c>
      <c r="B745" s="18" t="s">
        <v>1678</v>
      </c>
      <c r="C745" s="18" t="s">
        <v>335</v>
      </c>
      <c r="D745" s="18" t="s">
        <v>543</v>
      </c>
      <c r="E745" s="19"/>
      <c r="F745" s="19">
        <f t="shared" ca="1" si="25"/>
        <v>0</v>
      </c>
      <c r="G745" s="28" t="s">
        <v>1683</v>
      </c>
      <c r="H745" s="28"/>
      <c r="I745" s="28"/>
      <c r="J745" s="18" t="s">
        <v>233</v>
      </c>
      <c r="K745" s="30">
        <v>1</v>
      </c>
      <c r="L745" s="18">
        <v>30</v>
      </c>
      <c r="M745" s="34">
        <f t="shared" si="24"/>
        <v>0.5</v>
      </c>
      <c r="N745" s="32" t="s">
        <v>233</v>
      </c>
      <c r="O745" s="16" t="s">
        <v>243</v>
      </c>
      <c r="P745" s="16" t="s">
        <v>243</v>
      </c>
      <c r="Q745" s="18" t="s">
        <v>246</v>
      </c>
      <c r="R745" s="18" t="s">
        <v>240</v>
      </c>
      <c r="S745" s="18"/>
      <c r="T745" s="18"/>
      <c r="U745" s="18"/>
      <c r="V745" s="18"/>
      <c r="W745" s="18"/>
      <c r="X745" s="18"/>
      <c r="Y745" s="41" t="s">
        <v>1684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1685</v>
      </c>
      <c r="B746" s="18"/>
      <c r="C746" s="18" t="s">
        <v>335</v>
      </c>
      <c r="D746" s="18" t="s">
        <v>431</v>
      </c>
      <c r="E746" s="19"/>
      <c r="F746" s="19">
        <f t="shared" ca="1" si="25"/>
        <v>0</v>
      </c>
      <c r="G746" s="28" t="s">
        <v>1686</v>
      </c>
      <c r="H746" s="28"/>
      <c r="I746" s="28"/>
      <c r="J746" s="18" t="s">
        <v>233</v>
      </c>
      <c r="K746" s="30">
        <v>1</v>
      </c>
      <c r="L746" s="18">
        <v>30</v>
      </c>
      <c r="M746" s="34">
        <f t="shared" si="24"/>
        <v>0.5</v>
      </c>
      <c r="N746" s="32" t="s">
        <v>233</v>
      </c>
      <c r="O746" s="16" t="s">
        <v>282</v>
      </c>
      <c r="P746" s="16" t="s">
        <v>279</v>
      </c>
      <c r="Q746" s="18" t="s">
        <v>276</v>
      </c>
      <c r="R746" s="18" t="s">
        <v>282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1685</v>
      </c>
      <c r="B747" s="18"/>
      <c r="C747" s="18" t="s">
        <v>335</v>
      </c>
      <c r="D747" s="18" t="s">
        <v>433</v>
      </c>
      <c r="E747" s="19"/>
      <c r="F747" s="19">
        <f t="shared" ca="1" si="25"/>
        <v>0</v>
      </c>
      <c r="G747" s="28" t="s">
        <v>1687</v>
      </c>
      <c r="H747" s="28"/>
      <c r="I747" s="28"/>
      <c r="J747" s="18" t="s">
        <v>233</v>
      </c>
      <c r="K747" s="30">
        <v>1</v>
      </c>
      <c r="L747" s="18">
        <v>45</v>
      </c>
      <c r="M747" s="34">
        <f t="shared" si="24"/>
        <v>0.75</v>
      </c>
      <c r="N747" s="32" t="s">
        <v>233</v>
      </c>
      <c r="O747" s="16" t="s">
        <v>253</v>
      </c>
      <c r="P747" s="16" t="s">
        <v>253</v>
      </c>
      <c r="Q747" s="18"/>
      <c r="R747" s="18"/>
      <c r="S747" s="18"/>
      <c r="T747" s="18"/>
      <c r="U747" s="18"/>
      <c r="V747" s="18"/>
      <c r="W747" s="18"/>
      <c r="X747" s="18"/>
      <c r="Y747" s="18" t="s">
        <v>1688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1689</v>
      </c>
      <c r="B748" s="18"/>
      <c r="C748" s="18" t="s">
        <v>335</v>
      </c>
      <c r="D748" s="18" t="s">
        <v>493</v>
      </c>
      <c r="E748" s="19"/>
      <c r="F748" s="19">
        <f t="shared" ca="1" si="25"/>
        <v>0</v>
      </c>
      <c r="G748" s="28" t="s">
        <v>1690</v>
      </c>
      <c r="H748" s="28"/>
      <c r="I748" s="28"/>
      <c r="J748" s="18" t="s">
        <v>233</v>
      </c>
      <c r="K748" s="30">
        <v>1</v>
      </c>
      <c r="L748" s="18">
        <v>25</v>
      </c>
      <c r="M748" s="34">
        <f t="shared" si="24"/>
        <v>0.41666666666666669</v>
      </c>
      <c r="N748" s="32" t="s">
        <v>233</v>
      </c>
      <c r="O748" s="16" t="s">
        <v>282</v>
      </c>
      <c r="P748" s="16" t="s">
        <v>276</v>
      </c>
      <c r="Q748" s="18" t="s">
        <v>279</v>
      </c>
      <c r="R748" s="18" t="s">
        <v>282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1689</v>
      </c>
      <c r="B749" s="18"/>
      <c r="C749" s="18" t="s">
        <v>335</v>
      </c>
      <c r="D749" s="18" t="s">
        <v>495</v>
      </c>
      <c r="E749" s="19"/>
      <c r="F749" s="19">
        <f t="shared" ca="1" si="25"/>
        <v>0</v>
      </c>
      <c r="G749" s="28" t="s">
        <v>1691</v>
      </c>
      <c r="H749" s="28"/>
      <c r="I749" s="28"/>
      <c r="J749" s="18" t="s">
        <v>233</v>
      </c>
      <c r="K749" s="30">
        <v>1</v>
      </c>
      <c r="L749" s="18">
        <v>45</v>
      </c>
      <c r="M749" s="34">
        <f t="shared" si="24"/>
        <v>0.75</v>
      </c>
      <c r="N749" s="32" t="s">
        <v>233</v>
      </c>
      <c r="O749" s="16" t="s">
        <v>253</v>
      </c>
      <c r="P749" s="16" t="s">
        <v>240</v>
      </c>
      <c r="Q749" s="18" t="s">
        <v>256</v>
      </c>
      <c r="R749" s="18" t="s">
        <v>253</v>
      </c>
      <c r="S749" s="18"/>
      <c r="T749" s="18"/>
      <c r="U749" s="18"/>
      <c r="V749" s="18"/>
      <c r="W749" s="18"/>
      <c r="X749" s="18"/>
      <c r="Y749" s="18" t="s">
        <v>1692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1689</v>
      </c>
      <c r="B750" s="18"/>
      <c r="C750" s="18" t="s">
        <v>335</v>
      </c>
      <c r="D750" s="18" t="s">
        <v>497</v>
      </c>
      <c r="E750" s="19"/>
      <c r="F750" s="19">
        <f t="shared" ca="1" si="25"/>
        <v>0</v>
      </c>
      <c r="G750" s="28" t="s">
        <v>1693</v>
      </c>
      <c r="H750" s="28"/>
      <c r="I750" s="28"/>
      <c r="J750" s="18" t="s">
        <v>233</v>
      </c>
      <c r="K750" s="30">
        <v>1</v>
      </c>
      <c r="L750" s="18">
        <v>45</v>
      </c>
      <c r="M750" s="34">
        <f t="shared" si="24"/>
        <v>0.75</v>
      </c>
      <c r="N750" s="32" t="s">
        <v>233</v>
      </c>
      <c r="O750" s="16" t="s">
        <v>253</v>
      </c>
      <c r="P750" s="16" t="s">
        <v>243</v>
      </c>
      <c r="Q750" s="18" t="s">
        <v>246</v>
      </c>
      <c r="R750" s="18" t="s">
        <v>240</v>
      </c>
      <c r="S750" s="18" t="s">
        <v>253</v>
      </c>
      <c r="T750" s="18"/>
      <c r="U750" s="18"/>
      <c r="V750" s="18"/>
      <c r="W750" s="18"/>
      <c r="X750" s="18"/>
      <c r="Y750" s="18" t="s">
        <v>1694</v>
      </c>
      <c r="Z750" s="42" t="s">
        <v>1695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1689</v>
      </c>
      <c r="B751" s="19"/>
      <c r="C751" s="18" t="s">
        <v>335</v>
      </c>
      <c r="D751" s="18" t="s">
        <v>510</v>
      </c>
      <c r="E751" s="19"/>
      <c r="F751" s="19">
        <f t="shared" ca="1" si="25"/>
        <v>0</v>
      </c>
      <c r="G751" s="28" t="s">
        <v>1696</v>
      </c>
      <c r="H751" s="28"/>
      <c r="I751" s="28"/>
      <c r="J751" s="18" t="s">
        <v>233</v>
      </c>
      <c r="K751" s="30">
        <v>1</v>
      </c>
      <c r="L751" s="18">
        <v>44</v>
      </c>
      <c r="M751" s="34">
        <f t="shared" si="24"/>
        <v>0.73333333333333328</v>
      </c>
      <c r="N751" s="32" t="s">
        <v>233</v>
      </c>
      <c r="O751" s="16" t="s">
        <v>243</v>
      </c>
      <c r="P751" s="16" t="s">
        <v>246</v>
      </c>
      <c r="Q751" s="18" t="s">
        <v>243</v>
      </c>
      <c r="R751" s="18" t="s">
        <v>256</v>
      </c>
      <c r="S751" s="18"/>
      <c r="T751" s="18"/>
      <c r="U751" s="18"/>
      <c r="V751" s="18"/>
      <c r="W751" s="18"/>
      <c r="X751" s="18"/>
      <c r="Y751" s="28" t="s">
        <v>1697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1698</v>
      </c>
      <c r="B752" s="18"/>
      <c r="C752" s="18" t="s">
        <v>335</v>
      </c>
      <c r="D752" s="18" t="s">
        <v>431</v>
      </c>
      <c r="E752" s="19"/>
      <c r="F752" s="19">
        <f t="shared" ca="1" si="25"/>
        <v>0</v>
      </c>
      <c r="G752" s="28" t="s">
        <v>1699</v>
      </c>
      <c r="H752" s="28"/>
      <c r="I752" s="28"/>
      <c r="J752" s="18" t="s">
        <v>233</v>
      </c>
      <c r="K752" s="30">
        <v>1</v>
      </c>
      <c r="L752" s="18">
        <v>45</v>
      </c>
      <c r="M752" s="34">
        <f t="shared" si="24"/>
        <v>0.75</v>
      </c>
      <c r="N752" s="32" t="s">
        <v>233</v>
      </c>
      <c r="O752" s="16" t="s">
        <v>276</v>
      </c>
      <c r="P752" s="16" t="s">
        <v>276</v>
      </c>
      <c r="Q752" s="18" t="s">
        <v>279</v>
      </c>
      <c r="R752" s="18" t="s">
        <v>282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1698</v>
      </c>
      <c r="B753" s="18"/>
      <c r="C753" s="18" t="s">
        <v>335</v>
      </c>
      <c r="D753" s="18" t="s">
        <v>433</v>
      </c>
      <c r="E753" s="19"/>
      <c r="F753" s="19">
        <f t="shared" ca="1" si="25"/>
        <v>0</v>
      </c>
      <c r="G753" s="28" t="s">
        <v>1700</v>
      </c>
      <c r="H753" s="28"/>
      <c r="I753" s="28"/>
      <c r="J753" s="18" t="s">
        <v>233</v>
      </c>
      <c r="K753" s="30">
        <v>1</v>
      </c>
      <c r="L753" s="18">
        <v>61</v>
      </c>
      <c r="M753" s="34">
        <f t="shared" si="24"/>
        <v>1.0166666666666666</v>
      </c>
      <c r="N753" s="32" t="s">
        <v>233</v>
      </c>
      <c r="O753" s="16" t="s">
        <v>256</v>
      </c>
      <c r="P753" s="16" t="s">
        <v>256</v>
      </c>
      <c r="Q753" s="18" t="s">
        <v>253</v>
      </c>
      <c r="R753" s="18" t="s">
        <v>240</v>
      </c>
      <c r="S753" s="18"/>
      <c r="T753" s="18"/>
      <c r="U753" s="18"/>
      <c r="V753" s="18"/>
      <c r="W753" s="18"/>
      <c r="X753" s="18"/>
      <c r="Y753" s="52" t="s">
        <v>1701</v>
      </c>
      <c r="Z753" s="28" t="s">
        <v>1702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1703</v>
      </c>
      <c r="B754" s="18"/>
      <c r="C754" s="18" t="s">
        <v>335</v>
      </c>
      <c r="D754" s="18" t="s">
        <v>456</v>
      </c>
      <c r="E754" s="19"/>
      <c r="F754" s="19">
        <f t="shared" ca="1" si="25"/>
        <v>0</v>
      </c>
      <c r="G754" s="28" t="s">
        <v>1704</v>
      </c>
      <c r="H754" s="28"/>
      <c r="I754" s="28"/>
      <c r="J754" s="18" t="s">
        <v>233</v>
      </c>
      <c r="K754" s="30">
        <v>1</v>
      </c>
      <c r="L754" s="18">
        <v>18</v>
      </c>
      <c r="M754" s="34">
        <f t="shared" si="24"/>
        <v>0.3</v>
      </c>
      <c r="N754" s="32" t="s">
        <v>233</v>
      </c>
      <c r="O754" s="16" t="s">
        <v>282</v>
      </c>
      <c r="P754" s="16" t="s">
        <v>279</v>
      </c>
      <c r="Q754" s="18" t="s">
        <v>276</v>
      </c>
      <c r="R754" s="18" t="s">
        <v>282</v>
      </c>
      <c r="S754" s="18"/>
      <c r="T754" s="18"/>
      <c r="U754" s="18"/>
      <c r="V754" s="18"/>
      <c r="W754" s="18"/>
      <c r="X754" s="18"/>
      <c r="Y754" s="18"/>
      <c r="Z754" s="18" t="s">
        <v>1705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1703</v>
      </c>
      <c r="B755" s="18"/>
      <c r="C755" s="18" t="s">
        <v>335</v>
      </c>
      <c r="D755" s="18" t="s">
        <v>460</v>
      </c>
      <c r="E755" s="19"/>
      <c r="F755" s="19">
        <f t="shared" ca="1" si="25"/>
        <v>0</v>
      </c>
      <c r="G755" s="28" t="s">
        <v>1706</v>
      </c>
      <c r="H755" s="28"/>
      <c r="I755" s="28"/>
      <c r="J755" s="18" t="s">
        <v>233</v>
      </c>
      <c r="K755" s="30">
        <v>1</v>
      </c>
      <c r="L755" s="18">
        <v>90</v>
      </c>
      <c r="M755" s="34">
        <f t="shared" si="24"/>
        <v>1.5</v>
      </c>
      <c r="N755" s="32" t="s">
        <v>233</v>
      </c>
      <c r="O755" s="16" t="s">
        <v>243</v>
      </c>
      <c r="P755" s="16" t="s">
        <v>246</v>
      </c>
      <c r="Q755" s="18" t="s">
        <v>243</v>
      </c>
      <c r="R755" s="18"/>
      <c r="S755" s="18"/>
      <c r="T755" s="18"/>
      <c r="U755" s="18"/>
      <c r="V755" s="18"/>
      <c r="W755" s="18"/>
      <c r="X755" s="18"/>
      <c r="Y755" s="41" t="s">
        <v>1707</v>
      </c>
      <c r="Z755" s="18" t="s">
        <v>1708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1703</v>
      </c>
      <c r="B756" s="19"/>
      <c r="C756" s="18" t="s">
        <v>335</v>
      </c>
      <c r="D756" s="18" t="s">
        <v>543</v>
      </c>
      <c r="E756" s="19"/>
      <c r="F756" s="19">
        <f t="shared" ca="1" si="25"/>
        <v>0</v>
      </c>
      <c r="G756" s="28" t="s">
        <v>1709</v>
      </c>
      <c r="H756" s="28"/>
      <c r="I756" s="28"/>
      <c r="J756" s="18" t="s">
        <v>233</v>
      </c>
      <c r="K756" s="30">
        <v>1</v>
      </c>
      <c r="L756" s="18">
        <v>30</v>
      </c>
      <c r="M756" s="34">
        <f t="shared" si="24"/>
        <v>0.5</v>
      </c>
      <c r="N756" s="32" t="s">
        <v>233</v>
      </c>
      <c r="O756" s="16" t="s">
        <v>253</v>
      </c>
      <c r="P756" s="16" t="s">
        <v>256</v>
      </c>
      <c r="Q756" s="18" t="s">
        <v>253</v>
      </c>
      <c r="R756" s="18"/>
      <c r="S756" s="18"/>
      <c r="T756" s="18"/>
      <c r="U756" s="18"/>
      <c r="V756" s="18"/>
      <c r="W756" s="18"/>
      <c r="X756" s="18"/>
      <c r="Y756" s="45" t="s">
        <v>1710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1711</v>
      </c>
      <c r="B757" s="18"/>
      <c r="C757" s="18" t="s">
        <v>335</v>
      </c>
      <c r="D757" s="18" t="s">
        <v>477</v>
      </c>
      <c r="E757" s="19"/>
      <c r="F757" s="19">
        <f t="shared" ca="1" si="25"/>
        <v>0</v>
      </c>
      <c r="G757" s="28" t="s">
        <v>1712</v>
      </c>
      <c r="H757" s="28"/>
      <c r="I757" s="28"/>
      <c r="J757" s="31" t="s">
        <v>1360</v>
      </c>
      <c r="K757" s="30">
        <v>1</v>
      </c>
      <c r="L757" s="18">
        <v>90</v>
      </c>
      <c r="M757" s="34">
        <f t="shared" si="24"/>
        <v>1.5</v>
      </c>
      <c r="N757" s="32" t="s">
        <v>233</v>
      </c>
      <c r="O757" s="16" t="s">
        <v>282</v>
      </c>
      <c r="P757" s="16" t="s">
        <v>276</v>
      </c>
      <c r="Q757" s="18" t="s">
        <v>279</v>
      </c>
      <c r="R757" s="18" t="s">
        <v>282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1711</v>
      </c>
      <c r="B758" s="18"/>
      <c r="C758" s="18" t="s">
        <v>335</v>
      </c>
      <c r="D758" s="18" t="s">
        <v>480</v>
      </c>
      <c r="E758" s="19"/>
      <c r="F758" s="19">
        <f t="shared" ca="1" si="25"/>
        <v>0</v>
      </c>
      <c r="G758" s="28" t="s">
        <v>1713</v>
      </c>
      <c r="H758" s="28"/>
      <c r="I758" s="28"/>
      <c r="J758" s="31" t="s">
        <v>1360</v>
      </c>
      <c r="K758" s="30">
        <v>1</v>
      </c>
      <c r="L758" s="18">
        <v>240</v>
      </c>
      <c r="M758" s="34">
        <f t="shared" si="24"/>
        <v>4</v>
      </c>
      <c r="N758" s="32" t="s">
        <v>159</v>
      </c>
      <c r="O758" s="16" t="s">
        <v>262</v>
      </c>
      <c r="P758" s="16" t="s">
        <v>177</v>
      </c>
      <c r="Q758" s="18" t="s">
        <v>173</v>
      </c>
      <c r="R758" s="18" t="s">
        <v>108</v>
      </c>
      <c r="S758" s="18" t="s">
        <v>262</v>
      </c>
      <c r="T758" s="18" t="s">
        <v>300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1711</v>
      </c>
      <c r="B759" s="18"/>
      <c r="C759" s="18" t="s">
        <v>335</v>
      </c>
      <c r="D759" s="18" t="s">
        <v>483</v>
      </c>
      <c r="E759" s="19"/>
      <c r="F759" s="19">
        <f t="shared" ca="1" si="25"/>
        <v>0</v>
      </c>
      <c r="G759" s="28" t="s">
        <v>1714</v>
      </c>
      <c r="H759" s="28"/>
      <c r="I759" s="28"/>
      <c r="J759" s="31" t="s">
        <v>1360</v>
      </c>
      <c r="K759" s="30">
        <v>1</v>
      </c>
      <c r="L759" s="18">
        <v>240</v>
      </c>
      <c r="M759" s="34">
        <f t="shared" si="24"/>
        <v>4</v>
      </c>
      <c r="N759" s="32" t="s">
        <v>159</v>
      </c>
      <c r="O759" s="16" t="s">
        <v>262</v>
      </c>
      <c r="P759" s="16" t="s">
        <v>177</v>
      </c>
      <c r="Q759" s="18" t="s">
        <v>100</v>
      </c>
      <c r="R759" s="18" t="s">
        <v>96</v>
      </c>
      <c r="S759" s="18" t="s">
        <v>262</v>
      </c>
      <c r="T759" s="18" t="s">
        <v>300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1711</v>
      </c>
      <c r="B760" s="18"/>
      <c r="C760" s="18" t="s">
        <v>335</v>
      </c>
      <c r="D760" s="18" t="s">
        <v>486</v>
      </c>
      <c r="E760" s="19"/>
      <c r="F760" s="19">
        <f t="shared" ca="1" si="25"/>
        <v>0</v>
      </c>
      <c r="G760" s="28" t="s">
        <v>1715</v>
      </c>
      <c r="H760" s="28"/>
      <c r="I760" s="28"/>
      <c r="J760" s="31" t="s">
        <v>1360</v>
      </c>
      <c r="K760" s="30">
        <v>1</v>
      </c>
      <c r="L760" s="18">
        <v>240</v>
      </c>
      <c r="M760" s="34">
        <f t="shared" si="24"/>
        <v>4</v>
      </c>
      <c r="N760" s="32" t="s">
        <v>10</v>
      </c>
      <c r="O760" s="16" t="s">
        <v>188</v>
      </c>
      <c r="P760" s="16" t="s">
        <v>188</v>
      </c>
      <c r="Q760" s="18" t="s">
        <v>78</v>
      </c>
      <c r="R760" s="18"/>
      <c r="S760" s="18"/>
      <c r="T760" s="18"/>
      <c r="U760" s="18"/>
      <c r="V760" s="18"/>
      <c r="W760" s="18"/>
      <c r="X760" s="18"/>
      <c r="Y760" s="18" t="s">
        <v>1716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1711</v>
      </c>
      <c r="B761" s="18"/>
      <c r="C761" s="18" t="s">
        <v>335</v>
      </c>
      <c r="D761" s="18" t="s">
        <v>489</v>
      </c>
      <c r="E761" s="19"/>
      <c r="F761" s="19">
        <f t="shared" ca="1" si="25"/>
        <v>0</v>
      </c>
      <c r="G761" s="28" t="s">
        <v>1717</v>
      </c>
      <c r="H761" s="28"/>
      <c r="I761" s="28"/>
      <c r="J761" s="31" t="s">
        <v>1360</v>
      </c>
      <c r="K761" s="30">
        <v>1</v>
      </c>
      <c r="L761" s="18">
        <v>60</v>
      </c>
      <c r="M761" s="34">
        <f t="shared" si="24"/>
        <v>1</v>
      </c>
      <c r="N761" s="32" t="s">
        <v>233</v>
      </c>
      <c r="O761" s="16" t="s">
        <v>256</v>
      </c>
      <c r="P761" s="16" t="s">
        <v>249</v>
      </c>
      <c r="Q761" s="18" t="s">
        <v>240</v>
      </c>
      <c r="R761" s="18" t="s">
        <v>253</v>
      </c>
      <c r="S761" s="18" t="s">
        <v>256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1718</v>
      </c>
      <c r="B762" s="18"/>
      <c r="C762" s="18" t="s">
        <v>335</v>
      </c>
      <c r="D762" s="18" t="s">
        <v>431</v>
      </c>
      <c r="E762" s="19"/>
      <c r="F762" s="19">
        <f t="shared" ca="1" si="25"/>
        <v>0</v>
      </c>
      <c r="G762" s="28" t="s">
        <v>1719</v>
      </c>
      <c r="H762" s="28"/>
      <c r="I762" s="28"/>
      <c r="J762" s="18" t="s">
        <v>233</v>
      </c>
      <c r="K762" s="30">
        <v>1</v>
      </c>
      <c r="L762" s="18">
        <v>45</v>
      </c>
      <c r="M762" s="34">
        <f t="shared" si="24"/>
        <v>0.75</v>
      </c>
      <c r="N762" s="32" t="s">
        <v>233</v>
      </c>
      <c r="O762" s="16" t="s">
        <v>282</v>
      </c>
      <c r="P762" s="16" t="s">
        <v>279</v>
      </c>
      <c r="Q762" s="18" t="s">
        <v>276</v>
      </c>
      <c r="R762" s="18" t="s">
        <v>282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1718</v>
      </c>
      <c r="B763" s="18"/>
      <c r="C763" s="18" t="s">
        <v>335</v>
      </c>
      <c r="D763" s="18" t="s">
        <v>433</v>
      </c>
      <c r="E763" s="19"/>
      <c r="F763" s="19">
        <f t="shared" ca="1" si="25"/>
        <v>0</v>
      </c>
      <c r="G763" s="28" t="s">
        <v>1720</v>
      </c>
      <c r="H763" s="28"/>
      <c r="I763" s="28"/>
      <c r="J763" s="18" t="s">
        <v>233</v>
      </c>
      <c r="K763" s="30">
        <v>1</v>
      </c>
      <c r="L763" s="18">
        <v>80</v>
      </c>
      <c r="M763" s="34">
        <f t="shared" si="24"/>
        <v>1.3333333333333333</v>
      </c>
      <c r="N763" s="32" t="s">
        <v>233</v>
      </c>
      <c r="O763" s="16" t="s">
        <v>256</v>
      </c>
      <c r="P763" s="16" t="s">
        <v>256</v>
      </c>
      <c r="Q763" s="18" t="s">
        <v>253</v>
      </c>
      <c r="R763" s="18" t="s">
        <v>246</v>
      </c>
      <c r="S763" s="18" t="s">
        <v>249</v>
      </c>
      <c r="T763" s="18"/>
      <c r="U763" s="18"/>
      <c r="V763" s="18"/>
      <c r="W763" s="18"/>
      <c r="X763" s="18"/>
      <c r="Y763" s="41" t="s">
        <v>1705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1721</v>
      </c>
      <c r="B764" s="18"/>
      <c r="C764" s="18" t="s">
        <v>335</v>
      </c>
      <c r="D764" s="18" t="s">
        <v>431</v>
      </c>
      <c r="E764" s="19"/>
      <c r="F764" s="19">
        <f t="shared" ca="1" si="25"/>
        <v>0</v>
      </c>
      <c r="G764" s="28" t="s">
        <v>1722</v>
      </c>
      <c r="H764" s="28"/>
      <c r="I764" s="28"/>
      <c r="J764" s="18" t="s">
        <v>233</v>
      </c>
      <c r="K764" s="30">
        <v>1</v>
      </c>
      <c r="L764" s="18">
        <v>40</v>
      </c>
      <c r="M764" s="34">
        <f t="shared" si="24"/>
        <v>0.66666666666666663</v>
      </c>
      <c r="N764" s="32" t="s">
        <v>233</v>
      </c>
      <c r="O764" s="16" t="s">
        <v>279</v>
      </c>
      <c r="P764" s="16" t="s">
        <v>279</v>
      </c>
      <c r="Q764" s="18" t="s">
        <v>276</v>
      </c>
      <c r="R764" s="18" t="s">
        <v>282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1721</v>
      </c>
      <c r="B765" s="18"/>
      <c r="C765" s="18" t="s">
        <v>335</v>
      </c>
      <c r="D765" s="18" t="s">
        <v>433</v>
      </c>
      <c r="E765" s="19"/>
      <c r="F765" s="19">
        <f t="shared" ca="1" si="25"/>
        <v>0</v>
      </c>
      <c r="G765" s="28" t="s">
        <v>1723</v>
      </c>
      <c r="H765" s="28"/>
      <c r="I765" s="28"/>
      <c r="J765" s="18" t="s">
        <v>233</v>
      </c>
      <c r="K765" s="30">
        <v>1</v>
      </c>
      <c r="L765" s="18">
        <v>50</v>
      </c>
      <c r="M765" s="34">
        <f t="shared" si="24"/>
        <v>0.83333333333333337</v>
      </c>
      <c r="N765" s="32" t="s">
        <v>233</v>
      </c>
      <c r="O765" s="16" t="s">
        <v>253</v>
      </c>
      <c r="P765" s="16" t="s">
        <v>253</v>
      </c>
      <c r="Q765" s="18" t="s">
        <v>240</v>
      </c>
      <c r="R765" s="18" t="s">
        <v>256</v>
      </c>
      <c r="S765" s="18"/>
      <c r="T765" s="18"/>
      <c r="U765" s="18"/>
      <c r="V765" s="18"/>
      <c r="W765" s="18"/>
      <c r="X765" s="18"/>
      <c r="Y765" s="42" t="s">
        <v>1724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1725</v>
      </c>
      <c r="B766" s="18"/>
      <c r="C766" s="18" t="s">
        <v>335</v>
      </c>
      <c r="D766" s="18" t="s">
        <v>500</v>
      </c>
      <c r="E766" s="19"/>
      <c r="F766" s="19">
        <f t="shared" ca="1" si="25"/>
        <v>0</v>
      </c>
      <c r="G766" s="28" t="s">
        <v>1726</v>
      </c>
      <c r="H766" s="28"/>
      <c r="I766" s="28"/>
      <c r="J766" s="18" t="s">
        <v>61</v>
      </c>
      <c r="K766" s="30">
        <v>1</v>
      </c>
      <c r="L766" s="18">
        <v>120</v>
      </c>
      <c r="M766" s="34">
        <f t="shared" si="24"/>
        <v>2</v>
      </c>
      <c r="N766" s="32" t="s">
        <v>159</v>
      </c>
      <c r="O766" s="16" t="s">
        <v>215</v>
      </c>
      <c r="P766" s="16" t="s">
        <v>157</v>
      </c>
      <c r="Q766" s="18" t="s">
        <v>215</v>
      </c>
      <c r="R766" s="18" t="s">
        <v>219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1727</v>
      </c>
      <c r="B767" s="18"/>
      <c r="C767" s="18" t="s">
        <v>335</v>
      </c>
      <c r="D767" s="18" t="s">
        <v>431</v>
      </c>
      <c r="E767" s="19"/>
      <c r="F767" s="19">
        <f t="shared" ca="1" si="25"/>
        <v>0</v>
      </c>
      <c r="G767" s="28" t="s">
        <v>1728</v>
      </c>
      <c r="H767" s="28"/>
      <c r="I767" s="28"/>
      <c r="J767" s="18" t="s">
        <v>233</v>
      </c>
      <c r="K767" s="30">
        <v>1</v>
      </c>
      <c r="L767" s="18">
        <v>40</v>
      </c>
      <c r="M767" s="34">
        <f t="shared" si="24"/>
        <v>0.66666666666666663</v>
      </c>
      <c r="N767" s="32" t="s">
        <v>233</v>
      </c>
      <c r="O767" s="16" t="s">
        <v>276</v>
      </c>
      <c r="P767" s="34" t="s">
        <v>276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1727</v>
      </c>
      <c r="B768" s="18"/>
      <c r="C768" s="18" t="s">
        <v>335</v>
      </c>
      <c r="D768" s="18" t="s">
        <v>433</v>
      </c>
      <c r="E768" s="19"/>
      <c r="F768" s="19">
        <f t="shared" ca="1" si="25"/>
        <v>0</v>
      </c>
      <c r="G768" s="28" t="s">
        <v>1729</v>
      </c>
      <c r="H768" s="28"/>
      <c r="I768" s="28"/>
      <c r="J768" s="18" t="s">
        <v>233</v>
      </c>
      <c r="K768" s="30">
        <v>1</v>
      </c>
      <c r="L768" s="18">
        <v>60</v>
      </c>
      <c r="M768" s="34">
        <f t="shared" si="24"/>
        <v>1</v>
      </c>
      <c r="N768" s="32" t="s">
        <v>233</v>
      </c>
      <c r="O768" s="16" t="s">
        <v>259</v>
      </c>
      <c r="P768" s="34" t="s">
        <v>259</v>
      </c>
      <c r="Q768" s="18" t="s">
        <v>246</v>
      </c>
      <c r="R768" s="18" t="s">
        <v>240</v>
      </c>
      <c r="S768" s="18" t="s">
        <v>243</v>
      </c>
      <c r="T768" s="18"/>
      <c r="U768" s="18"/>
      <c r="V768" s="18"/>
      <c r="W768" s="18"/>
      <c r="X768" s="18"/>
      <c r="Y768" s="18" t="s">
        <v>252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1730</v>
      </c>
      <c r="B769" s="18" t="s">
        <v>1678</v>
      </c>
      <c r="C769" s="18" t="s">
        <v>335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233</v>
      </c>
      <c r="K769" s="30">
        <v>1</v>
      </c>
      <c r="L769" s="18">
        <v>50</v>
      </c>
      <c r="M769" s="34">
        <f t="shared" si="24"/>
        <v>0.83333333333333337</v>
      </c>
      <c r="N769" s="32" t="s">
        <v>233</v>
      </c>
      <c r="O769" s="16" t="s">
        <v>279</v>
      </c>
      <c r="P769" s="34" t="s">
        <v>279</v>
      </c>
      <c r="Q769" s="18" t="s">
        <v>276</v>
      </c>
      <c r="R769" s="18" t="s">
        <v>273</v>
      </c>
      <c r="S769" s="18"/>
      <c r="T769" s="18"/>
      <c r="U769" s="18"/>
      <c r="V769" s="18"/>
      <c r="W769" s="18"/>
      <c r="X769" s="18"/>
      <c r="Y769" s="18" t="s">
        <v>1731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1730</v>
      </c>
      <c r="B770" s="69" t="s">
        <v>1678</v>
      </c>
      <c r="C770" s="18" t="s">
        <v>335</v>
      </c>
      <c r="D770" s="18" t="s">
        <v>500</v>
      </c>
      <c r="E770" s="19"/>
      <c r="F770" s="19">
        <f t="shared" ca="1" si="25"/>
        <v>0</v>
      </c>
      <c r="G770" s="28" t="s">
        <v>1732</v>
      </c>
      <c r="H770" s="28"/>
      <c r="I770" s="28"/>
      <c r="J770" s="69" t="s">
        <v>233</v>
      </c>
      <c r="K770" s="30">
        <v>1</v>
      </c>
      <c r="L770" s="18">
        <v>100</v>
      </c>
      <c r="M770" s="34">
        <f t="shared" si="24"/>
        <v>1.6666666666666667</v>
      </c>
      <c r="N770" s="32" t="s">
        <v>233</v>
      </c>
      <c r="O770" s="16" t="s">
        <v>246</v>
      </c>
      <c r="P770" s="34" t="s">
        <v>246</v>
      </c>
      <c r="Q770" s="18" t="s">
        <v>243</v>
      </c>
      <c r="R770" s="18"/>
      <c r="S770" s="18"/>
      <c r="T770" s="18"/>
      <c r="U770" s="18"/>
      <c r="V770" s="18"/>
      <c r="W770" s="18"/>
      <c r="X770" s="18"/>
      <c r="Y770" s="41" t="s">
        <v>1733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1734</v>
      </c>
      <c r="B771" s="18"/>
      <c r="C771" s="18" t="s">
        <v>335</v>
      </c>
      <c r="D771" s="18" t="s">
        <v>456</v>
      </c>
      <c r="E771" s="19"/>
      <c r="F771" s="19">
        <f t="shared" ca="1" si="25"/>
        <v>0</v>
      </c>
      <c r="G771" s="28" t="s">
        <v>1735</v>
      </c>
      <c r="H771" s="28"/>
      <c r="I771" s="28"/>
      <c r="J771" s="18" t="s">
        <v>233</v>
      </c>
      <c r="K771" s="30">
        <v>1</v>
      </c>
      <c r="L771" s="18">
        <v>20</v>
      </c>
      <c r="M771" s="34">
        <f t="shared" si="24"/>
        <v>0.33333333333333331</v>
      </c>
      <c r="N771" s="32" t="s">
        <v>233</v>
      </c>
      <c r="O771" s="16" t="s">
        <v>282</v>
      </c>
      <c r="P771" s="16" t="s">
        <v>276</v>
      </c>
      <c r="Q771" s="18" t="s">
        <v>279</v>
      </c>
      <c r="R771" s="18" t="s">
        <v>282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1734</v>
      </c>
      <c r="B772" s="18"/>
      <c r="C772" s="18" t="s">
        <v>335</v>
      </c>
      <c r="D772" s="18" t="s">
        <v>460</v>
      </c>
      <c r="E772" s="19"/>
      <c r="F772" s="19">
        <f t="shared" ca="1" si="25"/>
        <v>0</v>
      </c>
      <c r="G772" s="28" t="s">
        <v>1736</v>
      </c>
      <c r="H772" s="28"/>
      <c r="I772" s="28"/>
      <c r="J772" s="18" t="s">
        <v>233</v>
      </c>
      <c r="K772" s="30">
        <v>1</v>
      </c>
      <c r="L772" s="18">
        <v>60</v>
      </c>
      <c r="M772" s="34">
        <f t="shared" si="24"/>
        <v>1</v>
      </c>
      <c r="N772" s="32" t="s">
        <v>233</v>
      </c>
      <c r="O772" s="16" t="s">
        <v>253</v>
      </c>
      <c r="P772" s="16" t="s">
        <v>253</v>
      </c>
      <c r="Q772" s="18" t="s">
        <v>256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1734</v>
      </c>
      <c r="B773" s="18"/>
      <c r="C773" s="18" t="s">
        <v>335</v>
      </c>
      <c r="D773" s="18" t="s">
        <v>543</v>
      </c>
      <c r="E773" s="19"/>
      <c r="F773" s="19">
        <f t="shared" ca="1" si="25"/>
        <v>0</v>
      </c>
      <c r="G773" s="28" t="s">
        <v>1737</v>
      </c>
      <c r="H773" s="28"/>
      <c r="I773" s="28"/>
      <c r="J773" s="18" t="s">
        <v>233</v>
      </c>
      <c r="K773" s="30">
        <v>1</v>
      </c>
      <c r="L773" s="18">
        <v>60</v>
      </c>
      <c r="M773" s="34">
        <f t="shared" si="24"/>
        <v>1</v>
      </c>
      <c r="N773" s="32" t="s">
        <v>233</v>
      </c>
      <c r="O773" s="16" t="s">
        <v>243</v>
      </c>
      <c r="P773" s="16" t="s">
        <v>243</v>
      </c>
      <c r="Q773" s="18" t="s">
        <v>246</v>
      </c>
      <c r="R773" s="18"/>
      <c r="S773" s="18"/>
      <c r="T773" s="18"/>
      <c r="U773" s="18"/>
      <c r="V773" s="18"/>
      <c r="W773" s="18"/>
      <c r="X773" s="18"/>
      <c r="Y773" s="42" t="s">
        <v>1738</v>
      </c>
      <c r="Z773" s="18" t="s">
        <v>1739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1740</v>
      </c>
      <c r="B774" s="18"/>
      <c r="C774" s="18" t="s">
        <v>335</v>
      </c>
      <c r="D774" s="18" t="s">
        <v>500</v>
      </c>
      <c r="E774" s="19"/>
      <c r="F774" s="19">
        <f t="shared" ca="1" si="25"/>
        <v>0</v>
      </c>
      <c r="G774" s="28" t="s">
        <v>1741</v>
      </c>
      <c r="H774" s="28"/>
      <c r="I774" s="28"/>
      <c r="J774" s="18" t="s">
        <v>61</v>
      </c>
      <c r="K774" s="30">
        <v>1</v>
      </c>
      <c r="L774" s="18">
        <v>120</v>
      </c>
      <c r="M774" s="34">
        <f t="shared" si="24"/>
        <v>2</v>
      </c>
      <c r="N774" s="32" t="s">
        <v>159</v>
      </c>
      <c r="O774" s="16" t="s">
        <v>158</v>
      </c>
      <c r="P774" s="16" t="s">
        <v>157</v>
      </c>
      <c r="Q774" s="18" t="s">
        <v>215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1742</v>
      </c>
      <c r="B775" s="18"/>
      <c r="C775" s="18" t="s">
        <v>335</v>
      </c>
      <c r="D775" s="18" t="s">
        <v>456</v>
      </c>
      <c r="E775" s="19"/>
      <c r="F775" s="19">
        <f t="shared" ca="1" si="25"/>
        <v>0</v>
      </c>
      <c r="G775" s="28" t="s">
        <v>1743</v>
      </c>
      <c r="H775" s="28"/>
      <c r="I775" s="28"/>
      <c r="J775" s="18" t="s">
        <v>233</v>
      </c>
      <c r="K775" s="30">
        <v>1</v>
      </c>
      <c r="L775" s="18">
        <v>240</v>
      </c>
      <c r="M775" s="34">
        <f t="shared" si="24"/>
        <v>4</v>
      </c>
      <c r="N775" s="32" t="s">
        <v>72</v>
      </c>
      <c r="O775" s="16" t="s">
        <v>71</v>
      </c>
      <c r="P775" s="16" t="s">
        <v>71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1742</v>
      </c>
      <c r="B776" s="18"/>
      <c r="C776" s="18" t="s">
        <v>335</v>
      </c>
      <c r="D776" s="18" t="s">
        <v>460</v>
      </c>
      <c r="E776" s="19"/>
      <c r="F776" s="19">
        <f t="shared" ca="1" si="25"/>
        <v>0</v>
      </c>
      <c r="G776" s="28" t="s">
        <v>1744</v>
      </c>
      <c r="H776" s="28"/>
      <c r="I776" s="28"/>
      <c r="J776" s="18" t="s">
        <v>233</v>
      </c>
      <c r="K776" s="30">
        <v>1</v>
      </c>
      <c r="L776" s="18">
        <v>82</v>
      </c>
      <c r="M776" s="34">
        <f t="shared" si="24"/>
        <v>1.3666666666666667</v>
      </c>
      <c r="N776" s="32" t="s">
        <v>233</v>
      </c>
      <c r="O776" s="16" t="s">
        <v>276</v>
      </c>
      <c r="P776" s="16" t="s">
        <v>276</v>
      </c>
      <c r="Q776" s="18" t="s">
        <v>279</v>
      </c>
      <c r="R776" s="18" t="s">
        <v>282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1742</v>
      </c>
      <c r="B777" s="18"/>
      <c r="C777" s="18" t="s">
        <v>335</v>
      </c>
      <c r="D777" s="18" t="s">
        <v>543</v>
      </c>
      <c r="E777" s="19"/>
      <c r="F777" s="19">
        <f t="shared" ca="1" si="25"/>
        <v>0</v>
      </c>
      <c r="G777" s="28" t="s">
        <v>1745</v>
      </c>
      <c r="H777" s="28"/>
      <c r="I777" s="28"/>
      <c r="J777" s="18" t="s">
        <v>233</v>
      </c>
      <c r="K777" s="30">
        <v>1</v>
      </c>
      <c r="L777" s="18">
        <v>25</v>
      </c>
      <c r="M777" s="34">
        <f t="shared" si="24"/>
        <v>0.41666666666666669</v>
      </c>
      <c r="N777" s="32" t="s">
        <v>233</v>
      </c>
      <c r="O777" s="16" t="s">
        <v>253</v>
      </c>
      <c r="P777" s="16" t="s">
        <v>253</v>
      </c>
      <c r="Q777" s="18" t="s">
        <v>240</v>
      </c>
      <c r="R777" s="18" t="s">
        <v>243</v>
      </c>
      <c r="S777" s="18" t="s">
        <v>246</v>
      </c>
      <c r="T777" s="18"/>
      <c r="U777" s="18"/>
      <c r="V777" s="18"/>
      <c r="W777" s="18"/>
      <c r="X777" s="18"/>
      <c r="Y777" s="18" t="s">
        <v>1746</v>
      </c>
      <c r="Z777" s="41" t="s">
        <v>1747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1748</v>
      </c>
      <c r="B778" s="18"/>
      <c r="C778" s="18"/>
      <c r="D778" s="18" t="s">
        <v>456</v>
      </c>
      <c r="E778" s="19"/>
      <c r="F778" s="19"/>
      <c r="G778" s="28" t="s">
        <v>1749</v>
      </c>
      <c r="H778" s="28"/>
      <c r="I778" s="28"/>
      <c r="J778" s="18" t="s">
        <v>61</v>
      </c>
      <c r="K778" s="30">
        <v>1</v>
      </c>
      <c r="L778" s="18">
        <v>240</v>
      </c>
      <c r="M778" s="34">
        <f t="shared" si="24"/>
        <v>4</v>
      </c>
      <c r="N778" s="32" t="s">
        <v>233</v>
      </c>
      <c r="O778" s="16" t="s">
        <v>71</v>
      </c>
      <c r="P778" s="16" t="s">
        <v>71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1748</v>
      </c>
      <c r="B779" s="18"/>
      <c r="C779" s="18" t="s">
        <v>335</v>
      </c>
      <c r="D779" s="18" t="s">
        <v>460</v>
      </c>
      <c r="E779" s="19"/>
      <c r="F779" s="19">
        <f ca="1">IF(ISNUMBER(SEARCH(INDIRECT(CELL("address")),G779)),MAX($F$13:F777)+1,0)</f>
        <v>0</v>
      </c>
      <c r="G779" s="28" t="s">
        <v>1750</v>
      </c>
      <c r="H779" s="28"/>
      <c r="I779" s="28"/>
      <c r="J779" s="18" t="s">
        <v>233</v>
      </c>
      <c r="K779" s="30">
        <v>1</v>
      </c>
      <c r="L779" s="18">
        <v>100</v>
      </c>
      <c r="M779" s="34">
        <f t="shared" si="24"/>
        <v>1.6666666666666667</v>
      </c>
      <c r="N779" s="32" t="s">
        <v>233</v>
      </c>
      <c r="O779" s="16" t="s">
        <v>276</v>
      </c>
      <c r="P779" s="16" t="s">
        <v>276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1748</v>
      </c>
      <c r="B780" s="18"/>
      <c r="C780" s="18" t="s">
        <v>335</v>
      </c>
      <c r="D780" s="18" t="s">
        <v>543</v>
      </c>
      <c r="E780" s="19"/>
      <c r="F780" s="19">
        <f t="shared" ref="F780:F1034" ca="1" si="26">IF(ISNUMBER(SEARCH(INDIRECT(CELL("address")),G780)),MAX(F$13:$F779)+1,0)</f>
        <v>0</v>
      </c>
      <c r="G780" s="28" t="s">
        <v>1751</v>
      </c>
      <c r="H780" s="28"/>
      <c r="I780" s="28"/>
      <c r="J780" s="18" t="s">
        <v>233</v>
      </c>
      <c r="K780" s="30">
        <v>1</v>
      </c>
      <c r="L780" s="18">
        <v>51</v>
      </c>
      <c r="M780" s="34">
        <f t="shared" si="24"/>
        <v>0.85</v>
      </c>
      <c r="N780" s="32" t="s">
        <v>233</v>
      </c>
      <c r="O780" s="16" t="s">
        <v>240</v>
      </c>
      <c r="P780" s="34" t="s">
        <v>240</v>
      </c>
      <c r="Q780" s="18" t="s">
        <v>253</v>
      </c>
      <c r="R780" s="18" t="s">
        <v>249</v>
      </c>
      <c r="S780" s="18"/>
      <c r="T780" s="18"/>
      <c r="U780" s="18"/>
      <c r="V780" s="18"/>
      <c r="W780" s="18"/>
      <c r="X780" s="18"/>
      <c r="Y780" s="41" t="s">
        <v>1752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1753</v>
      </c>
      <c r="B781" s="18"/>
      <c r="C781" s="18" t="s">
        <v>335</v>
      </c>
      <c r="D781" s="18" t="s">
        <v>493</v>
      </c>
      <c r="E781" s="17"/>
      <c r="F781" s="19">
        <f t="shared" ca="1" si="26"/>
        <v>0</v>
      </c>
      <c r="G781" s="28" t="s">
        <v>1754</v>
      </c>
      <c r="H781" s="28"/>
      <c r="I781" s="28"/>
      <c r="J781" s="18" t="s">
        <v>61</v>
      </c>
      <c r="K781" s="30">
        <v>1</v>
      </c>
      <c r="L781" s="18">
        <v>6240</v>
      </c>
      <c r="M781" s="34">
        <f t="shared" si="24"/>
        <v>104</v>
      </c>
      <c r="N781" s="32" t="s">
        <v>72</v>
      </c>
      <c r="O781" s="16" t="s">
        <v>71</v>
      </c>
      <c r="P781" s="16" t="s">
        <v>71</v>
      </c>
      <c r="Q781" s="18"/>
      <c r="R781" s="18"/>
      <c r="S781" s="18"/>
      <c r="T781" s="18"/>
      <c r="U781" s="18"/>
      <c r="V781" s="18"/>
      <c r="W781" s="18"/>
      <c r="X781" s="18"/>
      <c r="Y781" s="18" t="s">
        <v>1755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1753</v>
      </c>
      <c r="B782" s="18"/>
      <c r="C782" s="18" t="s">
        <v>335</v>
      </c>
      <c r="D782" s="18" t="s">
        <v>495</v>
      </c>
      <c r="E782" s="17"/>
      <c r="F782" s="19">
        <f t="shared" ca="1" si="26"/>
        <v>0</v>
      </c>
      <c r="G782" s="28" t="s">
        <v>1756</v>
      </c>
      <c r="H782" s="28"/>
      <c r="I782" s="28"/>
      <c r="J782" s="18" t="s">
        <v>61</v>
      </c>
      <c r="K782" s="30">
        <v>1</v>
      </c>
      <c r="L782" s="18">
        <v>360</v>
      </c>
      <c r="M782" s="34">
        <f t="shared" si="24"/>
        <v>6</v>
      </c>
      <c r="N782" s="32" t="s">
        <v>87</v>
      </c>
      <c r="O782" s="16" t="s">
        <v>178</v>
      </c>
      <c r="P782" s="16" t="s">
        <v>177</v>
      </c>
      <c r="Q782" s="18" t="s">
        <v>120</v>
      </c>
      <c r="R782" s="18" t="s">
        <v>92</v>
      </c>
      <c r="S782" s="18" t="s">
        <v>108</v>
      </c>
      <c r="T782" s="18" t="s">
        <v>124</v>
      </c>
      <c r="U782" s="18" t="s">
        <v>104</v>
      </c>
      <c r="V782" s="18"/>
      <c r="W782" s="18"/>
      <c r="X782" s="18" t="s">
        <v>104</v>
      </c>
      <c r="Y782" s="18" t="s">
        <v>1757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1753</v>
      </c>
      <c r="B783" s="18"/>
      <c r="C783" s="18" t="s">
        <v>335</v>
      </c>
      <c r="D783" s="18" t="s">
        <v>497</v>
      </c>
      <c r="E783" s="19"/>
      <c r="F783" s="19">
        <f t="shared" ca="1" si="26"/>
        <v>0</v>
      </c>
      <c r="G783" s="28" t="s">
        <v>1758</v>
      </c>
      <c r="H783" s="28"/>
      <c r="I783" s="28"/>
      <c r="J783" s="18" t="s">
        <v>61</v>
      </c>
      <c r="K783" s="30">
        <v>1</v>
      </c>
      <c r="L783" s="18">
        <v>240</v>
      </c>
      <c r="M783" s="34">
        <f t="shared" si="24"/>
        <v>4</v>
      </c>
      <c r="N783" s="32" t="s">
        <v>129</v>
      </c>
      <c r="O783" s="16" t="s">
        <v>93</v>
      </c>
      <c r="P783" s="34" t="s">
        <v>92</v>
      </c>
      <c r="Q783" s="18" t="s">
        <v>147</v>
      </c>
      <c r="R783" s="18" t="s">
        <v>96</v>
      </c>
      <c r="S783" s="18" t="s">
        <v>120</v>
      </c>
      <c r="T783" s="70" t="s">
        <v>144</v>
      </c>
      <c r="U783" s="18" t="s">
        <v>100</v>
      </c>
      <c r="V783" s="18" t="s">
        <v>104</v>
      </c>
      <c r="W783" s="18"/>
      <c r="X783" s="18" t="s">
        <v>104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1753</v>
      </c>
      <c r="B784" s="18"/>
      <c r="C784" s="18" t="s">
        <v>335</v>
      </c>
      <c r="D784" s="18" t="s">
        <v>510</v>
      </c>
      <c r="E784" s="19"/>
      <c r="F784" s="19">
        <f t="shared" ca="1" si="26"/>
        <v>0</v>
      </c>
      <c r="G784" s="28" t="s">
        <v>1759</v>
      </c>
      <c r="H784" s="28"/>
      <c r="I784" s="28"/>
      <c r="J784" s="18" t="s">
        <v>61</v>
      </c>
      <c r="K784" s="30">
        <v>1</v>
      </c>
      <c r="L784" s="18">
        <v>240</v>
      </c>
      <c r="M784" s="34">
        <f t="shared" si="24"/>
        <v>4</v>
      </c>
      <c r="N784" s="32" t="s">
        <v>87</v>
      </c>
      <c r="O784" s="16" t="s">
        <v>105</v>
      </c>
      <c r="P784" s="34" t="s">
        <v>104</v>
      </c>
      <c r="Q784" s="18" t="s">
        <v>96</v>
      </c>
      <c r="R784" s="18" t="s">
        <v>104</v>
      </c>
      <c r="S784" s="18" t="s">
        <v>177</v>
      </c>
      <c r="T784" s="18" t="s">
        <v>120</v>
      </c>
      <c r="U784" s="18" t="s">
        <v>124</v>
      </c>
      <c r="V784" s="18" t="s">
        <v>92</v>
      </c>
      <c r="W784" s="18"/>
      <c r="X784" s="18" t="s">
        <v>177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1760</v>
      </c>
      <c r="B785" s="18"/>
      <c r="C785" s="18" t="s">
        <v>335</v>
      </c>
      <c r="D785" s="18" t="s">
        <v>431</v>
      </c>
      <c r="E785" s="17"/>
      <c r="F785" s="19">
        <f t="shared" ca="1" si="26"/>
        <v>0</v>
      </c>
      <c r="G785" s="28" t="s">
        <v>1761</v>
      </c>
      <c r="H785" s="28"/>
      <c r="I785" s="28"/>
      <c r="J785" s="18" t="s">
        <v>233</v>
      </c>
      <c r="K785" s="30">
        <v>1</v>
      </c>
      <c r="L785" s="18">
        <v>80</v>
      </c>
      <c r="M785" s="34">
        <f t="shared" si="24"/>
        <v>1.3333333333333333</v>
      </c>
      <c r="N785" s="32" t="s">
        <v>233</v>
      </c>
      <c r="O785" s="16" t="s">
        <v>282</v>
      </c>
      <c r="P785" s="16" t="s">
        <v>279</v>
      </c>
      <c r="Q785" s="18" t="s">
        <v>276</v>
      </c>
      <c r="R785" s="18" t="s">
        <v>282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1760</v>
      </c>
      <c r="B786" s="18"/>
      <c r="C786" s="18" t="s">
        <v>335</v>
      </c>
      <c r="D786" s="18" t="s">
        <v>433</v>
      </c>
      <c r="E786" s="19"/>
      <c r="F786" s="19">
        <f t="shared" ca="1" si="26"/>
        <v>0</v>
      </c>
      <c r="G786" s="28" t="s">
        <v>1762</v>
      </c>
      <c r="H786" s="28"/>
      <c r="I786" s="28"/>
      <c r="J786" s="18" t="s">
        <v>233</v>
      </c>
      <c r="K786" s="30">
        <v>1</v>
      </c>
      <c r="L786" s="18">
        <v>40</v>
      </c>
      <c r="M786" s="34">
        <f t="shared" si="24"/>
        <v>0.66666666666666663</v>
      </c>
      <c r="N786" s="32" t="s">
        <v>233</v>
      </c>
      <c r="O786" s="16" t="s">
        <v>249</v>
      </c>
      <c r="P786" s="16" t="s">
        <v>249</v>
      </c>
      <c r="Q786" s="18" t="s">
        <v>256</v>
      </c>
      <c r="R786" s="18"/>
      <c r="S786" s="18"/>
      <c r="T786" s="18"/>
      <c r="U786" s="18"/>
      <c r="V786" s="18"/>
      <c r="W786" s="18"/>
      <c r="X786" s="18"/>
      <c r="Y786" s="18" t="s">
        <v>1763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1764</v>
      </c>
      <c r="B787" s="18"/>
      <c r="C787" s="18" t="s">
        <v>335</v>
      </c>
      <c r="D787" s="18" t="s">
        <v>456</v>
      </c>
      <c r="E787" s="19"/>
      <c r="F787" s="19">
        <f t="shared" ca="1" si="26"/>
        <v>0</v>
      </c>
      <c r="G787" s="28" t="s">
        <v>1765</v>
      </c>
      <c r="H787" s="28"/>
      <c r="I787" s="28"/>
      <c r="J787" s="18" t="s">
        <v>233</v>
      </c>
      <c r="K787" s="30">
        <v>1</v>
      </c>
      <c r="L787" s="18">
        <v>75</v>
      </c>
      <c r="M787" s="34">
        <f t="shared" si="24"/>
        <v>1.25</v>
      </c>
      <c r="N787" s="32" t="s">
        <v>233</v>
      </c>
      <c r="O787" s="16" t="s">
        <v>276</v>
      </c>
      <c r="P787" s="16" t="s">
        <v>276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1764</v>
      </c>
      <c r="B788" s="18"/>
      <c r="C788" s="18" t="s">
        <v>335</v>
      </c>
      <c r="D788" s="18" t="s">
        <v>460</v>
      </c>
      <c r="E788" s="19"/>
      <c r="F788" s="19">
        <f t="shared" ca="1" si="26"/>
        <v>0</v>
      </c>
      <c r="G788" s="28" t="s">
        <v>1766</v>
      </c>
      <c r="H788" s="28"/>
      <c r="I788" s="28"/>
      <c r="J788" s="18" t="s">
        <v>233</v>
      </c>
      <c r="K788" s="30">
        <v>1</v>
      </c>
      <c r="L788" s="18">
        <v>100</v>
      </c>
      <c r="M788" s="34">
        <f t="shared" si="24"/>
        <v>1.6666666666666667</v>
      </c>
      <c r="N788" s="32" t="s">
        <v>233</v>
      </c>
      <c r="O788" s="16" t="s">
        <v>240</v>
      </c>
      <c r="P788" s="16" t="s">
        <v>240</v>
      </c>
      <c r="Q788" s="66" t="s">
        <v>249</v>
      </c>
      <c r="R788" s="18" t="s">
        <v>243</v>
      </c>
      <c r="S788" s="18" t="s">
        <v>256</v>
      </c>
      <c r="T788" s="18"/>
      <c r="U788" s="18"/>
      <c r="V788" s="18"/>
      <c r="W788" s="18"/>
      <c r="X788" s="18"/>
      <c r="Y788" s="18" t="s">
        <v>1767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1764</v>
      </c>
      <c r="B789" s="18"/>
      <c r="C789" s="18" t="s">
        <v>335</v>
      </c>
      <c r="D789" s="18" t="s">
        <v>543</v>
      </c>
      <c r="E789" s="19"/>
      <c r="F789" s="19">
        <f t="shared" ca="1" si="26"/>
        <v>0</v>
      </c>
      <c r="G789" s="28" t="s">
        <v>1768</v>
      </c>
      <c r="H789" s="28"/>
      <c r="I789" s="28"/>
      <c r="J789" s="18" t="s">
        <v>233</v>
      </c>
      <c r="K789" s="30">
        <v>1</v>
      </c>
      <c r="L789" s="18">
        <v>100</v>
      </c>
      <c r="M789" s="34">
        <f t="shared" si="24"/>
        <v>1.6666666666666667</v>
      </c>
      <c r="N789" s="32" t="s">
        <v>233</v>
      </c>
      <c r="O789" s="16" t="s">
        <v>240</v>
      </c>
      <c r="P789" s="16" t="s">
        <v>240</v>
      </c>
      <c r="Q789" s="34"/>
      <c r="R789" s="18" t="s">
        <v>243</v>
      </c>
      <c r="S789" s="18" t="s">
        <v>256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1769</v>
      </c>
      <c r="B790" s="18"/>
      <c r="C790" s="18" t="s">
        <v>335</v>
      </c>
      <c r="D790" s="18" t="s">
        <v>431</v>
      </c>
      <c r="E790" s="19"/>
      <c r="F790" s="19">
        <f t="shared" ca="1" si="26"/>
        <v>0</v>
      </c>
      <c r="G790" s="28" t="s">
        <v>1770</v>
      </c>
      <c r="H790" s="28"/>
      <c r="I790" s="28"/>
      <c r="J790" s="18" t="s">
        <v>233</v>
      </c>
      <c r="K790" s="30">
        <v>1</v>
      </c>
      <c r="L790" s="18">
        <v>50</v>
      </c>
      <c r="M790" s="34">
        <f t="shared" si="24"/>
        <v>0.83333333333333337</v>
      </c>
      <c r="N790" s="32" t="s">
        <v>233</v>
      </c>
      <c r="O790" s="16" t="s">
        <v>282</v>
      </c>
      <c r="P790" s="16" t="s">
        <v>282</v>
      </c>
      <c r="Q790" s="18" t="s">
        <v>276</v>
      </c>
      <c r="R790" s="18" t="s">
        <v>279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1769</v>
      </c>
      <c r="B791" s="18"/>
      <c r="C791" s="18" t="s">
        <v>335</v>
      </c>
      <c r="D791" s="18" t="s">
        <v>433</v>
      </c>
      <c r="E791" s="19"/>
      <c r="F791" s="19">
        <f t="shared" ca="1" si="26"/>
        <v>0</v>
      </c>
      <c r="G791" s="28" t="s">
        <v>1771</v>
      </c>
      <c r="H791" s="28"/>
      <c r="I791" s="28"/>
      <c r="J791" s="18" t="s">
        <v>233</v>
      </c>
      <c r="K791" s="30">
        <v>1</v>
      </c>
      <c r="L791" s="18">
        <v>120</v>
      </c>
      <c r="M791" s="34">
        <f t="shared" si="24"/>
        <v>2</v>
      </c>
      <c r="N791" s="32" t="s">
        <v>233</v>
      </c>
      <c r="O791" s="16" t="s">
        <v>249</v>
      </c>
      <c r="P791" s="16" t="s">
        <v>249</v>
      </c>
      <c r="Q791" s="18" t="s">
        <v>253</v>
      </c>
      <c r="R791" s="18" t="s">
        <v>256</v>
      </c>
      <c r="S791" s="18"/>
      <c r="T791" s="18"/>
      <c r="U791" s="18"/>
      <c r="V791" s="18"/>
      <c r="W791" s="18"/>
      <c r="X791" s="18"/>
      <c r="Y791" s="18" t="s">
        <v>1772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1773</v>
      </c>
      <c r="B792" s="18" t="s">
        <v>1774</v>
      </c>
      <c r="C792" s="18" t="s">
        <v>335</v>
      </c>
      <c r="D792" s="18" t="s">
        <v>431</v>
      </c>
      <c r="E792" s="19"/>
      <c r="F792" s="19">
        <f t="shared" ca="1" si="26"/>
        <v>0</v>
      </c>
      <c r="G792" s="28" t="s">
        <v>1775</v>
      </c>
      <c r="H792" s="28"/>
      <c r="I792" s="28"/>
      <c r="J792" s="18" t="s">
        <v>61</v>
      </c>
      <c r="K792" s="30">
        <v>1</v>
      </c>
      <c r="L792" s="18">
        <v>720</v>
      </c>
      <c r="M792" s="34">
        <f t="shared" si="24"/>
        <v>12</v>
      </c>
      <c r="N792" s="32" t="s">
        <v>72</v>
      </c>
      <c r="O792" s="16" t="s">
        <v>71</v>
      </c>
      <c r="P792" s="34" t="s">
        <v>71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1773</v>
      </c>
      <c r="B793" s="18" t="s">
        <v>1774</v>
      </c>
      <c r="C793" s="18" t="s">
        <v>335</v>
      </c>
      <c r="D793" s="18" t="s">
        <v>433</v>
      </c>
      <c r="E793" s="19"/>
      <c r="F793" s="19">
        <f t="shared" ca="1" si="26"/>
        <v>0</v>
      </c>
      <c r="G793" s="28" t="s">
        <v>1776</v>
      </c>
      <c r="H793" s="28"/>
      <c r="I793" s="28"/>
      <c r="J793" s="18" t="s">
        <v>61</v>
      </c>
      <c r="K793" s="30">
        <v>1</v>
      </c>
      <c r="L793" s="18">
        <v>300</v>
      </c>
      <c r="M793" s="34">
        <f t="shared" si="24"/>
        <v>5</v>
      </c>
      <c r="N793" s="32" t="s">
        <v>159</v>
      </c>
      <c r="O793" s="16" t="s">
        <v>105</v>
      </c>
      <c r="P793" s="34" t="s">
        <v>104</v>
      </c>
      <c r="Q793" s="18" t="s">
        <v>173</v>
      </c>
      <c r="R793" s="18" t="s">
        <v>203</v>
      </c>
      <c r="S793" s="18" t="s">
        <v>144</v>
      </c>
      <c r="T793" s="18" t="s">
        <v>108</v>
      </c>
      <c r="U793" s="18" t="s">
        <v>96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1777</v>
      </c>
      <c r="B794" s="18"/>
      <c r="C794" s="18" t="s">
        <v>335</v>
      </c>
      <c r="D794" s="18" t="s">
        <v>456</v>
      </c>
      <c r="E794" s="19"/>
      <c r="F794" s="19">
        <f t="shared" ca="1" si="26"/>
        <v>0</v>
      </c>
      <c r="G794" s="28" t="s">
        <v>1778</v>
      </c>
      <c r="H794" s="28"/>
      <c r="I794" s="28"/>
      <c r="J794" s="18" t="s">
        <v>61</v>
      </c>
      <c r="K794" s="30">
        <v>1</v>
      </c>
      <c r="L794" s="18">
        <v>300</v>
      </c>
      <c r="M794" s="34">
        <f t="shared" si="24"/>
        <v>5</v>
      </c>
      <c r="N794" s="32" t="s">
        <v>196</v>
      </c>
      <c r="O794" s="16" t="s">
        <v>204</v>
      </c>
      <c r="P794" s="34" t="s">
        <v>203</v>
      </c>
      <c r="Q794" s="18" t="s">
        <v>815</v>
      </c>
      <c r="R794" s="18" t="s">
        <v>199</v>
      </c>
      <c r="S794" s="18" t="s">
        <v>211</v>
      </c>
      <c r="T794" s="18"/>
      <c r="U794" s="18" t="s">
        <v>207</v>
      </c>
      <c r="V794" s="18" t="s">
        <v>203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1777</v>
      </c>
      <c r="B795" s="18"/>
      <c r="C795" s="18" t="s">
        <v>335</v>
      </c>
      <c r="D795" s="18" t="s">
        <v>460</v>
      </c>
      <c r="E795" s="19"/>
      <c r="F795" s="19">
        <f t="shared" ca="1" si="26"/>
        <v>0</v>
      </c>
      <c r="G795" s="28" t="s">
        <v>1779</v>
      </c>
      <c r="H795" s="28"/>
      <c r="I795" s="28"/>
      <c r="J795" s="18" t="s">
        <v>61</v>
      </c>
      <c r="K795" s="30">
        <v>1</v>
      </c>
      <c r="L795" s="18">
        <v>300</v>
      </c>
      <c r="M795" s="34">
        <f t="shared" si="24"/>
        <v>5</v>
      </c>
      <c r="N795" s="32" t="s">
        <v>159</v>
      </c>
      <c r="O795" s="16" t="s">
        <v>195</v>
      </c>
      <c r="P795" s="34" t="s">
        <v>173</v>
      </c>
      <c r="Q795" s="18" t="s">
        <v>211</v>
      </c>
      <c r="R795" s="18" t="s">
        <v>211</v>
      </c>
      <c r="S795" s="18" t="s">
        <v>815</v>
      </c>
      <c r="T795" s="18" t="s">
        <v>203</v>
      </c>
      <c r="U795" s="18" t="s">
        <v>815</v>
      </c>
      <c r="V795" s="18" t="s">
        <v>815</v>
      </c>
      <c r="W795" s="18"/>
      <c r="X795" s="18"/>
      <c r="Y795" s="18" t="s">
        <v>1780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1777</v>
      </c>
      <c r="B796" s="18"/>
      <c r="C796" s="18" t="s">
        <v>335</v>
      </c>
      <c r="D796" s="18" t="s">
        <v>543</v>
      </c>
      <c r="E796" s="19"/>
      <c r="F796" s="19">
        <f t="shared" ca="1" si="26"/>
        <v>0</v>
      </c>
      <c r="G796" s="28" t="s">
        <v>1781</v>
      </c>
      <c r="H796" s="28"/>
      <c r="I796" s="28"/>
      <c r="J796" s="18" t="s">
        <v>61</v>
      </c>
      <c r="K796" s="30">
        <v>1</v>
      </c>
      <c r="L796" s="18">
        <v>300</v>
      </c>
      <c r="M796" s="34">
        <f t="shared" si="24"/>
        <v>5</v>
      </c>
      <c r="N796" s="32" t="s">
        <v>196</v>
      </c>
      <c r="O796" s="16" t="s">
        <v>212</v>
      </c>
      <c r="P796" s="34" t="s">
        <v>207</v>
      </c>
      <c r="Q796" s="18" t="s">
        <v>211</v>
      </c>
      <c r="R796" s="18" t="s">
        <v>815</v>
      </c>
      <c r="S796" s="18"/>
      <c r="T796" s="18"/>
      <c r="U796" s="18" t="s">
        <v>211</v>
      </c>
      <c r="V796" s="18" t="s">
        <v>207</v>
      </c>
      <c r="W796" s="18"/>
      <c r="X796" s="18"/>
      <c r="Y796" s="18" t="s">
        <v>1782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1783</v>
      </c>
      <c r="B797" s="18"/>
      <c r="C797" s="18" t="s">
        <v>335</v>
      </c>
      <c r="D797" s="18" t="s">
        <v>456</v>
      </c>
      <c r="E797" s="19"/>
      <c r="F797" s="19">
        <f t="shared" ca="1" si="26"/>
        <v>0</v>
      </c>
      <c r="G797" s="28" t="s">
        <v>1784</v>
      </c>
      <c r="H797" s="28"/>
      <c r="I797" s="28"/>
      <c r="J797" s="18" t="s">
        <v>61</v>
      </c>
      <c r="K797" s="30">
        <v>1</v>
      </c>
      <c r="L797" s="18">
        <v>300</v>
      </c>
      <c r="M797" s="34">
        <f t="shared" si="24"/>
        <v>5</v>
      </c>
      <c r="N797" s="32" t="s">
        <v>196</v>
      </c>
      <c r="O797" s="16" t="s">
        <v>204</v>
      </c>
      <c r="P797" s="34" t="s">
        <v>203</v>
      </c>
      <c r="Q797" s="18" t="s">
        <v>815</v>
      </c>
      <c r="R797" s="18" t="s">
        <v>203</v>
      </c>
      <c r="S797" s="18" t="s">
        <v>169</v>
      </c>
      <c r="T797" s="18"/>
      <c r="U797" s="18"/>
      <c r="V797" s="18" t="s">
        <v>203</v>
      </c>
      <c r="W797" s="18" t="s">
        <v>203</v>
      </c>
      <c r="X797" s="18"/>
      <c r="Y797" s="18"/>
      <c r="Z797" s="18" t="s">
        <v>1785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1783</v>
      </c>
      <c r="B798" s="18"/>
      <c r="C798" s="18" t="s">
        <v>335</v>
      </c>
      <c r="D798" s="18" t="s">
        <v>460</v>
      </c>
      <c r="E798" s="19"/>
      <c r="F798" s="19">
        <f t="shared" ca="1" si="26"/>
        <v>0</v>
      </c>
      <c r="G798" s="28" t="s">
        <v>1786</v>
      </c>
      <c r="H798" s="28"/>
      <c r="I798" s="28"/>
      <c r="J798" s="18" t="s">
        <v>61</v>
      </c>
      <c r="K798" s="30">
        <v>1</v>
      </c>
      <c r="L798" s="18">
        <v>300</v>
      </c>
      <c r="M798" s="34">
        <f t="shared" si="24"/>
        <v>5</v>
      </c>
      <c r="N798" s="32" t="s">
        <v>159</v>
      </c>
      <c r="O798" s="16" t="s">
        <v>195</v>
      </c>
      <c r="P798" s="34" t="s">
        <v>173</v>
      </c>
      <c r="Q798" s="18" t="s">
        <v>815</v>
      </c>
      <c r="R798" s="18" t="s">
        <v>815</v>
      </c>
      <c r="S798" s="18" t="s">
        <v>211</v>
      </c>
      <c r="T798" s="18" t="s">
        <v>162</v>
      </c>
      <c r="U798" s="18" t="s">
        <v>181</v>
      </c>
      <c r="V798" s="18" t="s">
        <v>815</v>
      </c>
      <c r="W798" s="18" t="s">
        <v>211</v>
      </c>
      <c r="X798" s="18"/>
      <c r="Y798" s="18" t="s">
        <v>1787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1783</v>
      </c>
      <c r="B799" s="18"/>
      <c r="C799" s="18" t="s">
        <v>335</v>
      </c>
      <c r="D799" s="18" t="s">
        <v>543</v>
      </c>
      <c r="E799" s="19"/>
      <c r="F799" s="19">
        <f t="shared" ca="1" si="26"/>
        <v>0</v>
      </c>
      <c r="G799" s="28" t="s">
        <v>1788</v>
      </c>
      <c r="H799" s="28"/>
      <c r="I799" s="28"/>
      <c r="J799" s="18" t="s">
        <v>61</v>
      </c>
      <c r="K799" s="30">
        <v>1</v>
      </c>
      <c r="L799" s="18">
        <v>300</v>
      </c>
      <c r="M799" s="34">
        <f t="shared" si="24"/>
        <v>5</v>
      </c>
      <c r="N799" s="32" t="s">
        <v>196</v>
      </c>
      <c r="O799" s="16" t="s">
        <v>212</v>
      </c>
      <c r="P799" s="34" t="s">
        <v>207</v>
      </c>
      <c r="Q799" s="18" t="s">
        <v>211</v>
      </c>
      <c r="R799" s="18" t="s">
        <v>166</v>
      </c>
      <c r="S799" s="18"/>
      <c r="T799" s="18"/>
      <c r="U799" s="18"/>
      <c r="V799" s="18" t="s">
        <v>211</v>
      </c>
      <c r="W799" s="18" t="s">
        <v>207</v>
      </c>
      <c r="X799" s="18"/>
      <c r="Y799" s="18" t="s">
        <v>1789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1790</v>
      </c>
      <c r="B800" s="18"/>
      <c r="C800" s="18" t="s">
        <v>335</v>
      </c>
      <c r="D800" s="18" t="s">
        <v>456</v>
      </c>
      <c r="E800" s="19"/>
      <c r="F800" s="19">
        <f t="shared" ca="1" si="26"/>
        <v>0</v>
      </c>
      <c r="G800" s="28" t="s">
        <v>1791</v>
      </c>
      <c r="H800" s="28"/>
      <c r="I800" s="28"/>
      <c r="J800" s="18" t="s">
        <v>61</v>
      </c>
      <c r="K800" s="30">
        <v>1</v>
      </c>
      <c r="L800" s="18">
        <v>12240</v>
      </c>
      <c r="M800" s="34">
        <f t="shared" si="24"/>
        <v>204</v>
      </c>
      <c r="N800" s="32" t="s">
        <v>72</v>
      </c>
      <c r="O800" s="16" t="s">
        <v>71</v>
      </c>
      <c r="P800" s="34" t="s">
        <v>71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1790</v>
      </c>
      <c r="B801" s="18"/>
      <c r="C801" s="18" t="s">
        <v>335</v>
      </c>
      <c r="D801" s="18" t="s">
        <v>460</v>
      </c>
      <c r="E801" s="19"/>
      <c r="F801" s="19">
        <f t="shared" ca="1" si="26"/>
        <v>0</v>
      </c>
      <c r="G801" s="28" t="s">
        <v>1792</v>
      </c>
      <c r="H801" s="28"/>
      <c r="I801" s="28"/>
      <c r="J801" s="18" t="s">
        <v>61</v>
      </c>
      <c r="K801" s="30">
        <v>1</v>
      </c>
      <c r="L801" s="18">
        <v>360</v>
      </c>
      <c r="M801" s="34">
        <f t="shared" si="24"/>
        <v>6</v>
      </c>
      <c r="N801" s="32" t="s">
        <v>196</v>
      </c>
      <c r="O801" s="16" t="s">
        <v>204</v>
      </c>
      <c r="P801" s="34" t="s">
        <v>203</v>
      </c>
      <c r="Q801" s="18" t="s">
        <v>207</v>
      </c>
      <c r="R801" s="18" t="s">
        <v>173</v>
      </c>
      <c r="S801" s="18"/>
      <c r="T801" s="18"/>
      <c r="U801" s="18" t="s">
        <v>169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1790</v>
      </c>
      <c r="B802" s="18"/>
      <c r="C802" s="18" t="s">
        <v>335</v>
      </c>
      <c r="D802" s="18" t="s">
        <v>543</v>
      </c>
      <c r="E802" s="19"/>
      <c r="F802" s="19">
        <f t="shared" ca="1" si="26"/>
        <v>0</v>
      </c>
      <c r="G802" s="28" t="s">
        <v>1793</v>
      </c>
      <c r="H802" s="28"/>
      <c r="I802" s="28"/>
      <c r="J802" s="18" t="s">
        <v>61</v>
      </c>
      <c r="K802" s="30">
        <v>1</v>
      </c>
      <c r="L802" s="18">
        <v>360</v>
      </c>
      <c r="M802" s="34">
        <f t="shared" si="24"/>
        <v>6</v>
      </c>
      <c r="N802" s="32" t="s">
        <v>196</v>
      </c>
      <c r="O802" s="16" t="s">
        <v>212</v>
      </c>
      <c r="P802" s="34" t="s">
        <v>815</v>
      </c>
      <c r="Q802" s="18" t="s">
        <v>211</v>
      </c>
      <c r="R802" s="18" t="s">
        <v>166</v>
      </c>
      <c r="S802" s="18" t="s">
        <v>181</v>
      </c>
      <c r="T802" s="18" t="s">
        <v>173</v>
      </c>
      <c r="U802" s="18" t="s">
        <v>157</v>
      </c>
      <c r="V802" s="18"/>
      <c r="W802" s="18"/>
      <c r="X802" s="18"/>
      <c r="Y802" s="18" t="s">
        <v>1794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1795</v>
      </c>
      <c r="B803" s="18"/>
      <c r="C803" s="18" t="s">
        <v>335</v>
      </c>
      <c r="D803" s="18" t="s">
        <v>456</v>
      </c>
      <c r="E803" s="19"/>
      <c r="F803" s="19">
        <f t="shared" ca="1" si="26"/>
        <v>0</v>
      </c>
      <c r="G803" s="28" t="s">
        <v>1796</v>
      </c>
      <c r="H803" s="28"/>
      <c r="I803" s="28"/>
      <c r="J803" s="18" t="s">
        <v>61</v>
      </c>
      <c r="K803" s="30">
        <v>1</v>
      </c>
      <c r="L803" s="18">
        <v>12240</v>
      </c>
      <c r="M803" s="34">
        <f t="shared" si="24"/>
        <v>204</v>
      </c>
      <c r="N803" s="32" t="s">
        <v>72</v>
      </c>
      <c r="O803" s="16" t="s">
        <v>71</v>
      </c>
      <c r="P803" s="34" t="s">
        <v>71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1795</v>
      </c>
      <c r="B804" s="18"/>
      <c r="C804" s="18" t="s">
        <v>335</v>
      </c>
      <c r="D804" s="18" t="s">
        <v>460</v>
      </c>
      <c r="E804" s="19"/>
      <c r="F804" s="19">
        <f t="shared" ca="1" si="26"/>
        <v>0</v>
      </c>
      <c r="G804" s="28" t="s">
        <v>1797</v>
      </c>
      <c r="H804" s="28"/>
      <c r="I804" s="28"/>
      <c r="J804" s="18" t="s">
        <v>61</v>
      </c>
      <c r="K804" s="30">
        <v>1</v>
      </c>
      <c r="L804" s="18">
        <v>360</v>
      </c>
      <c r="M804" s="34">
        <f t="shared" si="24"/>
        <v>6</v>
      </c>
      <c r="N804" s="32" t="s">
        <v>196</v>
      </c>
      <c r="O804" s="16" t="s">
        <v>208</v>
      </c>
      <c r="P804" s="34" t="s">
        <v>169</v>
      </c>
      <c r="Q804" s="18" t="s">
        <v>173</v>
      </c>
      <c r="R804" s="18" t="s">
        <v>166</v>
      </c>
      <c r="S804" s="18" t="s">
        <v>207</v>
      </c>
      <c r="T804" s="18" t="s">
        <v>815</v>
      </c>
      <c r="U804" s="18" t="s">
        <v>181</v>
      </c>
      <c r="V804" s="18" t="s">
        <v>203</v>
      </c>
      <c r="W804" s="18" t="s">
        <v>207</v>
      </c>
      <c r="X804" s="18" t="s">
        <v>203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1795</v>
      </c>
      <c r="B805" s="18"/>
      <c r="C805" s="18" t="s">
        <v>335</v>
      </c>
      <c r="D805" s="18" t="s">
        <v>543</v>
      </c>
      <c r="E805" s="19"/>
      <c r="F805" s="19">
        <f t="shared" ca="1" si="26"/>
        <v>0</v>
      </c>
      <c r="G805" s="28" t="s">
        <v>1798</v>
      </c>
      <c r="H805" s="28"/>
      <c r="I805" s="28"/>
      <c r="J805" s="18" t="s">
        <v>61</v>
      </c>
      <c r="K805" s="30">
        <v>1</v>
      </c>
      <c r="L805" s="18">
        <v>360</v>
      </c>
      <c r="M805" s="34">
        <f t="shared" si="24"/>
        <v>6</v>
      </c>
      <c r="N805" s="32" t="s">
        <v>196</v>
      </c>
      <c r="O805" s="16" t="s">
        <v>212</v>
      </c>
      <c r="P805" s="34" t="s">
        <v>181</v>
      </c>
      <c r="Q805" s="18" t="s">
        <v>211</v>
      </c>
      <c r="R805" s="18" t="s">
        <v>166</v>
      </c>
      <c r="S805" s="18" t="s">
        <v>162</v>
      </c>
      <c r="T805" s="18" t="s">
        <v>173</v>
      </c>
      <c r="U805" s="18" t="s">
        <v>815</v>
      </c>
      <c r="V805" s="18" t="s">
        <v>181</v>
      </c>
      <c r="W805" s="18" t="s">
        <v>173</v>
      </c>
      <c r="X805" s="18" t="s">
        <v>211</v>
      </c>
      <c r="Y805" s="18" t="s">
        <v>1799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1800</v>
      </c>
      <c r="B806" s="18"/>
      <c r="C806" s="18" t="s">
        <v>335</v>
      </c>
      <c r="D806" s="18" t="s">
        <v>493</v>
      </c>
      <c r="E806" s="19"/>
      <c r="F806" s="19">
        <f t="shared" ca="1" si="26"/>
        <v>0</v>
      </c>
      <c r="G806" s="18" t="s">
        <v>1801</v>
      </c>
      <c r="H806" s="28"/>
      <c r="I806" s="64"/>
      <c r="J806" s="18" t="s">
        <v>61</v>
      </c>
      <c r="K806" s="30">
        <v>1</v>
      </c>
      <c r="L806" s="18">
        <v>480</v>
      </c>
      <c r="M806" s="34">
        <f t="shared" si="24"/>
        <v>8</v>
      </c>
      <c r="N806" s="32" t="s">
        <v>72</v>
      </c>
      <c r="O806" s="16" t="s">
        <v>71</v>
      </c>
      <c r="P806" s="34" t="s">
        <v>71</v>
      </c>
      <c r="Q806" s="18"/>
      <c r="R806" s="18"/>
      <c r="S806" s="18"/>
      <c r="T806" s="18"/>
      <c r="U806" s="18"/>
      <c r="V806" s="18"/>
      <c r="W806" s="18"/>
      <c r="X806" s="18"/>
      <c r="Y806" s="18" t="s">
        <v>1802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1800</v>
      </c>
      <c r="B807" s="28"/>
      <c r="C807" s="18" t="s">
        <v>335</v>
      </c>
      <c r="D807" s="18" t="s">
        <v>495</v>
      </c>
      <c r="E807" s="19"/>
      <c r="F807" s="19">
        <f t="shared" ca="1" si="26"/>
        <v>0</v>
      </c>
      <c r="G807" s="28" t="s">
        <v>1803</v>
      </c>
      <c r="H807" s="28"/>
      <c r="I807" s="28"/>
      <c r="J807" s="18" t="s">
        <v>61</v>
      </c>
      <c r="K807" s="30">
        <v>1</v>
      </c>
      <c r="L807" s="18">
        <v>300</v>
      </c>
      <c r="M807" s="34">
        <f t="shared" si="24"/>
        <v>5</v>
      </c>
      <c r="N807" s="32" t="s">
        <v>196</v>
      </c>
      <c r="O807" s="16" t="s">
        <v>204</v>
      </c>
      <c r="P807" s="34" t="s">
        <v>207</v>
      </c>
      <c r="Q807" s="18" t="s">
        <v>203</v>
      </c>
      <c r="R807" s="18" t="s">
        <v>169</v>
      </c>
      <c r="S807" s="18" t="s">
        <v>173</v>
      </c>
      <c r="T807" s="18" t="s">
        <v>203</v>
      </c>
      <c r="U807" s="18" t="s">
        <v>166</v>
      </c>
      <c r="V807" s="18"/>
      <c r="W807" s="18"/>
      <c r="X807" s="18"/>
      <c r="Y807" s="28" t="s">
        <v>1804</v>
      </c>
      <c r="Z807" s="18" t="s">
        <v>1805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1800</v>
      </c>
      <c r="B808" s="28"/>
      <c r="C808" s="18" t="s">
        <v>335</v>
      </c>
      <c r="D808" s="18" t="s">
        <v>497</v>
      </c>
      <c r="E808" s="19"/>
      <c r="F808" s="19">
        <f t="shared" ca="1" si="26"/>
        <v>0</v>
      </c>
      <c r="G808" s="28" t="s">
        <v>1806</v>
      </c>
      <c r="H808" s="28"/>
      <c r="I808" s="28"/>
      <c r="J808" s="18" t="s">
        <v>61</v>
      </c>
      <c r="K808" s="30">
        <v>1</v>
      </c>
      <c r="L808" s="18">
        <v>300</v>
      </c>
      <c r="M808" s="34">
        <f t="shared" si="24"/>
        <v>5</v>
      </c>
      <c r="N808" s="32" t="s">
        <v>196</v>
      </c>
      <c r="O808" s="16" t="s">
        <v>195</v>
      </c>
      <c r="P808" s="34" t="s">
        <v>815</v>
      </c>
      <c r="Q808" s="18"/>
      <c r="R808" s="18" t="s">
        <v>162</v>
      </c>
      <c r="S808" s="18" t="s">
        <v>815</v>
      </c>
      <c r="T808" s="18" t="s">
        <v>815</v>
      </c>
      <c r="U808" s="18" t="s">
        <v>162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1800</v>
      </c>
      <c r="B809" s="28"/>
      <c r="C809" s="18" t="s">
        <v>335</v>
      </c>
      <c r="D809" s="18" t="s">
        <v>510</v>
      </c>
      <c r="E809" s="19"/>
      <c r="F809" s="19">
        <f t="shared" ca="1" si="26"/>
        <v>0</v>
      </c>
      <c r="G809" s="28" t="s">
        <v>1807</v>
      </c>
      <c r="H809" s="28"/>
      <c r="I809" s="28"/>
      <c r="J809" s="18" t="s">
        <v>61</v>
      </c>
      <c r="K809" s="30">
        <v>1</v>
      </c>
      <c r="L809" s="18">
        <v>300</v>
      </c>
      <c r="M809" s="34">
        <f t="shared" si="24"/>
        <v>5</v>
      </c>
      <c r="N809" s="32" t="s">
        <v>196</v>
      </c>
      <c r="O809" s="16" t="s">
        <v>212</v>
      </c>
      <c r="P809" s="34" t="s">
        <v>211</v>
      </c>
      <c r="Q809" s="18" t="s">
        <v>207</v>
      </c>
      <c r="R809" s="18" t="s">
        <v>166</v>
      </c>
      <c r="S809" s="18"/>
      <c r="T809" s="18" t="s">
        <v>211</v>
      </c>
      <c r="U809" s="18" t="s">
        <v>181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1808</v>
      </c>
      <c r="B810" s="28" t="s">
        <v>1809</v>
      </c>
      <c r="C810" s="18" t="s">
        <v>335</v>
      </c>
      <c r="D810" s="31" t="s">
        <v>456</v>
      </c>
      <c r="E810" s="19"/>
      <c r="F810" s="19">
        <f t="shared" ca="1" si="26"/>
        <v>0</v>
      </c>
      <c r="G810" s="28" t="s">
        <v>1810</v>
      </c>
      <c r="H810" s="28"/>
      <c r="I810" s="28"/>
      <c r="J810" s="64" t="s">
        <v>61</v>
      </c>
      <c r="K810" s="30">
        <v>1</v>
      </c>
      <c r="L810" s="18">
        <v>3240</v>
      </c>
      <c r="M810" s="34">
        <f t="shared" si="24"/>
        <v>54</v>
      </c>
      <c r="N810" s="32" t="s">
        <v>72</v>
      </c>
      <c r="O810" s="16" t="s">
        <v>71</v>
      </c>
      <c r="P810" s="34" t="s">
        <v>71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1808</v>
      </c>
      <c r="B811" s="28" t="s">
        <v>1809</v>
      </c>
      <c r="C811" s="18" t="s">
        <v>335</v>
      </c>
      <c r="D811" s="31" t="s">
        <v>460</v>
      </c>
      <c r="E811" s="19"/>
      <c r="F811" s="19">
        <f t="shared" ca="1" si="26"/>
        <v>0</v>
      </c>
      <c r="G811" s="28" t="s">
        <v>1811</v>
      </c>
      <c r="H811" s="28"/>
      <c r="I811" s="28"/>
      <c r="J811" s="31" t="s">
        <v>705</v>
      </c>
      <c r="K811" s="30">
        <v>1</v>
      </c>
      <c r="L811" s="18">
        <v>360</v>
      </c>
      <c r="M811" s="34">
        <f t="shared" si="24"/>
        <v>6</v>
      </c>
      <c r="N811" s="32" t="s">
        <v>159</v>
      </c>
      <c r="O811" s="16" t="s">
        <v>174</v>
      </c>
      <c r="P811" s="34" t="s">
        <v>173</v>
      </c>
      <c r="Q811" s="18" t="s">
        <v>211</v>
      </c>
      <c r="R811" s="18" t="s">
        <v>199</v>
      </c>
      <c r="S811" s="18"/>
      <c r="T811" s="18"/>
      <c r="U811" s="18" t="s">
        <v>108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1808</v>
      </c>
      <c r="B812" s="28" t="s">
        <v>1809</v>
      </c>
      <c r="C812" s="18" t="s">
        <v>335</v>
      </c>
      <c r="D812" s="31" t="s">
        <v>543</v>
      </c>
      <c r="E812" s="19"/>
      <c r="F812" s="19">
        <f t="shared" ca="1" si="26"/>
        <v>0</v>
      </c>
      <c r="G812" s="28" t="s">
        <v>1812</v>
      </c>
      <c r="H812" s="28"/>
      <c r="I812" s="28"/>
      <c r="J812" s="31" t="s">
        <v>705</v>
      </c>
      <c r="K812" s="30">
        <v>1</v>
      </c>
      <c r="L812" s="18">
        <v>360</v>
      </c>
      <c r="M812" s="34">
        <f t="shared" si="24"/>
        <v>6</v>
      </c>
      <c r="N812" s="32" t="s">
        <v>159</v>
      </c>
      <c r="O812" s="16" t="s">
        <v>174</v>
      </c>
      <c r="P812" s="34" t="s">
        <v>173</v>
      </c>
      <c r="Q812" s="18" t="s">
        <v>211</v>
      </c>
      <c r="R812" s="18" t="s">
        <v>203</v>
      </c>
      <c r="S812" s="18" t="s">
        <v>147</v>
      </c>
      <c r="T812" s="18" t="s">
        <v>144</v>
      </c>
      <c r="U812" s="18" t="s">
        <v>108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1813</v>
      </c>
      <c r="B813" s="18"/>
      <c r="C813" s="18" t="s">
        <v>335</v>
      </c>
      <c r="D813" s="18" t="s">
        <v>456</v>
      </c>
      <c r="E813" s="19"/>
      <c r="F813" s="19">
        <f t="shared" ca="1" si="26"/>
        <v>0</v>
      </c>
      <c r="G813" s="28" t="s">
        <v>1814</v>
      </c>
      <c r="H813" s="28"/>
      <c r="I813" s="28"/>
      <c r="J813" s="18" t="s">
        <v>61</v>
      </c>
      <c r="K813" s="30">
        <v>1</v>
      </c>
      <c r="L813" s="18">
        <v>5280</v>
      </c>
      <c r="M813" s="34">
        <f t="shared" si="24"/>
        <v>88</v>
      </c>
      <c r="N813" s="32" t="s">
        <v>72</v>
      </c>
      <c r="O813" s="16" t="s">
        <v>71</v>
      </c>
      <c r="P813" s="34" t="s">
        <v>71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1813</v>
      </c>
      <c r="B814" s="18"/>
      <c r="C814" s="18" t="s">
        <v>335</v>
      </c>
      <c r="D814" s="18" t="s">
        <v>460</v>
      </c>
      <c r="E814" s="19"/>
      <c r="F814" s="19">
        <f t="shared" ca="1" si="26"/>
        <v>0</v>
      </c>
      <c r="G814" s="28" t="s">
        <v>1815</v>
      </c>
      <c r="H814" s="28"/>
      <c r="I814" s="28"/>
      <c r="J814" s="18" t="s">
        <v>61</v>
      </c>
      <c r="K814" s="30">
        <v>1</v>
      </c>
      <c r="L814" s="18">
        <v>480</v>
      </c>
      <c r="M814" s="34">
        <f t="shared" si="24"/>
        <v>8</v>
      </c>
      <c r="N814" s="32" t="s">
        <v>159</v>
      </c>
      <c r="O814" s="16" t="s">
        <v>195</v>
      </c>
      <c r="P814" s="34" t="s">
        <v>166</v>
      </c>
      <c r="Q814" s="18" t="s">
        <v>211</v>
      </c>
      <c r="R814" s="18" t="s">
        <v>144</v>
      </c>
      <c r="S814" s="18" t="s">
        <v>173</v>
      </c>
      <c r="T814" s="18" t="s">
        <v>815</v>
      </c>
      <c r="U814" s="18" t="s">
        <v>815</v>
      </c>
      <c r="V814" s="18" t="s">
        <v>211</v>
      </c>
      <c r="W814" s="18" t="s">
        <v>207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1813</v>
      </c>
      <c r="B815" s="18"/>
      <c r="C815" s="18" t="s">
        <v>335</v>
      </c>
      <c r="D815" s="18" t="s">
        <v>543</v>
      </c>
      <c r="E815" s="19"/>
      <c r="F815" s="19">
        <f t="shared" ca="1" si="26"/>
        <v>0</v>
      </c>
      <c r="G815" s="28" t="s">
        <v>1816</v>
      </c>
      <c r="H815" s="28"/>
      <c r="I815" s="28"/>
      <c r="J815" s="18" t="s">
        <v>61</v>
      </c>
      <c r="K815" s="30">
        <v>1</v>
      </c>
      <c r="L815" s="18">
        <v>240</v>
      </c>
      <c r="M815" s="34">
        <f t="shared" si="24"/>
        <v>4</v>
      </c>
      <c r="N815" s="32" t="s">
        <v>87</v>
      </c>
      <c r="O815" s="16" t="s">
        <v>212</v>
      </c>
      <c r="P815" s="34" t="s">
        <v>124</v>
      </c>
      <c r="Q815" s="18" t="s">
        <v>211</v>
      </c>
      <c r="R815" s="18" t="s">
        <v>144</v>
      </c>
      <c r="S815" s="18" t="s">
        <v>815</v>
      </c>
      <c r="T815" s="18" t="s">
        <v>166</v>
      </c>
      <c r="U815" s="18" t="s">
        <v>211</v>
      </c>
      <c r="V815" s="18" t="s">
        <v>815</v>
      </c>
      <c r="W815" s="18" t="s">
        <v>132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1817</v>
      </c>
      <c r="B816" s="18"/>
      <c r="C816" s="18" t="s">
        <v>335</v>
      </c>
      <c r="D816" s="18" t="s">
        <v>500</v>
      </c>
      <c r="E816" s="19"/>
      <c r="F816" s="19">
        <f t="shared" ca="1" si="26"/>
        <v>0</v>
      </c>
      <c r="G816" s="28" t="s">
        <v>1818</v>
      </c>
      <c r="H816" s="28"/>
      <c r="I816" s="28"/>
      <c r="J816" s="18" t="s">
        <v>61</v>
      </c>
      <c r="K816" s="30">
        <v>1</v>
      </c>
      <c r="L816" s="18">
        <v>68</v>
      </c>
      <c r="M816" s="34">
        <f t="shared" si="24"/>
        <v>1.1333333333333333</v>
      </c>
      <c r="N816" s="32" t="s">
        <v>159</v>
      </c>
      <c r="O816" s="16" t="s">
        <v>215</v>
      </c>
      <c r="P816" s="34" t="s">
        <v>169</v>
      </c>
      <c r="Q816" s="18" t="s">
        <v>215</v>
      </c>
      <c r="R816" s="18" t="s">
        <v>157</v>
      </c>
      <c r="S816" s="18" t="s">
        <v>219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1819</v>
      </c>
      <c r="B817" s="18"/>
      <c r="C817" s="18" t="s">
        <v>335</v>
      </c>
      <c r="D817" s="18" t="s">
        <v>456</v>
      </c>
      <c r="E817" s="19"/>
      <c r="F817" s="19">
        <f t="shared" ca="1" si="26"/>
        <v>0</v>
      </c>
      <c r="G817" s="28" t="s">
        <v>1820</v>
      </c>
      <c r="H817" s="28"/>
      <c r="I817" s="28"/>
      <c r="J817" s="31" t="s">
        <v>705</v>
      </c>
      <c r="K817" s="30">
        <v>1</v>
      </c>
      <c r="L817" s="18">
        <v>2400</v>
      </c>
      <c r="M817" s="34">
        <f t="shared" si="24"/>
        <v>40</v>
      </c>
      <c r="N817" s="32" t="s">
        <v>72</v>
      </c>
      <c r="O817" s="16" t="s">
        <v>71</v>
      </c>
      <c r="P817" s="34" t="s">
        <v>71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1819</v>
      </c>
      <c r="B818" s="18"/>
      <c r="C818" s="18" t="s">
        <v>335</v>
      </c>
      <c r="D818" s="18" t="s">
        <v>460</v>
      </c>
      <c r="E818" s="19"/>
      <c r="F818" s="19">
        <f t="shared" ca="1" si="26"/>
        <v>0</v>
      </c>
      <c r="G818" s="28" t="s">
        <v>1821</v>
      </c>
      <c r="H818" s="28"/>
      <c r="I818" s="28"/>
      <c r="J818" s="31" t="s">
        <v>705</v>
      </c>
      <c r="K818" s="30">
        <v>1</v>
      </c>
      <c r="L818" s="18">
        <v>300</v>
      </c>
      <c r="M818" s="34">
        <f t="shared" si="24"/>
        <v>5</v>
      </c>
      <c r="N818" s="32" t="s">
        <v>159</v>
      </c>
      <c r="O818" s="16" t="s">
        <v>167</v>
      </c>
      <c r="P818" s="34" t="s">
        <v>162</v>
      </c>
      <c r="Q818" s="18" t="s">
        <v>166</v>
      </c>
      <c r="R818" s="18" t="s">
        <v>173</v>
      </c>
      <c r="S818" s="18" t="s">
        <v>144</v>
      </c>
      <c r="T818" s="18" t="s">
        <v>173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1819</v>
      </c>
      <c r="B819" s="18"/>
      <c r="C819" s="18" t="s">
        <v>335</v>
      </c>
      <c r="D819" s="18" t="s">
        <v>543</v>
      </c>
      <c r="E819" s="19"/>
      <c r="F819" s="19">
        <f t="shared" ca="1" si="26"/>
        <v>0</v>
      </c>
      <c r="G819" s="28" t="s">
        <v>1822</v>
      </c>
      <c r="H819" s="28"/>
      <c r="I819" s="28"/>
      <c r="J819" s="31" t="s">
        <v>705</v>
      </c>
      <c r="K819" s="30">
        <v>1</v>
      </c>
      <c r="L819" s="18">
        <v>300</v>
      </c>
      <c r="M819" s="34">
        <f t="shared" si="24"/>
        <v>5</v>
      </c>
      <c r="N819" s="32" t="s">
        <v>159</v>
      </c>
      <c r="O819" s="16" t="s">
        <v>170</v>
      </c>
      <c r="P819" s="34" t="s">
        <v>181</v>
      </c>
      <c r="Q819" s="18" t="s">
        <v>169</v>
      </c>
      <c r="R819" s="18" t="s">
        <v>173</v>
      </c>
      <c r="S819" s="18" t="s">
        <v>173</v>
      </c>
      <c r="T819" s="18" t="s">
        <v>144</v>
      </c>
      <c r="U819" s="18" t="s">
        <v>162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1823</v>
      </c>
      <c r="B820" s="18" t="s">
        <v>1824</v>
      </c>
      <c r="C820" s="18" t="s">
        <v>335</v>
      </c>
      <c r="D820" s="18" t="s">
        <v>493</v>
      </c>
      <c r="E820" s="19"/>
      <c r="F820" s="19">
        <f t="shared" ca="1" si="26"/>
        <v>0</v>
      </c>
      <c r="G820" s="18" t="s">
        <v>1825</v>
      </c>
      <c r="H820" s="28"/>
      <c r="I820" s="64"/>
      <c r="J820" s="18" t="s">
        <v>61</v>
      </c>
      <c r="K820" s="30">
        <v>1</v>
      </c>
      <c r="L820" s="18">
        <v>360</v>
      </c>
      <c r="M820" s="34">
        <f t="shared" si="24"/>
        <v>6</v>
      </c>
      <c r="N820" s="32" t="s">
        <v>72</v>
      </c>
      <c r="O820" s="16" t="s">
        <v>71</v>
      </c>
      <c r="P820" s="34" t="s">
        <v>71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1823</v>
      </c>
      <c r="B821" s="18" t="s">
        <v>1824</v>
      </c>
      <c r="C821" s="18" t="s">
        <v>335</v>
      </c>
      <c r="D821" s="18" t="s">
        <v>495</v>
      </c>
      <c r="E821" s="19"/>
      <c r="F821" s="19">
        <f t="shared" ca="1" si="26"/>
        <v>0</v>
      </c>
      <c r="G821" s="28" t="s">
        <v>1826</v>
      </c>
      <c r="H821" s="28"/>
      <c r="I821" s="28"/>
      <c r="J821" s="18" t="s">
        <v>61</v>
      </c>
      <c r="K821" s="30">
        <v>1</v>
      </c>
      <c r="L821" s="18">
        <v>300</v>
      </c>
      <c r="M821" s="34">
        <f t="shared" si="24"/>
        <v>5</v>
      </c>
      <c r="N821" s="32" t="s">
        <v>159</v>
      </c>
      <c r="O821" s="16" t="s">
        <v>204</v>
      </c>
      <c r="P821" s="34" t="s">
        <v>173</v>
      </c>
      <c r="Q821" s="18" t="s">
        <v>203</v>
      </c>
      <c r="R821" s="18" t="s">
        <v>207</v>
      </c>
      <c r="S821" s="18" t="s">
        <v>169</v>
      </c>
      <c r="T821" s="18" t="s">
        <v>199</v>
      </c>
      <c r="U821" s="18" t="s">
        <v>211</v>
      </c>
      <c r="V821" s="18" t="s">
        <v>203</v>
      </c>
      <c r="W821" s="18" t="s">
        <v>203</v>
      </c>
      <c r="X821" s="18" t="s">
        <v>166</v>
      </c>
      <c r="Y821" s="18" t="s">
        <v>1827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1823</v>
      </c>
      <c r="B822" s="18" t="s">
        <v>1824</v>
      </c>
      <c r="C822" s="18" t="s">
        <v>335</v>
      </c>
      <c r="D822" s="18" t="s">
        <v>497</v>
      </c>
      <c r="E822" s="19"/>
      <c r="F822" s="19">
        <f t="shared" ca="1" si="26"/>
        <v>0</v>
      </c>
      <c r="G822" s="28" t="s">
        <v>1828</v>
      </c>
      <c r="H822" s="28"/>
      <c r="I822" s="28"/>
      <c r="J822" s="18" t="s">
        <v>61</v>
      </c>
      <c r="K822" s="30">
        <v>1</v>
      </c>
      <c r="L822" s="18">
        <v>300</v>
      </c>
      <c r="M822" s="34">
        <f t="shared" si="24"/>
        <v>5</v>
      </c>
      <c r="N822" s="32" t="s">
        <v>196</v>
      </c>
      <c r="O822" s="16" t="s">
        <v>195</v>
      </c>
      <c r="P822" s="34" t="s">
        <v>815</v>
      </c>
      <c r="Q822" s="18" t="s">
        <v>162</v>
      </c>
      <c r="R822" s="18" t="s">
        <v>166</v>
      </c>
      <c r="S822" s="18" t="s">
        <v>203</v>
      </c>
      <c r="T822" s="18"/>
      <c r="U822" s="18"/>
      <c r="V822" s="18" t="s">
        <v>815</v>
      </c>
      <c r="W822" s="18" t="s">
        <v>211</v>
      </c>
      <c r="X822" s="18" t="s">
        <v>162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1823</v>
      </c>
      <c r="B823" s="18" t="s">
        <v>1824</v>
      </c>
      <c r="C823" s="18" t="s">
        <v>335</v>
      </c>
      <c r="D823" s="18" t="s">
        <v>510</v>
      </c>
      <c r="E823" s="19"/>
      <c r="F823" s="19">
        <f t="shared" ca="1" si="26"/>
        <v>0</v>
      </c>
      <c r="G823" s="28" t="s">
        <v>1829</v>
      </c>
      <c r="H823" s="28"/>
      <c r="I823" s="28"/>
      <c r="J823" s="18" t="s">
        <v>61</v>
      </c>
      <c r="K823" s="30">
        <v>1</v>
      </c>
      <c r="L823" s="18">
        <v>300</v>
      </c>
      <c r="M823" s="34">
        <f t="shared" si="24"/>
        <v>5</v>
      </c>
      <c r="N823" s="32" t="s">
        <v>159</v>
      </c>
      <c r="O823" s="16" t="s">
        <v>212</v>
      </c>
      <c r="P823" s="34" t="s">
        <v>173</v>
      </c>
      <c r="Q823" s="18" t="s">
        <v>211</v>
      </c>
      <c r="R823" s="18" t="s">
        <v>207</v>
      </c>
      <c r="S823" s="18" t="s">
        <v>181</v>
      </c>
      <c r="T823" s="18"/>
      <c r="U823" s="18"/>
      <c r="V823" s="18" t="s">
        <v>211</v>
      </c>
      <c r="W823" s="18" t="s">
        <v>207</v>
      </c>
      <c r="X823" s="18" t="s">
        <v>181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1830</v>
      </c>
      <c r="B824" s="28"/>
      <c r="C824" s="18" t="s">
        <v>335</v>
      </c>
      <c r="D824" s="18" t="s">
        <v>477</v>
      </c>
      <c r="E824" s="19"/>
      <c r="F824" s="19">
        <f t="shared" ca="1" si="26"/>
        <v>0</v>
      </c>
      <c r="G824" s="28" t="s">
        <v>1831</v>
      </c>
      <c r="H824" s="28"/>
      <c r="I824" s="28" t="s">
        <v>797</v>
      </c>
      <c r="J824" s="18" t="s">
        <v>61</v>
      </c>
      <c r="K824" s="30">
        <v>1</v>
      </c>
      <c r="L824" s="18">
        <v>240</v>
      </c>
      <c r="M824" s="34">
        <f t="shared" si="24"/>
        <v>4</v>
      </c>
      <c r="N824" s="32" t="s">
        <v>72</v>
      </c>
      <c r="O824" s="16" t="s">
        <v>71</v>
      </c>
      <c r="P824" s="34" t="s">
        <v>71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1830</v>
      </c>
      <c r="B825" s="28"/>
      <c r="C825" s="18" t="s">
        <v>335</v>
      </c>
      <c r="D825" s="18" t="s">
        <v>480</v>
      </c>
      <c r="E825" s="19"/>
      <c r="F825" s="19">
        <f t="shared" ca="1" si="26"/>
        <v>0</v>
      </c>
      <c r="G825" s="28" t="s">
        <v>1832</v>
      </c>
      <c r="H825" s="28"/>
      <c r="I825" s="28" t="s">
        <v>797</v>
      </c>
      <c r="J825" s="18" t="s">
        <v>61</v>
      </c>
      <c r="K825" s="30">
        <v>1</v>
      </c>
      <c r="L825" s="18">
        <v>360</v>
      </c>
      <c r="M825" s="34">
        <f t="shared" si="24"/>
        <v>6</v>
      </c>
      <c r="N825" s="32" t="s">
        <v>196</v>
      </c>
      <c r="O825" s="16" t="s">
        <v>204</v>
      </c>
      <c r="P825" s="34" t="s">
        <v>203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1830</v>
      </c>
      <c r="B826" s="28"/>
      <c r="C826" s="18" t="s">
        <v>335</v>
      </c>
      <c r="D826" s="18" t="s">
        <v>483</v>
      </c>
      <c r="E826" s="19"/>
      <c r="F826" s="19">
        <f t="shared" ca="1" si="26"/>
        <v>0</v>
      </c>
      <c r="G826" s="28" t="s">
        <v>1833</v>
      </c>
      <c r="H826" s="28"/>
      <c r="I826" s="28" t="s">
        <v>435</v>
      </c>
      <c r="J826" s="18" t="s">
        <v>61</v>
      </c>
      <c r="K826" s="30">
        <v>1</v>
      </c>
      <c r="L826" s="18">
        <v>360</v>
      </c>
      <c r="M826" s="34">
        <f t="shared" si="24"/>
        <v>6</v>
      </c>
      <c r="N826" s="32" t="s">
        <v>196</v>
      </c>
      <c r="O826" s="16" t="s">
        <v>195</v>
      </c>
      <c r="P826" s="34" t="s">
        <v>815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1830</v>
      </c>
      <c r="B827" s="28"/>
      <c r="C827" s="18" t="s">
        <v>335</v>
      </c>
      <c r="D827" s="18" t="s">
        <v>486</v>
      </c>
      <c r="E827" s="19"/>
      <c r="F827" s="19">
        <f t="shared" ca="1" si="26"/>
        <v>0</v>
      </c>
      <c r="G827" s="28" t="s">
        <v>1834</v>
      </c>
      <c r="H827" s="28"/>
      <c r="I827" s="28" t="s">
        <v>1002</v>
      </c>
      <c r="J827" s="18" t="s">
        <v>61</v>
      </c>
      <c r="K827" s="30">
        <v>1</v>
      </c>
      <c r="L827" s="18">
        <v>360</v>
      </c>
      <c r="M827" s="34">
        <f t="shared" si="24"/>
        <v>6</v>
      </c>
      <c r="N827" s="32" t="s">
        <v>196</v>
      </c>
      <c r="O827" s="16" t="s">
        <v>212</v>
      </c>
      <c r="P827" s="34" t="s">
        <v>211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1835</v>
      </c>
      <c r="B828" s="18"/>
      <c r="C828" s="18" t="s">
        <v>335</v>
      </c>
      <c r="D828" s="18" t="s">
        <v>500</v>
      </c>
      <c r="E828" s="19"/>
      <c r="F828" s="19">
        <f t="shared" ca="1" si="26"/>
        <v>0</v>
      </c>
      <c r="G828" s="28" t="s">
        <v>1836</v>
      </c>
      <c r="H828" s="28"/>
      <c r="I828" s="28"/>
      <c r="J828" s="18" t="s">
        <v>61</v>
      </c>
      <c r="K828" s="30">
        <v>1</v>
      </c>
      <c r="L828" s="18">
        <v>180</v>
      </c>
      <c r="M828" s="34">
        <f t="shared" si="24"/>
        <v>3</v>
      </c>
      <c r="N828" s="32" t="s">
        <v>159</v>
      </c>
      <c r="O828" s="16" t="s">
        <v>133</v>
      </c>
      <c r="P828" s="34" t="s">
        <v>173</v>
      </c>
      <c r="Q828" s="18" t="s">
        <v>132</v>
      </c>
      <c r="R828" s="18" t="s">
        <v>144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1837</v>
      </c>
      <c r="B829" s="28"/>
      <c r="C829" s="18" t="s">
        <v>335</v>
      </c>
      <c r="D829" s="18" t="s">
        <v>493</v>
      </c>
      <c r="E829" s="19"/>
      <c r="F829" s="19">
        <f t="shared" ca="1" si="26"/>
        <v>0</v>
      </c>
      <c r="G829" s="28" t="s">
        <v>1838</v>
      </c>
      <c r="H829" s="28"/>
      <c r="I829" s="28"/>
      <c r="J829" s="31" t="s">
        <v>1360</v>
      </c>
      <c r="K829" s="30">
        <v>1</v>
      </c>
      <c r="L829" s="18">
        <v>90</v>
      </c>
      <c r="M829" s="34">
        <f t="shared" si="24"/>
        <v>1.5</v>
      </c>
      <c r="N829" s="32" t="s">
        <v>233</v>
      </c>
      <c r="O829" s="16" t="s">
        <v>276</v>
      </c>
      <c r="P829" s="34" t="s">
        <v>276</v>
      </c>
      <c r="Q829" s="18" t="s">
        <v>279</v>
      </c>
      <c r="R829" s="18" t="s">
        <v>282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1837</v>
      </c>
      <c r="B830" s="28"/>
      <c r="C830" s="18" t="s">
        <v>335</v>
      </c>
      <c r="D830" s="18" t="s">
        <v>495</v>
      </c>
      <c r="E830" s="19"/>
      <c r="F830" s="19">
        <f t="shared" ca="1" si="26"/>
        <v>0</v>
      </c>
      <c r="G830" s="28" t="s">
        <v>1839</v>
      </c>
      <c r="H830" s="28"/>
      <c r="I830" s="28"/>
      <c r="J830" s="31" t="s">
        <v>1360</v>
      </c>
      <c r="K830" s="30">
        <v>1</v>
      </c>
      <c r="L830" s="18">
        <v>240</v>
      </c>
      <c r="M830" s="34">
        <f t="shared" si="24"/>
        <v>4</v>
      </c>
      <c r="N830" s="32" t="s">
        <v>159</v>
      </c>
      <c r="O830" s="16" t="s">
        <v>262</v>
      </c>
      <c r="P830" s="34" t="s">
        <v>173</v>
      </c>
      <c r="Q830" s="18" t="s">
        <v>96</v>
      </c>
      <c r="R830" s="18" t="s">
        <v>300</v>
      </c>
      <c r="S830" s="18" t="s">
        <v>144</v>
      </c>
      <c r="T830" s="18" t="s">
        <v>112</v>
      </c>
      <c r="U830" s="18" t="s">
        <v>262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1837</v>
      </c>
      <c r="B831" s="28"/>
      <c r="C831" s="18" t="s">
        <v>335</v>
      </c>
      <c r="D831" s="18" t="s">
        <v>497</v>
      </c>
      <c r="E831" s="19"/>
      <c r="F831" s="19">
        <f t="shared" ca="1" si="26"/>
        <v>0</v>
      </c>
      <c r="G831" s="28" t="s">
        <v>1840</v>
      </c>
      <c r="H831" s="28"/>
      <c r="I831" s="28"/>
      <c r="J831" s="31" t="s">
        <v>1360</v>
      </c>
      <c r="K831" s="30">
        <v>1</v>
      </c>
      <c r="L831" s="18">
        <v>240</v>
      </c>
      <c r="M831" s="34">
        <f t="shared" si="24"/>
        <v>4</v>
      </c>
      <c r="N831" s="32" t="s">
        <v>159</v>
      </c>
      <c r="O831" s="16" t="s">
        <v>262</v>
      </c>
      <c r="P831" s="34" t="s">
        <v>173</v>
      </c>
      <c r="Q831" s="18" t="s">
        <v>96</v>
      </c>
      <c r="R831" s="18" t="s">
        <v>300</v>
      </c>
      <c r="S831" s="18" t="s">
        <v>144</v>
      </c>
      <c r="T831" s="18" t="s">
        <v>223</v>
      </c>
      <c r="U831" s="18" t="s">
        <v>262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1837</v>
      </c>
      <c r="B832" s="28"/>
      <c r="C832" s="18" t="s">
        <v>335</v>
      </c>
      <c r="D832" s="18" t="s">
        <v>510</v>
      </c>
      <c r="E832" s="19"/>
      <c r="F832" s="19">
        <f t="shared" ca="1" si="26"/>
        <v>0</v>
      </c>
      <c r="G832" s="28" t="s">
        <v>1841</v>
      </c>
      <c r="H832" s="28"/>
      <c r="I832" s="28"/>
      <c r="J832" s="31" t="s">
        <v>1360</v>
      </c>
      <c r="K832" s="30">
        <v>1</v>
      </c>
      <c r="L832" s="18">
        <v>60</v>
      </c>
      <c r="M832" s="34">
        <f t="shared" si="24"/>
        <v>1</v>
      </c>
      <c r="N832" s="32" t="s">
        <v>233</v>
      </c>
      <c r="O832" s="16" t="s">
        <v>240</v>
      </c>
      <c r="P832" s="34" t="s">
        <v>240</v>
      </c>
      <c r="Q832" s="18" t="s">
        <v>249</v>
      </c>
      <c r="R832" s="18" t="s">
        <v>253</v>
      </c>
      <c r="S832" s="18"/>
      <c r="T832" s="18"/>
      <c r="U832" s="18"/>
      <c r="V832" s="18"/>
      <c r="W832" s="18"/>
      <c r="X832" s="18"/>
      <c r="Y832" s="41" t="s">
        <v>1842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1843</v>
      </c>
      <c r="B833" s="18"/>
      <c r="C833" s="18" t="s">
        <v>335</v>
      </c>
      <c r="D833" s="18" t="s">
        <v>431</v>
      </c>
      <c r="E833" s="19"/>
      <c r="F833" s="19">
        <f t="shared" ca="1" si="26"/>
        <v>0</v>
      </c>
      <c r="G833" s="28" t="s">
        <v>1844</v>
      </c>
      <c r="H833" s="28"/>
      <c r="I833" s="28"/>
      <c r="J833" s="18" t="s">
        <v>1845</v>
      </c>
      <c r="K833" s="30">
        <v>1</v>
      </c>
      <c r="L833" s="18">
        <v>18</v>
      </c>
      <c r="M833" s="34">
        <f t="shared" si="24"/>
        <v>0.3</v>
      </c>
      <c r="N833" s="32" t="s">
        <v>284</v>
      </c>
      <c r="O833" s="16" t="s">
        <v>310</v>
      </c>
      <c r="P833" s="34" t="s">
        <v>310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1843</v>
      </c>
      <c r="B834" s="18"/>
      <c r="C834" s="18" t="s">
        <v>335</v>
      </c>
      <c r="D834" s="18" t="s">
        <v>433</v>
      </c>
      <c r="E834" s="19"/>
      <c r="F834" s="19">
        <f t="shared" ca="1" si="26"/>
        <v>0</v>
      </c>
      <c r="G834" s="28" t="s">
        <v>1846</v>
      </c>
      <c r="H834" s="28"/>
      <c r="I834" s="28"/>
      <c r="J834" s="18" t="s">
        <v>1845</v>
      </c>
      <c r="K834" s="30">
        <v>1</v>
      </c>
      <c r="L834" s="18">
        <v>18</v>
      </c>
      <c r="M834" s="34">
        <f t="shared" si="24"/>
        <v>0.3</v>
      </c>
      <c r="N834" s="32" t="s">
        <v>284</v>
      </c>
      <c r="O834" s="16" t="s">
        <v>316</v>
      </c>
      <c r="P834" s="34" t="s">
        <v>316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1847</v>
      </c>
      <c r="B835" s="18"/>
      <c r="C835" s="18" t="s">
        <v>335</v>
      </c>
      <c r="D835" s="18" t="s">
        <v>456</v>
      </c>
      <c r="E835" s="19"/>
      <c r="F835" s="19">
        <f t="shared" ca="1" si="26"/>
        <v>0</v>
      </c>
      <c r="G835" s="28" t="s">
        <v>1848</v>
      </c>
      <c r="H835" s="28"/>
      <c r="I835" s="28"/>
      <c r="J835" s="18" t="s">
        <v>1845</v>
      </c>
      <c r="K835" s="30">
        <v>1</v>
      </c>
      <c r="L835" s="18">
        <v>1500</v>
      </c>
      <c r="M835" s="34">
        <f t="shared" si="24"/>
        <v>25</v>
      </c>
      <c r="N835" s="32" t="s">
        <v>284</v>
      </c>
      <c r="O835" s="16" t="s">
        <v>327</v>
      </c>
      <c r="P835" s="34" t="s">
        <v>327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1847</v>
      </c>
      <c r="B836" s="18"/>
      <c r="C836" s="18" t="s">
        <v>335</v>
      </c>
      <c r="D836" s="18" t="s">
        <v>460</v>
      </c>
      <c r="E836" s="19"/>
      <c r="F836" s="19">
        <f t="shared" ca="1" si="26"/>
        <v>0</v>
      </c>
      <c r="G836" s="28" t="s">
        <v>1849</v>
      </c>
      <c r="H836" s="28"/>
      <c r="I836" s="28"/>
      <c r="J836" s="18" t="s">
        <v>1845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291</v>
      </c>
      <c r="P836" s="34" t="s">
        <v>291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1847</v>
      </c>
      <c r="B837" s="18"/>
      <c r="C837" s="18" t="s">
        <v>335</v>
      </c>
      <c r="D837" s="18" t="s">
        <v>543</v>
      </c>
      <c r="E837" s="19"/>
      <c r="F837" s="19">
        <f t="shared" ca="1" si="26"/>
        <v>0</v>
      </c>
      <c r="G837" s="28" t="s">
        <v>1850</v>
      </c>
      <c r="H837" s="28"/>
      <c r="I837" s="28"/>
      <c r="J837" s="18" t="s">
        <v>1845</v>
      </c>
      <c r="K837" s="30">
        <v>1</v>
      </c>
      <c r="L837" s="18">
        <v>180</v>
      </c>
      <c r="M837" s="34">
        <f t="shared" si="24"/>
        <v>3</v>
      </c>
      <c r="N837" s="32" t="s">
        <v>284</v>
      </c>
      <c r="O837" s="16" t="s">
        <v>301</v>
      </c>
      <c r="P837" s="34" t="s">
        <v>300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1851</v>
      </c>
      <c r="B838" s="18"/>
      <c r="C838" s="18" t="s">
        <v>335</v>
      </c>
      <c r="D838" s="18" t="s">
        <v>500</v>
      </c>
      <c r="E838" s="19"/>
      <c r="F838" s="19">
        <f t="shared" ca="1" si="26"/>
        <v>0</v>
      </c>
      <c r="G838" s="28" t="s">
        <v>1852</v>
      </c>
      <c r="H838" s="28"/>
      <c r="I838" s="28"/>
      <c r="J838" s="18" t="s">
        <v>1845</v>
      </c>
      <c r="K838" s="30">
        <v>1</v>
      </c>
      <c r="L838" s="18">
        <v>600</v>
      </c>
      <c r="M838" s="34">
        <f t="shared" si="24"/>
        <v>10</v>
      </c>
      <c r="N838" s="32" t="s">
        <v>284</v>
      </c>
      <c r="O838" s="16" t="s">
        <v>327</v>
      </c>
      <c r="P838" s="34" t="s">
        <v>327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1853</v>
      </c>
      <c r="B839" s="18"/>
      <c r="C839" s="18" t="s">
        <v>335</v>
      </c>
      <c r="D839" s="18" t="s">
        <v>500</v>
      </c>
      <c r="E839" s="19"/>
      <c r="F839" s="19">
        <f t="shared" ca="1" si="26"/>
        <v>0</v>
      </c>
      <c r="G839" s="28" t="s">
        <v>1854</v>
      </c>
      <c r="H839" s="28"/>
      <c r="I839" s="28"/>
      <c r="J839" s="18" t="s">
        <v>1845</v>
      </c>
      <c r="K839" s="30">
        <v>1</v>
      </c>
      <c r="L839" s="18">
        <v>1200</v>
      </c>
      <c r="M839" s="34">
        <f t="shared" si="24"/>
        <v>20</v>
      </c>
      <c r="N839" s="32" t="s">
        <v>284</v>
      </c>
      <c r="O839" s="16" t="s">
        <v>327</v>
      </c>
      <c r="P839" s="34" t="s">
        <v>327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1855</v>
      </c>
      <c r="B840" s="18"/>
      <c r="C840" s="18" t="s">
        <v>335</v>
      </c>
      <c r="D840" s="18" t="s">
        <v>431</v>
      </c>
      <c r="E840" s="19"/>
      <c r="F840" s="19">
        <f t="shared" ca="1" si="26"/>
        <v>0</v>
      </c>
      <c r="G840" s="28" t="s">
        <v>1856</v>
      </c>
      <c r="H840" s="28"/>
      <c r="I840" s="28"/>
      <c r="J840" s="18" t="s">
        <v>1845</v>
      </c>
      <c r="K840" s="30">
        <v>1</v>
      </c>
      <c r="L840" s="18">
        <v>18</v>
      </c>
      <c r="M840" s="34">
        <f t="shared" si="24"/>
        <v>0.3</v>
      </c>
      <c r="N840" s="32" t="s">
        <v>284</v>
      </c>
      <c r="O840" s="16" t="s">
        <v>310</v>
      </c>
      <c r="P840" s="34" t="s">
        <v>310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1855</v>
      </c>
      <c r="B841" s="18"/>
      <c r="C841" s="18" t="s">
        <v>335</v>
      </c>
      <c r="D841" s="18" t="s">
        <v>433</v>
      </c>
      <c r="E841" s="19"/>
      <c r="F841" s="19">
        <f t="shared" ca="1" si="26"/>
        <v>0</v>
      </c>
      <c r="G841" s="28" t="s">
        <v>1857</v>
      </c>
      <c r="H841" s="28"/>
      <c r="I841" s="28"/>
      <c r="J841" s="18" t="s">
        <v>1845</v>
      </c>
      <c r="K841" s="30">
        <v>1</v>
      </c>
      <c r="L841" s="18">
        <v>18</v>
      </c>
      <c r="M841" s="34">
        <f t="shared" si="24"/>
        <v>0.3</v>
      </c>
      <c r="N841" s="32" t="s">
        <v>284</v>
      </c>
      <c r="O841" s="16" t="s">
        <v>316</v>
      </c>
      <c r="P841" s="34" t="s">
        <v>316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1858</v>
      </c>
      <c r="B842" s="18"/>
      <c r="C842" s="18" t="s">
        <v>335</v>
      </c>
      <c r="D842" s="18" t="s">
        <v>493</v>
      </c>
      <c r="E842" s="19"/>
      <c r="F842" s="19">
        <f t="shared" ca="1" si="26"/>
        <v>0</v>
      </c>
      <c r="G842" s="28" t="s">
        <v>1859</v>
      </c>
      <c r="H842" s="28"/>
      <c r="I842" s="28"/>
      <c r="J842" s="18" t="s">
        <v>1845</v>
      </c>
      <c r="K842" s="30">
        <v>1</v>
      </c>
      <c r="L842" s="18">
        <v>720</v>
      </c>
      <c r="M842" s="34">
        <f t="shared" si="24"/>
        <v>12</v>
      </c>
      <c r="N842" s="32" t="s">
        <v>1860</v>
      </c>
      <c r="O842" s="16" t="s">
        <v>327</v>
      </c>
      <c r="P842" s="34" t="s">
        <v>327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1858</v>
      </c>
      <c r="B843" s="18"/>
      <c r="C843" s="18" t="s">
        <v>335</v>
      </c>
      <c r="D843" s="18" t="s">
        <v>495</v>
      </c>
      <c r="E843" s="19"/>
      <c r="F843" s="19">
        <f t="shared" ca="1" si="26"/>
        <v>0</v>
      </c>
      <c r="G843" s="28" t="s">
        <v>1861</v>
      </c>
      <c r="H843" s="28"/>
      <c r="I843" s="28"/>
      <c r="J843" s="18" t="s">
        <v>1845</v>
      </c>
      <c r="K843" s="30">
        <v>1</v>
      </c>
      <c r="L843" s="18">
        <v>240</v>
      </c>
      <c r="M843" s="34">
        <f t="shared" si="24"/>
        <v>4</v>
      </c>
      <c r="N843" s="32" t="s">
        <v>1860</v>
      </c>
      <c r="O843" s="16" t="s">
        <v>291</v>
      </c>
      <c r="P843" s="34" t="s">
        <v>291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1858</v>
      </c>
      <c r="B844" s="18"/>
      <c r="C844" s="18" t="s">
        <v>335</v>
      </c>
      <c r="D844" s="18" t="s">
        <v>497</v>
      </c>
      <c r="E844" s="19"/>
      <c r="F844" s="19">
        <f t="shared" ca="1" si="26"/>
        <v>0</v>
      </c>
      <c r="G844" s="28" t="s">
        <v>1862</v>
      </c>
      <c r="H844" s="28"/>
      <c r="I844" s="28"/>
      <c r="J844" s="18" t="s">
        <v>1845</v>
      </c>
      <c r="K844" s="30">
        <v>1</v>
      </c>
      <c r="L844" s="18">
        <v>240</v>
      </c>
      <c r="M844" s="34">
        <f t="shared" si="24"/>
        <v>4</v>
      </c>
      <c r="N844" s="32" t="s">
        <v>1860</v>
      </c>
      <c r="O844" s="16" t="s">
        <v>291</v>
      </c>
      <c r="P844" s="34" t="s">
        <v>291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1858</v>
      </c>
      <c r="B845" s="18"/>
      <c r="C845" s="18" t="s">
        <v>335</v>
      </c>
      <c r="D845" s="18" t="s">
        <v>510</v>
      </c>
      <c r="E845" s="19"/>
      <c r="F845" s="19">
        <f t="shared" ca="1" si="26"/>
        <v>0</v>
      </c>
      <c r="G845" s="28" t="s">
        <v>1863</v>
      </c>
      <c r="H845" s="28"/>
      <c r="I845" s="28"/>
      <c r="J845" s="18" t="s">
        <v>1845</v>
      </c>
      <c r="K845" s="30">
        <v>1</v>
      </c>
      <c r="L845" s="18">
        <v>240</v>
      </c>
      <c r="M845" s="34">
        <f t="shared" si="24"/>
        <v>4</v>
      </c>
      <c r="N845" s="32" t="s">
        <v>1860</v>
      </c>
      <c r="O845" s="16" t="s">
        <v>301</v>
      </c>
      <c r="P845" s="34" t="s">
        <v>300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1864</v>
      </c>
      <c r="B846" s="18"/>
      <c r="C846" s="18" t="s">
        <v>335</v>
      </c>
      <c r="D846" s="18" t="s">
        <v>453</v>
      </c>
      <c r="E846" s="19"/>
      <c r="F846" s="19">
        <f t="shared" ca="1" si="26"/>
        <v>0</v>
      </c>
      <c r="G846" s="28" t="s">
        <v>1865</v>
      </c>
      <c r="H846" s="28"/>
      <c r="I846" s="28"/>
      <c r="J846" s="18" t="s">
        <v>1845</v>
      </c>
      <c r="K846" s="30">
        <v>1</v>
      </c>
      <c r="L846" s="18">
        <v>480</v>
      </c>
      <c r="M846" s="34">
        <f t="shared" si="24"/>
        <v>8</v>
      </c>
      <c r="N846" s="32" t="s">
        <v>1860</v>
      </c>
      <c r="O846" s="16" t="s">
        <v>327</v>
      </c>
      <c r="P846" s="34" t="s">
        <v>327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1866</v>
      </c>
      <c r="B847" s="18"/>
      <c r="C847" s="18" t="s">
        <v>335</v>
      </c>
      <c r="D847" s="18" t="s">
        <v>453</v>
      </c>
      <c r="E847" s="19"/>
      <c r="F847" s="19">
        <f t="shared" ca="1" si="26"/>
        <v>0</v>
      </c>
      <c r="G847" s="28" t="s">
        <v>1867</v>
      </c>
      <c r="H847" s="28"/>
      <c r="I847" s="28"/>
      <c r="J847" s="18" t="s">
        <v>1845</v>
      </c>
      <c r="K847" s="30">
        <v>1</v>
      </c>
      <c r="L847" s="18">
        <v>1200</v>
      </c>
      <c r="M847" s="34">
        <f t="shared" si="24"/>
        <v>20</v>
      </c>
      <c r="N847" s="32" t="s">
        <v>1860</v>
      </c>
      <c r="O847" s="16" t="s">
        <v>327</v>
      </c>
      <c r="P847" s="34" t="s">
        <v>327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1868</v>
      </c>
      <c r="B848" s="18"/>
      <c r="C848" s="18" t="s">
        <v>335</v>
      </c>
      <c r="D848" s="18" t="s">
        <v>456</v>
      </c>
      <c r="E848" s="19"/>
      <c r="F848" s="19">
        <f t="shared" ca="1" si="26"/>
        <v>0</v>
      </c>
      <c r="G848" s="28" t="s">
        <v>1869</v>
      </c>
      <c r="H848" s="28"/>
      <c r="I848" s="28"/>
      <c r="J848" s="18" t="s">
        <v>1845</v>
      </c>
      <c r="K848" s="30">
        <v>1</v>
      </c>
      <c r="L848" s="18">
        <v>600</v>
      </c>
      <c r="M848" s="34">
        <f t="shared" si="24"/>
        <v>10</v>
      </c>
      <c r="N848" s="32" t="s">
        <v>1860</v>
      </c>
      <c r="O848" s="16" t="s">
        <v>327</v>
      </c>
      <c r="P848" s="34" t="s">
        <v>327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1868</v>
      </c>
      <c r="B849" s="18"/>
      <c r="C849" s="18" t="s">
        <v>335</v>
      </c>
      <c r="D849" s="18" t="s">
        <v>460</v>
      </c>
      <c r="E849" s="19"/>
      <c r="F849" s="19">
        <f t="shared" ca="1" si="26"/>
        <v>0</v>
      </c>
      <c r="G849" s="28" t="s">
        <v>1870</v>
      </c>
      <c r="H849" s="28"/>
      <c r="I849" s="28"/>
      <c r="J849" s="18" t="s">
        <v>1845</v>
      </c>
      <c r="K849" s="30">
        <v>1</v>
      </c>
      <c r="L849" s="18">
        <v>360</v>
      </c>
      <c r="M849" s="34">
        <f t="shared" si="24"/>
        <v>6</v>
      </c>
      <c r="N849" s="32" t="s">
        <v>1860</v>
      </c>
      <c r="O849" s="16" t="s">
        <v>301</v>
      </c>
      <c r="P849" s="34" t="s">
        <v>300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1868</v>
      </c>
      <c r="B850" s="18"/>
      <c r="C850" s="18" t="s">
        <v>335</v>
      </c>
      <c r="D850" s="18" t="s">
        <v>543</v>
      </c>
      <c r="E850" s="19"/>
      <c r="F850" s="19">
        <f t="shared" ca="1" si="26"/>
        <v>0</v>
      </c>
      <c r="G850" s="28" t="s">
        <v>1871</v>
      </c>
      <c r="H850" s="28"/>
      <c r="I850" s="28"/>
      <c r="J850" s="18" t="s">
        <v>1845</v>
      </c>
      <c r="K850" s="30">
        <v>1</v>
      </c>
      <c r="L850" s="18">
        <v>420</v>
      </c>
      <c r="M850" s="34">
        <f t="shared" si="24"/>
        <v>7</v>
      </c>
      <c r="N850" s="32" t="s">
        <v>1860</v>
      </c>
      <c r="O850" s="16" t="s">
        <v>291</v>
      </c>
      <c r="P850" s="34" t="s">
        <v>291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1872</v>
      </c>
      <c r="B851" s="18" t="s">
        <v>1873</v>
      </c>
      <c r="C851" s="18" t="s">
        <v>335</v>
      </c>
      <c r="D851" s="18" t="s">
        <v>456</v>
      </c>
      <c r="E851" s="19"/>
      <c r="F851" s="19">
        <f t="shared" ca="1" si="26"/>
        <v>0</v>
      </c>
      <c r="G851" s="28" t="s">
        <v>1874</v>
      </c>
      <c r="H851" s="28"/>
      <c r="I851" s="28"/>
      <c r="J851" s="18" t="s">
        <v>61</v>
      </c>
      <c r="K851" s="30">
        <v>1</v>
      </c>
      <c r="L851" s="18">
        <v>360</v>
      </c>
      <c r="M851" s="34">
        <f t="shared" si="24"/>
        <v>6</v>
      </c>
      <c r="N851" s="32" t="s">
        <v>196</v>
      </c>
      <c r="O851" s="16" t="s">
        <v>200</v>
      </c>
      <c r="P851" s="34" t="s">
        <v>199</v>
      </c>
      <c r="Q851" s="18" t="s">
        <v>203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1872</v>
      </c>
      <c r="B852" s="18" t="s">
        <v>1873</v>
      </c>
      <c r="C852" s="18" t="s">
        <v>335</v>
      </c>
      <c r="D852" s="18" t="s">
        <v>460</v>
      </c>
      <c r="E852" s="19"/>
      <c r="F852" s="19">
        <f t="shared" ca="1" si="26"/>
        <v>0</v>
      </c>
      <c r="G852" s="28" t="s">
        <v>1875</v>
      </c>
      <c r="H852" s="28"/>
      <c r="I852" s="28"/>
      <c r="J852" s="18" t="s">
        <v>61</v>
      </c>
      <c r="K852" s="30">
        <v>1</v>
      </c>
      <c r="L852" s="18">
        <v>360</v>
      </c>
      <c r="M852" s="34">
        <f t="shared" si="24"/>
        <v>6</v>
      </c>
      <c r="N852" s="32" t="s">
        <v>196</v>
      </c>
      <c r="O852" s="16" t="s">
        <v>204</v>
      </c>
      <c r="P852" s="34" t="s">
        <v>203</v>
      </c>
      <c r="Q852" s="18" t="s">
        <v>199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1872</v>
      </c>
      <c r="B853" s="18" t="s">
        <v>1873</v>
      </c>
      <c r="C853" s="18" t="s">
        <v>335</v>
      </c>
      <c r="D853" s="18" t="s">
        <v>543</v>
      </c>
      <c r="E853" s="19"/>
      <c r="F853" s="19">
        <f t="shared" ca="1" si="26"/>
        <v>0</v>
      </c>
      <c r="G853" s="28" t="s">
        <v>1876</v>
      </c>
      <c r="H853" s="28"/>
      <c r="I853" s="28"/>
      <c r="J853" s="18" t="s">
        <v>61</v>
      </c>
      <c r="K853" s="30">
        <v>2</v>
      </c>
      <c r="L853" s="18">
        <v>360</v>
      </c>
      <c r="M853" s="34">
        <f t="shared" si="24"/>
        <v>6</v>
      </c>
      <c r="N853" s="32" t="s">
        <v>196</v>
      </c>
      <c r="O853" s="16" t="s">
        <v>212</v>
      </c>
      <c r="P853" s="34" t="s">
        <v>211</v>
      </c>
      <c r="Q853" s="18" t="s">
        <v>207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1877</v>
      </c>
      <c r="B854" s="18"/>
      <c r="C854" s="18" t="s">
        <v>335</v>
      </c>
      <c r="D854" s="18" t="s">
        <v>456</v>
      </c>
      <c r="E854" s="17"/>
      <c r="F854" s="19">
        <f t="shared" ca="1" si="26"/>
        <v>0</v>
      </c>
      <c r="G854" s="28" t="s">
        <v>1878</v>
      </c>
      <c r="H854" s="28"/>
      <c r="I854" s="28"/>
      <c r="J854" s="18" t="s">
        <v>233</v>
      </c>
      <c r="K854" s="30">
        <v>1</v>
      </c>
      <c r="L854" s="18">
        <v>60</v>
      </c>
      <c r="M854" s="34">
        <f t="shared" si="24"/>
        <v>1</v>
      </c>
      <c r="N854" s="32" t="s">
        <v>233</v>
      </c>
      <c r="O854" s="16" t="s">
        <v>282</v>
      </c>
      <c r="P854" s="16" t="s">
        <v>282</v>
      </c>
      <c r="Q854" s="18" t="s">
        <v>1879</v>
      </c>
      <c r="R854" s="18" t="s">
        <v>276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1877</v>
      </c>
      <c r="B855" s="18"/>
      <c r="C855" s="18" t="s">
        <v>335</v>
      </c>
      <c r="D855" s="18" t="s">
        <v>460</v>
      </c>
      <c r="E855" s="17"/>
      <c r="F855" s="19">
        <f t="shared" ca="1" si="26"/>
        <v>0</v>
      </c>
      <c r="G855" s="28" t="s">
        <v>1880</v>
      </c>
      <c r="H855" s="28"/>
      <c r="I855" s="28"/>
      <c r="J855" s="18" t="s">
        <v>233</v>
      </c>
      <c r="K855" s="30">
        <v>1</v>
      </c>
      <c r="L855" s="18">
        <v>60</v>
      </c>
      <c r="M855" s="34">
        <f t="shared" si="24"/>
        <v>1</v>
      </c>
      <c r="N855" s="32" t="s">
        <v>233</v>
      </c>
      <c r="O855" s="16" t="s">
        <v>240</v>
      </c>
      <c r="P855" s="16" t="s">
        <v>240</v>
      </c>
      <c r="Q855" s="18" t="s">
        <v>253</v>
      </c>
      <c r="R855" s="18"/>
      <c r="S855" s="18"/>
      <c r="T855" s="18"/>
      <c r="U855" s="18"/>
      <c r="V855" s="18"/>
      <c r="W855" s="18"/>
      <c r="X855" s="18"/>
      <c r="Y855" s="18" t="s">
        <v>1881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1877</v>
      </c>
      <c r="B856" s="18"/>
      <c r="C856" s="18" t="s">
        <v>335</v>
      </c>
      <c r="D856" s="18" t="s">
        <v>543</v>
      </c>
      <c r="E856" s="17"/>
      <c r="F856" s="19">
        <f t="shared" ca="1" si="26"/>
        <v>0</v>
      </c>
      <c r="G856" s="28" t="s">
        <v>1882</v>
      </c>
      <c r="H856" s="28"/>
      <c r="I856" s="28"/>
      <c r="J856" s="18" t="s">
        <v>233</v>
      </c>
      <c r="K856" s="30">
        <v>1</v>
      </c>
      <c r="L856" s="18">
        <v>80</v>
      </c>
      <c r="M856" s="34">
        <v>3</v>
      </c>
      <c r="N856" s="32" t="s">
        <v>233</v>
      </c>
      <c r="O856" s="16" t="s">
        <v>262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1883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1877</v>
      </c>
      <c r="B857" s="18"/>
      <c r="C857" s="18" t="s">
        <v>335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1884</v>
      </c>
      <c r="B858" s="31"/>
      <c r="C858" s="18" t="s">
        <v>335</v>
      </c>
      <c r="D858" s="31" t="s">
        <v>456</v>
      </c>
      <c r="E858" s="19"/>
      <c r="F858" s="19">
        <f t="shared" ca="1" si="26"/>
        <v>0</v>
      </c>
      <c r="G858" s="28" t="s">
        <v>1885</v>
      </c>
      <c r="H858" s="28"/>
      <c r="I858" s="28"/>
      <c r="J858" s="18" t="s">
        <v>61</v>
      </c>
      <c r="K858" s="30">
        <v>1</v>
      </c>
      <c r="L858" s="18">
        <v>50</v>
      </c>
      <c r="M858" s="34">
        <f>+L858/60</f>
        <v>0.83333333333333337</v>
      </c>
      <c r="N858" s="32" t="s">
        <v>233</v>
      </c>
      <c r="O858" s="16" t="s">
        <v>215</v>
      </c>
      <c r="P858" s="34" t="s">
        <v>215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1884</v>
      </c>
      <c r="B859" s="31"/>
      <c r="C859" s="18" t="s">
        <v>335</v>
      </c>
      <c r="D859" s="31" t="s">
        <v>460</v>
      </c>
      <c r="E859" s="19"/>
      <c r="F859" s="19">
        <f t="shared" ca="1" si="26"/>
        <v>0</v>
      </c>
      <c r="G859" s="28" t="s">
        <v>1886</v>
      </c>
      <c r="H859" s="28"/>
      <c r="I859" s="28"/>
      <c r="J859" s="18" t="s">
        <v>61</v>
      </c>
      <c r="K859" s="30">
        <v>2</v>
      </c>
      <c r="L859" s="18">
        <v>60</v>
      </c>
      <c r="M859" s="34">
        <f>+L859/60</f>
        <v>1</v>
      </c>
      <c r="N859" s="32" t="s">
        <v>233</v>
      </c>
      <c r="O859" s="16" t="s">
        <v>1576</v>
      </c>
      <c r="P859" s="34" t="s">
        <v>1576</v>
      </c>
      <c r="Q859" s="18"/>
      <c r="R859" s="18"/>
      <c r="S859" s="18"/>
      <c r="T859" s="18"/>
      <c r="U859" s="18"/>
      <c r="V859" s="18"/>
      <c r="W859" s="18"/>
      <c r="X859" s="18"/>
      <c r="Y859" s="18" t="s">
        <v>1887</v>
      </c>
      <c r="Z859" s="18" t="s">
        <v>1888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1884</v>
      </c>
      <c r="B860" s="31"/>
      <c r="C860" s="18" t="s">
        <v>335</v>
      </c>
      <c r="D860" s="31" t="s">
        <v>543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1889</v>
      </c>
      <c r="Z860" s="18" t="s">
        <v>1890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1891</v>
      </c>
      <c r="B861" s="18"/>
      <c r="C861" s="18" t="s">
        <v>335</v>
      </c>
      <c r="D861" s="18" t="s">
        <v>456</v>
      </c>
      <c r="E861" s="19"/>
      <c r="F861" s="19">
        <f t="shared" ca="1" si="26"/>
        <v>0</v>
      </c>
      <c r="G861" s="28" t="s">
        <v>1892</v>
      </c>
      <c r="H861" s="28"/>
      <c r="I861" s="28"/>
      <c r="J861" s="18" t="s">
        <v>233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233</v>
      </c>
      <c r="O861" s="16" t="s">
        <v>279</v>
      </c>
      <c r="P861" s="16" t="s">
        <v>276</v>
      </c>
      <c r="Q861" s="18" t="s">
        <v>279</v>
      </c>
      <c r="R861" s="18" t="s">
        <v>282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1891</v>
      </c>
      <c r="B862" s="19"/>
      <c r="C862" s="18" t="s">
        <v>335</v>
      </c>
      <c r="D862" s="18" t="s">
        <v>460</v>
      </c>
      <c r="E862" s="19"/>
      <c r="F862" s="19">
        <f t="shared" ca="1" si="26"/>
        <v>0</v>
      </c>
      <c r="G862" s="28" t="s">
        <v>1893</v>
      </c>
      <c r="H862" s="28"/>
      <c r="I862" s="28"/>
      <c r="J862" s="18" t="s">
        <v>233</v>
      </c>
      <c r="K862" s="30">
        <v>1</v>
      </c>
      <c r="L862" s="18">
        <v>35</v>
      </c>
      <c r="M862" s="34">
        <f t="shared" si="27"/>
        <v>0.58333333333333337</v>
      </c>
      <c r="N862" s="32" t="s">
        <v>233</v>
      </c>
      <c r="O862" s="16" t="s">
        <v>253</v>
      </c>
      <c r="P862" s="16" t="s">
        <v>256</v>
      </c>
      <c r="Q862" s="18" t="s">
        <v>240</v>
      </c>
      <c r="R862" s="18" t="s">
        <v>253</v>
      </c>
      <c r="S862" s="18"/>
      <c r="T862" s="18"/>
      <c r="U862" s="18"/>
      <c r="V862" s="18"/>
      <c r="W862" s="18"/>
      <c r="X862" s="18"/>
      <c r="Y862" s="18" t="s">
        <v>1894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1891</v>
      </c>
      <c r="B863" s="18"/>
      <c r="C863" s="18" t="s">
        <v>335</v>
      </c>
      <c r="D863" s="18" t="s">
        <v>543</v>
      </c>
      <c r="E863" s="19"/>
      <c r="F863" s="19">
        <f t="shared" ca="1" si="26"/>
        <v>0</v>
      </c>
      <c r="G863" s="28" t="s">
        <v>1895</v>
      </c>
      <c r="H863" s="28"/>
      <c r="I863" s="28"/>
      <c r="J863" s="18" t="s">
        <v>233</v>
      </c>
      <c r="K863" s="30">
        <v>1</v>
      </c>
      <c r="L863" s="18">
        <v>35</v>
      </c>
      <c r="M863" s="34">
        <f t="shared" si="27"/>
        <v>0.58333333333333337</v>
      </c>
      <c r="N863" s="32" t="s">
        <v>233</v>
      </c>
      <c r="O863" s="16" t="s">
        <v>243</v>
      </c>
      <c r="P863" s="34" t="s">
        <v>246</v>
      </c>
      <c r="Q863" s="47" t="s">
        <v>243</v>
      </c>
      <c r="R863" s="18"/>
      <c r="S863" s="18"/>
      <c r="T863" s="18"/>
      <c r="U863" s="18"/>
      <c r="V863" s="18"/>
      <c r="W863" s="18"/>
      <c r="X863" s="18"/>
      <c r="Y863" s="18" t="s">
        <v>1896</v>
      </c>
      <c r="Z863" s="28" t="s">
        <v>1897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1898</v>
      </c>
      <c r="B864" s="18"/>
      <c r="C864" s="18" t="s">
        <v>335</v>
      </c>
      <c r="D864" s="18" t="s">
        <v>477</v>
      </c>
      <c r="E864" s="19"/>
      <c r="F864" s="19">
        <f t="shared" ca="1" si="26"/>
        <v>0</v>
      </c>
      <c r="G864" s="28" t="s">
        <v>1899</v>
      </c>
      <c r="H864" s="28"/>
      <c r="I864" s="28"/>
      <c r="J864" s="31" t="s">
        <v>1360</v>
      </c>
      <c r="K864" s="30">
        <v>1</v>
      </c>
      <c r="L864" s="18">
        <v>30</v>
      </c>
      <c r="M864" s="34">
        <f t="shared" si="27"/>
        <v>0.5</v>
      </c>
      <c r="N864" s="32" t="s">
        <v>233</v>
      </c>
      <c r="O864" s="16" t="s">
        <v>279</v>
      </c>
      <c r="P864" s="16" t="s">
        <v>276</v>
      </c>
      <c r="Q864" s="18" t="s">
        <v>279</v>
      </c>
      <c r="R864" s="18" t="s">
        <v>282</v>
      </c>
      <c r="S864" s="18"/>
      <c r="T864" s="18"/>
      <c r="U864" s="18"/>
      <c r="V864" s="18"/>
      <c r="W864" s="18"/>
      <c r="X864" s="18"/>
      <c r="Y864" s="18" t="s">
        <v>1900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1898</v>
      </c>
      <c r="B865" s="18"/>
      <c r="C865" s="18" t="s">
        <v>335</v>
      </c>
      <c r="D865" s="18" t="s">
        <v>480</v>
      </c>
      <c r="E865" s="19"/>
      <c r="F865" s="19">
        <f t="shared" ca="1" si="26"/>
        <v>0</v>
      </c>
      <c r="G865" s="28" t="s">
        <v>1901</v>
      </c>
      <c r="H865" s="28"/>
      <c r="I865" s="28"/>
      <c r="J865" s="31" t="s">
        <v>1360</v>
      </c>
      <c r="K865" s="30">
        <v>1</v>
      </c>
      <c r="L865" s="18">
        <v>120</v>
      </c>
      <c r="M865" s="34">
        <f t="shared" si="27"/>
        <v>2</v>
      </c>
      <c r="N865" s="32" t="s">
        <v>196</v>
      </c>
      <c r="O865" s="16" t="s">
        <v>262</v>
      </c>
      <c r="P865" s="16" t="s">
        <v>199</v>
      </c>
      <c r="Q865" s="18" t="s">
        <v>300</v>
      </c>
      <c r="R865" s="18" t="s">
        <v>262</v>
      </c>
      <c r="S865" s="18" t="s">
        <v>173</v>
      </c>
      <c r="T865" s="18" t="s">
        <v>144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1898</v>
      </c>
      <c r="B866" s="18"/>
      <c r="C866" s="18" t="s">
        <v>335</v>
      </c>
      <c r="D866" s="18" t="s">
        <v>483</v>
      </c>
      <c r="E866" s="19"/>
      <c r="F866" s="19">
        <f t="shared" ca="1" si="26"/>
        <v>0</v>
      </c>
      <c r="G866" s="28" t="s">
        <v>1902</v>
      </c>
      <c r="H866" s="28"/>
      <c r="I866" s="28"/>
      <c r="J866" s="31" t="s">
        <v>1360</v>
      </c>
      <c r="K866" s="30">
        <v>1</v>
      </c>
      <c r="L866" s="18">
        <v>120</v>
      </c>
      <c r="M866" s="34">
        <f t="shared" si="27"/>
        <v>2</v>
      </c>
      <c r="N866" s="32" t="s">
        <v>196</v>
      </c>
      <c r="O866" s="16" t="s">
        <v>262</v>
      </c>
      <c r="P866" s="16" t="s">
        <v>211</v>
      </c>
      <c r="Q866" s="18" t="s">
        <v>300</v>
      </c>
      <c r="R866" s="18" t="s">
        <v>262</v>
      </c>
      <c r="S866" s="18" t="s">
        <v>173</v>
      </c>
      <c r="T866" s="18" t="s">
        <v>108</v>
      </c>
      <c r="U866" s="18" t="s">
        <v>144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1898</v>
      </c>
      <c r="B867" s="18"/>
      <c r="C867" s="18" t="s">
        <v>335</v>
      </c>
      <c r="D867" s="18" t="s">
        <v>486</v>
      </c>
      <c r="E867" s="19"/>
      <c r="F867" s="19">
        <f t="shared" ca="1" si="26"/>
        <v>0</v>
      </c>
      <c r="G867" s="28" t="s">
        <v>1903</v>
      </c>
      <c r="H867" s="28"/>
      <c r="I867" s="28"/>
      <c r="J867" s="31" t="s">
        <v>1360</v>
      </c>
      <c r="K867" s="30">
        <v>1</v>
      </c>
      <c r="L867" s="18">
        <v>60</v>
      </c>
      <c r="M867" s="34">
        <f t="shared" si="27"/>
        <v>1</v>
      </c>
      <c r="N867" s="32" t="s">
        <v>233</v>
      </c>
      <c r="O867" s="16" t="s">
        <v>256</v>
      </c>
      <c r="P867" s="16" t="s">
        <v>256</v>
      </c>
      <c r="Q867" s="18" t="s">
        <v>253</v>
      </c>
      <c r="R867" s="18"/>
      <c r="S867" s="18"/>
      <c r="T867" s="18"/>
      <c r="U867" s="18"/>
      <c r="V867" s="18"/>
      <c r="W867" s="18"/>
      <c r="X867" s="18"/>
      <c r="Y867" s="18" t="s">
        <v>1904</v>
      </c>
      <c r="Z867" s="18" t="s">
        <v>1905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1898</v>
      </c>
      <c r="B868" s="18"/>
      <c r="C868" s="18" t="s">
        <v>335</v>
      </c>
      <c r="D868" s="18" t="s">
        <v>489</v>
      </c>
      <c r="E868" s="19"/>
      <c r="F868" s="19">
        <f t="shared" ca="1" si="26"/>
        <v>0</v>
      </c>
      <c r="G868" s="28" t="s">
        <v>1906</v>
      </c>
      <c r="H868" s="28"/>
      <c r="I868" s="28"/>
      <c r="J868" s="31" t="s">
        <v>1360</v>
      </c>
      <c r="K868" s="30">
        <v>1</v>
      </c>
      <c r="L868" s="18">
        <v>60</v>
      </c>
      <c r="M868" s="34">
        <f t="shared" si="27"/>
        <v>1</v>
      </c>
      <c r="N868" s="32" t="s">
        <v>233</v>
      </c>
      <c r="O868" s="16" t="s">
        <v>246</v>
      </c>
      <c r="P868" s="16" t="s">
        <v>246</v>
      </c>
      <c r="Q868" s="18" t="s">
        <v>259</v>
      </c>
      <c r="R868" s="18"/>
      <c r="S868" s="18"/>
      <c r="T868" s="18"/>
      <c r="U868" s="18"/>
      <c r="V868" s="18"/>
      <c r="W868" s="18"/>
      <c r="X868" s="18"/>
      <c r="Y868" s="18" t="s">
        <v>1907</v>
      </c>
      <c r="Z868" s="42" t="s">
        <v>1908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1909</v>
      </c>
      <c r="B869" s="18"/>
      <c r="C869" s="18" t="s">
        <v>335</v>
      </c>
      <c r="D869" s="18" t="s">
        <v>699</v>
      </c>
      <c r="E869" s="19"/>
      <c r="F869" s="19">
        <f t="shared" ca="1" si="26"/>
        <v>0</v>
      </c>
      <c r="G869" s="28"/>
      <c r="H869" s="28"/>
      <c r="I869" s="28"/>
      <c r="J869" s="31" t="s">
        <v>1360</v>
      </c>
      <c r="K869" s="30">
        <v>1</v>
      </c>
      <c r="L869" s="18">
        <v>18</v>
      </c>
      <c r="M869" s="34">
        <f t="shared" si="27"/>
        <v>0.3</v>
      </c>
      <c r="N869" s="32" t="s">
        <v>233</v>
      </c>
      <c r="O869" s="16" t="s">
        <v>276</v>
      </c>
      <c r="P869" s="34" t="s">
        <v>276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1909</v>
      </c>
      <c r="B870" s="18"/>
      <c r="C870" s="18" t="s">
        <v>335</v>
      </c>
      <c r="D870" s="18" t="s">
        <v>703</v>
      </c>
      <c r="E870" s="19"/>
      <c r="F870" s="19">
        <f t="shared" ca="1" si="26"/>
        <v>0</v>
      </c>
      <c r="G870" s="28"/>
      <c r="H870" s="28"/>
      <c r="I870" s="28"/>
      <c r="J870" s="31" t="s">
        <v>1360</v>
      </c>
      <c r="K870" s="30">
        <v>1</v>
      </c>
      <c r="L870" s="18">
        <v>120</v>
      </c>
      <c r="M870" s="34">
        <f t="shared" si="27"/>
        <v>2</v>
      </c>
      <c r="N870" s="32" t="s">
        <v>196</v>
      </c>
      <c r="O870" s="16" t="s">
        <v>262</v>
      </c>
      <c r="P870" s="34" t="s">
        <v>211</v>
      </c>
      <c r="Q870" s="18" t="s">
        <v>173</v>
      </c>
      <c r="R870" s="18" t="s">
        <v>116</v>
      </c>
      <c r="S870" s="18" t="s">
        <v>100</v>
      </c>
      <c r="T870" s="18" t="s">
        <v>104</v>
      </c>
      <c r="U870" s="18" t="s">
        <v>262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1909</v>
      </c>
      <c r="B871" s="18"/>
      <c r="C871" s="18" t="s">
        <v>335</v>
      </c>
      <c r="D871" s="18" t="s">
        <v>708</v>
      </c>
      <c r="E871" s="19"/>
      <c r="F871" s="19">
        <f t="shared" ca="1" si="26"/>
        <v>0</v>
      </c>
      <c r="G871" s="28"/>
      <c r="H871" s="28"/>
      <c r="I871" s="28"/>
      <c r="J871" s="31" t="s">
        <v>1360</v>
      </c>
      <c r="K871" s="30">
        <v>1</v>
      </c>
      <c r="L871" s="18">
        <v>120</v>
      </c>
      <c r="M871" s="34">
        <f t="shared" si="27"/>
        <v>2</v>
      </c>
      <c r="N871" s="32" t="s">
        <v>87</v>
      </c>
      <c r="O871" s="16" t="s">
        <v>262</v>
      </c>
      <c r="P871" s="34" t="s">
        <v>124</v>
      </c>
      <c r="Q871" s="18" t="s">
        <v>173</v>
      </c>
      <c r="R871" s="18" t="s">
        <v>262</v>
      </c>
      <c r="S871" s="18" t="s">
        <v>104</v>
      </c>
      <c r="T871" s="18" t="s">
        <v>199</v>
      </c>
      <c r="U871" s="18" t="s">
        <v>262</v>
      </c>
      <c r="V871" s="18" t="s">
        <v>104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1909</v>
      </c>
      <c r="B872" s="18"/>
      <c r="C872" s="18" t="s">
        <v>335</v>
      </c>
      <c r="D872" s="18" t="s">
        <v>711</v>
      </c>
      <c r="E872" s="19"/>
      <c r="F872" s="19">
        <f t="shared" ca="1" si="26"/>
        <v>0</v>
      </c>
      <c r="G872" s="28"/>
      <c r="H872" s="28"/>
      <c r="I872" s="28"/>
      <c r="J872" s="31" t="s">
        <v>1360</v>
      </c>
      <c r="K872" s="30">
        <v>1</v>
      </c>
      <c r="L872" s="18">
        <v>50</v>
      </c>
      <c r="M872" s="34">
        <f t="shared" si="27"/>
        <v>0.83333333333333337</v>
      </c>
      <c r="N872" s="32" t="s">
        <v>233</v>
      </c>
      <c r="O872" s="16" t="s">
        <v>243</v>
      </c>
      <c r="P872" s="34" t="s">
        <v>243</v>
      </c>
      <c r="Q872" s="18" t="s">
        <v>246</v>
      </c>
      <c r="R872" s="18" t="s">
        <v>259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1909</v>
      </c>
      <c r="B873" s="18"/>
      <c r="C873" s="18" t="s">
        <v>335</v>
      </c>
      <c r="D873" s="18" t="s">
        <v>714</v>
      </c>
      <c r="E873" s="19"/>
      <c r="F873" s="19">
        <f t="shared" ca="1" si="26"/>
        <v>0</v>
      </c>
      <c r="G873" s="28"/>
      <c r="H873" s="28"/>
      <c r="I873" s="28"/>
      <c r="J873" s="31" t="s">
        <v>1360</v>
      </c>
      <c r="K873" s="30">
        <v>1</v>
      </c>
      <c r="L873" s="18">
        <v>50</v>
      </c>
      <c r="M873" s="34">
        <f t="shared" si="27"/>
        <v>0.83333333333333337</v>
      </c>
      <c r="N873" s="32" t="s">
        <v>233</v>
      </c>
      <c r="O873" s="16" t="s">
        <v>256</v>
      </c>
      <c r="P873" s="34" t="s">
        <v>253</v>
      </c>
      <c r="Q873" s="18" t="s">
        <v>256</v>
      </c>
      <c r="R873" s="28" t="s">
        <v>1910</v>
      </c>
      <c r="S873" s="28" t="s">
        <v>1911</v>
      </c>
      <c r="T873" s="18" t="s">
        <v>1912</v>
      </c>
      <c r="U873" s="18"/>
      <c r="V873" s="18"/>
      <c r="W873" s="18"/>
      <c r="X873" s="18"/>
      <c r="Y873" s="18" t="s">
        <v>1911</v>
      </c>
      <c r="Z873" s="41" t="s">
        <v>1913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1909</v>
      </c>
      <c r="B874" s="18"/>
      <c r="C874" s="18" t="s">
        <v>335</v>
      </c>
      <c r="D874" s="18" t="s">
        <v>718</v>
      </c>
      <c r="E874" s="19"/>
      <c r="F874" s="19">
        <f t="shared" ca="1" si="26"/>
        <v>0</v>
      </c>
      <c r="G874" s="28"/>
      <c r="H874" s="28"/>
      <c r="I874" s="28"/>
      <c r="J874" s="31" t="s">
        <v>1360</v>
      </c>
      <c r="K874" s="30"/>
      <c r="L874" s="18">
        <v>50</v>
      </c>
      <c r="M874" s="34">
        <f t="shared" si="27"/>
        <v>0.83333333333333337</v>
      </c>
      <c r="N874" s="32" t="s">
        <v>233</v>
      </c>
      <c r="O874" s="16" t="s">
        <v>75</v>
      </c>
      <c r="P874" s="16" t="s">
        <v>75</v>
      </c>
      <c r="Q874" s="18" t="s">
        <v>266</v>
      </c>
      <c r="R874" s="18" t="s">
        <v>314</v>
      </c>
      <c r="S874" s="18"/>
      <c r="T874" s="18"/>
      <c r="U874" s="18"/>
      <c r="V874" s="18"/>
      <c r="W874" s="18"/>
      <c r="X874" s="18"/>
      <c r="Y874" s="18"/>
      <c r="Z874" s="18" t="s">
        <v>1914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1915</v>
      </c>
      <c r="B875" s="18"/>
      <c r="C875" s="18" t="s">
        <v>335</v>
      </c>
      <c r="D875" s="18" t="s">
        <v>493</v>
      </c>
      <c r="E875" s="19"/>
      <c r="F875" s="19">
        <f t="shared" ca="1" si="26"/>
        <v>0</v>
      </c>
      <c r="G875" s="28" t="s">
        <v>1916</v>
      </c>
      <c r="H875" s="28"/>
      <c r="I875" s="28"/>
      <c r="J875" s="31" t="s">
        <v>1360</v>
      </c>
      <c r="K875" s="30">
        <v>1</v>
      </c>
      <c r="L875" s="18">
        <v>20</v>
      </c>
      <c r="M875" s="34">
        <f t="shared" si="27"/>
        <v>0.33333333333333331</v>
      </c>
      <c r="N875" s="32" t="s">
        <v>233</v>
      </c>
      <c r="O875" s="16" t="s">
        <v>282</v>
      </c>
      <c r="P875" s="16" t="s">
        <v>279</v>
      </c>
      <c r="Q875" s="18" t="s">
        <v>276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1915</v>
      </c>
      <c r="B876" s="18"/>
      <c r="C876" s="18" t="s">
        <v>335</v>
      </c>
      <c r="D876" s="18" t="s">
        <v>495</v>
      </c>
      <c r="E876" s="19"/>
      <c r="F876" s="19">
        <f t="shared" ca="1" si="26"/>
        <v>0</v>
      </c>
      <c r="G876" s="28" t="s">
        <v>1917</v>
      </c>
      <c r="H876" s="28"/>
      <c r="I876" s="28"/>
      <c r="J876" s="31" t="s">
        <v>1360</v>
      </c>
      <c r="K876" s="30">
        <v>1</v>
      </c>
      <c r="L876" s="18">
        <v>120</v>
      </c>
      <c r="M876" s="34">
        <f t="shared" si="27"/>
        <v>2</v>
      </c>
      <c r="N876" s="32" t="s">
        <v>129</v>
      </c>
      <c r="O876" s="16" t="s">
        <v>262</v>
      </c>
      <c r="P876" s="16" t="s">
        <v>144</v>
      </c>
      <c r="Q876" s="18" t="s">
        <v>173</v>
      </c>
      <c r="R876" s="18" t="s">
        <v>262</v>
      </c>
      <c r="S876" s="18"/>
      <c r="T876" s="18"/>
      <c r="U876" s="18"/>
      <c r="V876" s="18"/>
      <c r="W876" s="18"/>
      <c r="X876" s="18"/>
      <c r="Y876" s="18" t="s">
        <v>1918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1915</v>
      </c>
      <c r="B877" s="18"/>
      <c r="C877" s="18" t="s">
        <v>335</v>
      </c>
      <c r="D877" s="18" t="s">
        <v>497</v>
      </c>
      <c r="E877" s="19"/>
      <c r="F877" s="19">
        <f t="shared" ca="1" si="26"/>
        <v>0</v>
      </c>
      <c r="G877" s="28" t="s">
        <v>1919</v>
      </c>
      <c r="H877" s="28"/>
      <c r="I877" s="28"/>
      <c r="J877" s="31" t="s">
        <v>1360</v>
      </c>
      <c r="K877" s="30">
        <v>1</v>
      </c>
      <c r="L877" s="18">
        <v>32</v>
      </c>
      <c r="M877" s="34">
        <f t="shared" si="27"/>
        <v>0.53333333333333333</v>
      </c>
      <c r="N877" s="32" t="s">
        <v>233</v>
      </c>
      <c r="O877" s="16" t="s">
        <v>253</v>
      </c>
      <c r="P877" s="16" t="s">
        <v>253</v>
      </c>
      <c r="Q877" s="18" t="s">
        <v>240</v>
      </c>
      <c r="R877" s="18"/>
      <c r="S877" s="18"/>
      <c r="T877" s="18"/>
      <c r="U877" s="18"/>
      <c r="V877" s="18"/>
      <c r="W877" s="18"/>
      <c r="X877" s="18"/>
      <c r="Y877" s="28" t="s">
        <v>1920</v>
      </c>
      <c r="Z877" s="18" t="s">
        <v>1921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1915</v>
      </c>
      <c r="B878" s="18"/>
      <c r="C878" s="18" t="s">
        <v>335</v>
      </c>
      <c r="D878" s="18" t="s">
        <v>510</v>
      </c>
      <c r="E878" s="19"/>
      <c r="F878" s="19">
        <f t="shared" ca="1" si="26"/>
        <v>0</v>
      </c>
      <c r="G878" s="28" t="s">
        <v>1922</v>
      </c>
      <c r="H878" s="28"/>
      <c r="I878" s="28"/>
      <c r="J878" s="31" t="s">
        <v>1360</v>
      </c>
      <c r="K878" s="30">
        <v>1</v>
      </c>
      <c r="L878" s="18">
        <v>32</v>
      </c>
      <c r="M878" s="34">
        <f t="shared" si="27"/>
        <v>0.53333333333333333</v>
      </c>
      <c r="N878" s="32" t="s">
        <v>233</v>
      </c>
      <c r="O878" s="16" t="s">
        <v>243</v>
      </c>
      <c r="P878" s="16" t="s">
        <v>243</v>
      </c>
      <c r="Q878" s="18" t="s">
        <v>1923</v>
      </c>
      <c r="R878" s="18"/>
      <c r="S878" s="18"/>
      <c r="T878" s="18"/>
      <c r="U878" s="18"/>
      <c r="V878" s="18"/>
      <c r="W878" s="18"/>
      <c r="X878" s="18"/>
      <c r="Y878" s="18" t="s">
        <v>1924</v>
      </c>
      <c r="Z878" s="41" t="s">
        <v>1925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1926</v>
      </c>
      <c r="B879" s="18"/>
      <c r="C879" s="18" t="s">
        <v>335</v>
      </c>
      <c r="D879" s="18" t="s">
        <v>456</v>
      </c>
      <c r="E879" s="19"/>
      <c r="F879" s="19">
        <f t="shared" ca="1" si="26"/>
        <v>0</v>
      </c>
      <c r="G879" s="28" t="s">
        <v>1927</v>
      </c>
      <c r="H879" s="28"/>
      <c r="I879" s="28"/>
      <c r="J879" s="31" t="s">
        <v>1360</v>
      </c>
      <c r="K879" s="30">
        <v>1</v>
      </c>
      <c r="L879" s="18">
        <v>35</v>
      </c>
      <c r="M879" s="34">
        <f t="shared" si="27"/>
        <v>0.58333333333333337</v>
      </c>
      <c r="N879" s="32" t="s">
        <v>233</v>
      </c>
      <c r="O879" s="16" t="s">
        <v>279</v>
      </c>
      <c r="P879" s="34" t="s">
        <v>282</v>
      </c>
      <c r="Q879" s="18" t="s">
        <v>276</v>
      </c>
      <c r="R879" s="18" t="s">
        <v>279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1926</v>
      </c>
      <c r="B880" s="18"/>
      <c r="C880" s="18" t="s">
        <v>335</v>
      </c>
      <c r="D880" s="18" t="s">
        <v>460</v>
      </c>
      <c r="E880" s="19"/>
      <c r="F880" s="19">
        <f t="shared" ca="1" si="26"/>
        <v>0</v>
      </c>
      <c r="G880" s="28" t="s">
        <v>1928</v>
      </c>
      <c r="H880" s="28"/>
      <c r="I880" s="28"/>
      <c r="J880" s="31" t="s">
        <v>1360</v>
      </c>
      <c r="K880" s="30">
        <v>1</v>
      </c>
      <c r="L880" s="18">
        <v>40</v>
      </c>
      <c r="M880" s="34">
        <f t="shared" si="27"/>
        <v>0.66666666666666663</v>
      </c>
      <c r="N880" s="32" t="s">
        <v>233</v>
      </c>
      <c r="O880" s="16" t="s">
        <v>253</v>
      </c>
      <c r="P880" s="34" t="s">
        <v>242</v>
      </c>
      <c r="Q880" s="18" t="s">
        <v>1929</v>
      </c>
      <c r="R880" s="18" t="s">
        <v>253</v>
      </c>
      <c r="S880" s="18"/>
      <c r="T880" s="18"/>
      <c r="U880" s="18"/>
      <c r="V880" s="18"/>
      <c r="W880" s="18"/>
      <c r="X880" s="18"/>
      <c r="Y880" s="18" t="s">
        <v>1930</v>
      </c>
      <c r="Z880" s="18" t="s">
        <v>1931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1926</v>
      </c>
      <c r="B881" s="18"/>
      <c r="C881" s="18" t="s">
        <v>335</v>
      </c>
      <c r="D881" s="18" t="s">
        <v>543</v>
      </c>
      <c r="E881" s="19"/>
      <c r="F881" s="19">
        <f t="shared" ca="1" si="26"/>
        <v>0</v>
      </c>
      <c r="G881" s="28" t="s">
        <v>1932</v>
      </c>
      <c r="H881" s="28"/>
      <c r="I881" s="28"/>
      <c r="J881" s="31" t="s">
        <v>1360</v>
      </c>
      <c r="K881" s="30">
        <v>1</v>
      </c>
      <c r="L881" s="18">
        <v>60</v>
      </c>
      <c r="M881" s="34">
        <f t="shared" si="27"/>
        <v>1</v>
      </c>
      <c r="N881" s="32" t="s">
        <v>284</v>
      </c>
      <c r="O881" s="16" t="s">
        <v>75</v>
      </c>
      <c r="P881" s="34" t="s">
        <v>307</v>
      </c>
      <c r="Q881" s="18" t="s">
        <v>310</v>
      </c>
      <c r="R881" s="18" t="s">
        <v>185</v>
      </c>
      <c r="S881" s="18" t="s">
        <v>75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1933</v>
      </c>
      <c r="B882" s="18"/>
      <c r="C882" s="18" t="s">
        <v>335</v>
      </c>
      <c r="D882" s="18" t="s">
        <v>456</v>
      </c>
      <c r="E882" s="19"/>
      <c r="F882" s="19">
        <f t="shared" ca="1" si="26"/>
        <v>0</v>
      </c>
      <c r="G882" s="28" t="s">
        <v>1934</v>
      </c>
      <c r="H882" s="28"/>
      <c r="I882" s="28"/>
      <c r="J882" s="18" t="s">
        <v>61</v>
      </c>
      <c r="K882" s="30">
        <v>1</v>
      </c>
      <c r="L882" s="18">
        <v>60</v>
      </c>
      <c r="M882" s="34">
        <f t="shared" si="27"/>
        <v>1</v>
      </c>
      <c r="N882" s="32" t="s">
        <v>159</v>
      </c>
      <c r="O882" s="16" t="s">
        <v>75</v>
      </c>
      <c r="P882" s="16" t="s">
        <v>185</v>
      </c>
      <c r="Q882" s="18" t="s">
        <v>75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1933</v>
      </c>
      <c r="B883" s="18"/>
      <c r="C883" s="18" t="s">
        <v>335</v>
      </c>
      <c r="D883" s="18" t="s">
        <v>460</v>
      </c>
      <c r="E883" s="19"/>
      <c r="F883" s="19">
        <f t="shared" ca="1" si="26"/>
        <v>0</v>
      </c>
      <c r="G883" s="28" t="s">
        <v>1935</v>
      </c>
      <c r="H883" s="28"/>
      <c r="I883" s="28"/>
      <c r="J883" s="18" t="s">
        <v>61</v>
      </c>
      <c r="K883" s="30">
        <v>1</v>
      </c>
      <c r="L883" s="18">
        <v>30</v>
      </c>
      <c r="M883" s="34">
        <f t="shared" si="27"/>
        <v>0.5</v>
      </c>
      <c r="N883" s="32" t="s">
        <v>87</v>
      </c>
      <c r="O883" s="16" t="s">
        <v>89</v>
      </c>
      <c r="P883" s="16" t="s">
        <v>89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1933</v>
      </c>
      <c r="B884" s="18"/>
      <c r="C884" s="18" t="s">
        <v>335</v>
      </c>
      <c r="D884" s="18" t="s">
        <v>543</v>
      </c>
      <c r="E884" s="19"/>
      <c r="F884" s="19">
        <f t="shared" ca="1" si="26"/>
        <v>0</v>
      </c>
      <c r="G884" s="28" t="s">
        <v>1936</v>
      </c>
      <c r="H884" s="28"/>
      <c r="I884" s="28"/>
      <c r="J884" s="18" t="s">
        <v>61</v>
      </c>
      <c r="K884" s="30">
        <v>1</v>
      </c>
      <c r="L884" s="18">
        <v>30</v>
      </c>
      <c r="M884" s="34">
        <f t="shared" si="27"/>
        <v>0.5</v>
      </c>
      <c r="N884" s="32" t="s">
        <v>159</v>
      </c>
      <c r="O884" s="16" t="s">
        <v>232</v>
      </c>
      <c r="P884" s="16" t="s">
        <v>231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1937</v>
      </c>
      <c r="B885" s="18"/>
      <c r="C885" s="18" t="s">
        <v>335</v>
      </c>
      <c r="D885" s="18" t="s">
        <v>431</v>
      </c>
      <c r="E885" s="19"/>
      <c r="F885" s="19">
        <f t="shared" ca="1" si="26"/>
        <v>0</v>
      </c>
      <c r="G885" s="28" t="s">
        <v>1938</v>
      </c>
      <c r="H885" s="28"/>
      <c r="I885" s="28"/>
      <c r="J885" s="18" t="s">
        <v>233</v>
      </c>
      <c r="K885" s="30">
        <v>1</v>
      </c>
      <c r="L885" s="18">
        <v>70</v>
      </c>
      <c r="M885" s="34">
        <f t="shared" si="27"/>
        <v>1.1666666666666667</v>
      </c>
      <c r="N885" s="32" t="s">
        <v>233</v>
      </c>
      <c r="O885" s="16" t="s">
        <v>279</v>
      </c>
      <c r="P885" s="16" t="s">
        <v>279</v>
      </c>
      <c r="Q885" s="18" t="s">
        <v>276</v>
      </c>
      <c r="R885" s="18" t="s">
        <v>282</v>
      </c>
      <c r="S885" s="18"/>
      <c r="T885" s="18"/>
      <c r="U885" s="18"/>
      <c r="V885" s="18"/>
      <c r="W885" s="18"/>
      <c r="X885" s="18"/>
      <c r="Y885" s="41" t="s">
        <v>1939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1937</v>
      </c>
      <c r="B886" s="18"/>
      <c r="C886" s="18" t="s">
        <v>335</v>
      </c>
      <c r="D886" s="18" t="s">
        <v>433</v>
      </c>
      <c r="E886" s="19"/>
      <c r="F886" s="19">
        <f t="shared" ca="1" si="26"/>
        <v>0</v>
      </c>
      <c r="G886" s="28" t="s">
        <v>1940</v>
      </c>
      <c r="H886" s="28"/>
      <c r="I886" s="28"/>
      <c r="J886" s="18" t="s">
        <v>233</v>
      </c>
      <c r="K886" s="30">
        <v>1</v>
      </c>
      <c r="L886" s="18">
        <v>40</v>
      </c>
      <c r="M886" s="34">
        <f t="shared" si="27"/>
        <v>0.66666666666666663</v>
      </c>
      <c r="N886" s="32" t="s">
        <v>233</v>
      </c>
      <c r="O886" s="16" t="s">
        <v>249</v>
      </c>
      <c r="P886" s="16" t="s">
        <v>249</v>
      </c>
      <c r="Q886" s="18"/>
      <c r="R886" s="18"/>
      <c r="S886" s="18"/>
      <c r="T886" s="18"/>
      <c r="U886" s="18"/>
      <c r="V886" s="18"/>
      <c r="W886" s="18"/>
      <c r="X886" s="18"/>
      <c r="Y886" s="18" t="s">
        <v>1941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1942</v>
      </c>
      <c r="B887" s="18"/>
      <c r="C887" s="18" t="s">
        <v>335</v>
      </c>
      <c r="D887" s="18" t="s">
        <v>456</v>
      </c>
      <c r="E887" s="19"/>
      <c r="F887" s="19">
        <f t="shared" ca="1" si="26"/>
        <v>0</v>
      </c>
      <c r="G887" s="28" t="s">
        <v>1943</v>
      </c>
      <c r="H887" s="28"/>
      <c r="I887" s="28"/>
      <c r="J887" s="18" t="s">
        <v>233</v>
      </c>
      <c r="K887" s="30">
        <v>1</v>
      </c>
      <c r="L887" s="18">
        <v>48</v>
      </c>
      <c r="M887" s="34">
        <f t="shared" si="27"/>
        <v>0.8</v>
      </c>
      <c r="N887" s="32" t="s">
        <v>72</v>
      </c>
      <c r="O887" s="16" t="s">
        <v>71</v>
      </c>
      <c r="P887" s="16" t="s">
        <v>71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1942</v>
      </c>
      <c r="B888" s="18"/>
      <c r="C888" s="18" t="s">
        <v>335</v>
      </c>
      <c r="D888" s="18" t="s">
        <v>460</v>
      </c>
      <c r="E888" s="19"/>
      <c r="F888" s="19">
        <f t="shared" ca="1" si="26"/>
        <v>0</v>
      </c>
      <c r="G888" s="28" t="s">
        <v>1944</v>
      </c>
      <c r="H888" s="28"/>
      <c r="I888" s="28"/>
      <c r="J888" s="18" t="s">
        <v>233</v>
      </c>
      <c r="K888" s="30">
        <v>1</v>
      </c>
      <c r="L888" s="18">
        <v>150</v>
      </c>
      <c r="M888" s="34">
        <f t="shared" si="27"/>
        <v>2.5</v>
      </c>
      <c r="N888" s="32" t="s">
        <v>233</v>
      </c>
      <c r="O888" s="16" t="s">
        <v>279</v>
      </c>
      <c r="P888" s="16" t="s">
        <v>279</v>
      </c>
      <c r="Q888" s="18" t="s">
        <v>276</v>
      </c>
      <c r="R888" s="18" t="s">
        <v>282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1942</v>
      </c>
      <c r="B889" s="18"/>
      <c r="C889" s="18" t="s">
        <v>335</v>
      </c>
      <c r="D889" s="18" t="s">
        <v>543</v>
      </c>
      <c r="E889" s="19"/>
      <c r="F889" s="19">
        <f t="shared" ca="1" si="26"/>
        <v>0</v>
      </c>
      <c r="G889" s="28" t="s">
        <v>1945</v>
      </c>
      <c r="H889" s="28"/>
      <c r="I889" s="28"/>
      <c r="J889" s="18" t="s">
        <v>233</v>
      </c>
      <c r="K889" s="30">
        <v>1</v>
      </c>
      <c r="L889" s="18">
        <v>120</v>
      </c>
      <c r="M889" s="34">
        <f t="shared" si="27"/>
        <v>2</v>
      </c>
      <c r="N889" s="32" t="s">
        <v>233</v>
      </c>
      <c r="O889" s="16" t="s">
        <v>259</v>
      </c>
      <c r="P889" s="16" t="s">
        <v>249</v>
      </c>
      <c r="Q889" s="18" t="s">
        <v>253</v>
      </c>
      <c r="R889" s="18" t="s">
        <v>240</v>
      </c>
      <c r="S889" s="18" t="s">
        <v>259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1946</v>
      </c>
      <c r="B890" s="18"/>
      <c r="C890" s="18" t="s">
        <v>335</v>
      </c>
      <c r="D890" s="18" t="s">
        <v>431</v>
      </c>
      <c r="E890" s="17"/>
      <c r="F890" s="19">
        <f t="shared" ca="1" si="26"/>
        <v>0</v>
      </c>
      <c r="G890" s="28" t="s">
        <v>1947</v>
      </c>
      <c r="H890" s="28"/>
      <c r="I890" s="28"/>
      <c r="J890" s="18" t="s">
        <v>233</v>
      </c>
      <c r="K890" s="30">
        <v>1</v>
      </c>
      <c r="L890" s="18">
        <v>30</v>
      </c>
      <c r="M890" s="34">
        <f t="shared" si="27"/>
        <v>0.5</v>
      </c>
      <c r="N890" s="32" t="s">
        <v>233</v>
      </c>
      <c r="O890" s="16" t="s">
        <v>279</v>
      </c>
      <c r="P890" s="16" t="s">
        <v>279</v>
      </c>
      <c r="Q890" s="18" t="s">
        <v>276</v>
      </c>
      <c r="R890" s="18" t="s">
        <v>282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1946</v>
      </c>
      <c r="B891" s="18"/>
      <c r="C891" s="18" t="s">
        <v>335</v>
      </c>
      <c r="D891" s="18" t="s">
        <v>433</v>
      </c>
      <c r="E891" s="17"/>
      <c r="F891" s="19">
        <f t="shared" ca="1" si="26"/>
        <v>0</v>
      </c>
      <c r="G891" s="28" t="s">
        <v>1948</v>
      </c>
      <c r="H891" s="28"/>
      <c r="I891" s="28"/>
      <c r="J891" s="18" t="s">
        <v>233</v>
      </c>
      <c r="K891" s="30">
        <v>1</v>
      </c>
      <c r="L891" s="18">
        <v>40</v>
      </c>
      <c r="M891" s="34">
        <f t="shared" si="27"/>
        <v>0.66666666666666663</v>
      </c>
      <c r="N891" s="32" t="s">
        <v>233</v>
      </c>
      <c r="O891" s="16" t="s">
        <v>253</v>
      </c>
      <c r="P891" s="16" t="s">
        <v>253</v>
      </c>
      <c r="Q891" s="66" t="s">
        <v>256</v>
      </c>
      <c r="R891" s="18" t="s">
        <v>240</v>
      </c>
      <c r="S891" s="18"/>
      <c r="T891" s="18"/>
      <c r="U891" s="18"/>
      <c r="V891" s="18"/>
      <c r="W891" s="18"/>
      <c r="X891" s="18"/>
      <c r="Y891" s="42" t="s">
        <v>1949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1950</v>
      </c>
      <c r="B892" s="18"/>
      <c r="C892" s="18" t="s">
        <v>335</v>
      </c>
      <c r="D892" s="18" t="s">
        <v>431</v>
      </c>
      <c r="E892" s="31"/>
      <c r="F892" s="19">
        <f t="shared" ca="1" si="26"/>
        <v>0</v>
      </c>
      <c r="G892" s="28" t="s">
        <v>1951</v>
      </c>
      <c r="H892" s="28"/>
      <c r="I892" s="28"/>
      <c r="J892" s="18" t="s">
        <v>233</v>
      </c>
      <c r="K892" s="30">
        <v>1</v>
      </c>
      <c r="L892" s="18">
        <v>72</v>
      </c>
      <c r="M892" s="34">
        <f t="shared" si="27"/>
        <v>1.2</v>
      </c>
      <c r="N892" s="32" t="s">
        <v>233</v>
      </c>
      <c r="O892" s="16" t="s">
        <v>276</v>
      </c>
      <c r="P892" s="34" t="s">
        <v>276</v>
      </c>
      <c r="Q892" s="18" t="s">
        <v>279</v>
      </c>
      <c r="R892" s="18" t="s">
        <v>282</v>
      </c>
      <c r="S892" s="18" t="s">
        <v>273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1950</v>
      </c>
      <c r="B893" s="18"/>
      <c r="C893" s="18" t="s">
        <v>335</v>
      </c>
      <c r="D893" s="18" t="s">
        <v>433</v>
      </c>
      <c r="E893" s="31"/>
      <c r="F893" s="19">
        <f t="shared" ca="1" si="26"/>
        <v>0</v>
      </c>
      <c r="G893" s="28" t="s">
        <v>1952</v>
      </c>
      <c r="H893" s="28"/>
      <c r="I893" s="28"/>
      <c r="J893" s="18" t="s">
        <v>233</v>
      </c>
      <c r="K893" s="30">
        <v>1</v>
      </c>
      <c r="L893" s="18">
        <v>108</v>
      </c>
      <c r="M893" s="34">
        <f t="shared" si="27"/>
        <v>1.8</v>
      </c>
      <c r="N893" s="32" t="s">
        <v>233</v>
      </c>
      <c r="O893" s="16" t="s">
        <v>256</v>
      </c>
      <c r="P893" s="16" t="s">
        <v>256</v>
      </c>
      <c r="Q893" s="18" t="s">
        <v>253</v>
      </c>
      <c r="R893" s="18" t="s">
        <v>240</v>
      </c>
      <c r="S893" s="18" t="s">
        <v>249</v>
      </c>
      <c r="T893" s="18"/>
      <c r="U893" s="18"/>
      <c r="V893" s="18"/>
      <c r="W893" s="18"/>
      <c r="X893" s="18"/>
      <c r="Y893" s="18" t="s">
        <v>1953</v>
      </c>
      <c r="Z893" s="18" t="s">
        <v>1954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1955</v>
      </c>
      <c r="B894" s="18"/>
      <c r="C894" s="18" t="s">
        <v>335</v>
      </c>
      <c r="D894" s="18" t="s">
        <v>431</v>
      </c>
      <c r="E894" s="19"/>
      <c r="F894" s="19">
        <f t="shared" ca="1" si="26"/>
        <v>0</v>
      </c>
      <c r="G894" s="28" t="s">
        <v>1956</v>
      </c>
      <c r="H894" s="28"/>
      <c r="I894" s="28"/>
      <c r="J894" s="18" t="s">
        <v>233</v>
      </c>
      <c r="K894" s="30">
        <v>1</v>
      </c>
      <c r="L894" s="18">
        <v>40</v>
      </c>
      <c r="M894" s="34">
        <f t="shared" si="27"/>
        <v>0.66666666666666663</v>
      </c>
      <c r="N894" s="32" t="s">
        <v>233</v>
      </c>
      <c r="O894" s="16" t="s">
        <v>279</v>
      </c>
      <c r="P894" s="16" t="s">
        <v>279</v>
      </c>
      <c r="Q894" s="18" t="s">
        <v>276</v>
      </c>
      <c r="R894" s="18" t="s">
        <v>282</v>
      </c>
      <c r="S894" s="18" t="s">
        <v>273</v>
      </c>
      <c r="T894" s="18"/>
      <c r="U894" s="18"/>
      <c r="V894" s="18"/>
      <c r="W894" s="18"/>
      <c r="X894" s="18"/>
      <c r="Y894" s="18" t="s">
        <v>1957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1955</v>
      </c>
      <c r="B895" s="18"/>
      <c r="C895" s="18" t="s">
        <v>335</v>
      </c>
      <c r="D895" s="18" t="s">
        <v>433</v>
      </c>
      <c r="E895" s="19"/>
      <c r="F895" s="19">
        <f t="shared" ca="1" si="26"/>
        <v>0</v>
      </c>
      <c r="G895" s="28" t="s">
        <v>1958</v>
      </c>
      <c r="H895" s="28"/>
      <c r="I895" s="28"/>
      <c r="J895" s="18" t="s">
        <v>233</v>
      </c>
      <c r="K895" s="30">
        <v>1</v>
      </c>
      <c r="L895" s="18">
        <v>80</v>
      </c>
      <c r="M895" s="34">
        <f t="shared" si="27"/>
        <v>1.3333333333333333</v>
      </c>
      <c r="N895" s="32" t="s">
        <v>233</v>
      </c>
      <c r="O895" s="16" t="s">
        <v>249</v>
      </c>
      <c r="P895" s="16" t="s">
        <v>249</v>
      </c>
      <c r="Q895" s="66" t="s">
        <v>246</v>
      </c>
      <c r="R895" s="18" t="s">
        <v>243</v>
      </c>
      <c r="S895" s="18" t="s">
        <v>256</v>
      </c>
      <c r="T895" s="18"/>
      <c r="U895" s="18"/>
      <c r="V895" s="18"/>
      <c r="W895" s="18"/>
      <c r="X895" s="18"/>
      <c r="Y895" s="18" t="s">
        <v>1953</v>
      </c>
      <c r="Z895" s="18" t="s">
        <v>1959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335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233</v>
      </c>
      <c r="K896" s="30">
        <v>1</v>
      </c>
      <c r="L896" s="18"/>
      <c r="M896" s="34"/>
      <c r="N896" s="16"/>
      <c r="O896" s="16"/>
      <c r="P896" s="16"/>
      <c r="Q896" s="34"/>
      <c r="R896" s="28" t="s">
        <v>1960</v>
      </c>
      <c r="S896" s="18" t="s">
        <v>256</v>
      </c>
      <c r="T896" s="18"/>
      <c r="U896" s="18"/>
      <c r="V896" s="18"/>
      <c r="W896" s="18"/>
      <c r="X896" s="18"/>
      <c r="Y896" s="18" t="s">
        <v>1961</v>
      </c>
      <c r="Z896" s="18" t="s">
        <v>1962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1963</v>
      </c>
      <c r="B897" s="18"/>
      <c r="C897" s="18" t="s">
        <v>335</v>
      </c>
      <c r="D897" s="18" t="s">
        <v>431</v>
      </c>
      <c r="E897" s="19"/>
      <c r="F897" s="19">
        <f t="shared" ca="1" si="26"/>
        <v>0</v>
      </c>
      <c r="G897" s="28" t="s">
        <v>1964</v>
      </c>
      <c r="H897" s="28"/>
      <c r="I897" s="28"/>
      <c r="J897" s="18" t="s">
        <v>233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233</v>
      </c>
      <c r="O897" s="16" t="s">
        <v>279</v>
      </c>
      <c r="P897" s="16" t="s">
        <v>279</v>
      </c>
      <c r="Q897" s="18" t="s">
        <v>276</v>
      </c>
      <c r="R897" s="71" t="s">
        <v>282</v>
      </c>
      <c r="S897" s="18" t="s">
        <v>273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1963</v>
      </c>
      <c r="B898" s="18"/>
      <c r="C898" s="18" t="s">
        <v>335</v>
      </c>
      <c r="D898" s="18" t="s">
        <v>433</v>
      </c>
      <c r="E898" s="19"/>
      <c r="F898" s="19">
        <f t="shared" ca="1" si="26"/>
        <v>0</v>
      </c>
      <c r="G898" s="28" t="s">
        <v>1965</v>
      </c>
      <c r="H898" s="28"/>
      <c r="I898" s="28"/>
      <c r="J898" s="18" t="s">
        <v>233</v>
      </c>
      <c r="K898" s="30">
        <v>1</v>
      </c>
      <c r="L898" s="18">
        <v>120</v>
      </c>
      <c r="M898" s="34">
        <f t="shared" si="28"/>
        <v>2</v>
      </c>
      <c r="N898" s="32" t="s">
        <v>233</v>
      </c>
      <c r="O898" s="16" t="s">
        <v>259</v>
      </c>
      <c r="P898" s="16" t="s">
        <v>249</v>
      </c>
      <c r="Q898" s="18" t="s">
        <v>243</v>
      </c>
      <c r="R898" s="18" t="s">
        <v>246</v>
      </c>
      <c r="S898" s="18" t="s">
        <v>259</v>
      </c>
      <c r="T898" s="18"/>
      <c r="U898" s="18"/>
      <c r="V898" s="18"/>
      <c r="W898" s="18"/>
      <c r="X898" s="18"/>
      <c r="Y898" s="18" t="s">
        <v>1966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1967</v>
      </c>
      <c r="B899" s="18"/>
      <c r="C899" s="18" t="s">
        <v>335</v>
      </c>
      <c r="D899" s="18" t="s">
        <v>431</v>
      </c>
      <c r="E899" s="19"/>
      <c r="F899" s="19">
        <f t="shared" ca="1" si="26"/>
        <v>0</v>
      </c>
      <c r="G899" s="28" t="s">
        <v>1968</v>
      </c>
      <c r="H899" s="28"/>
      <c r="I899" s="28"/>
      <c r="J899" s="18" t="s">
        <v>233</v>
      </c>
      <c r="K899" s="30">
        <v>1</v>
      </c>
      <c r="L899" s="18">
        <v>50</v>
      </c>
      <c r="M899" s="34">
        <f t="shared" si="28"/>
        <v>0.83333333333333337</v>
      </c>
      <c r="N899" s="32" t="s">
        <v>233</v>
      </c>
      <c r="O899" s="16" t="s">
        <v>279</v>
      </c>
      <c r="P899" s="16" t="s">
        <v>279</v>
      </c>
      <c r="Q899" s="18" t="s">
        <v>276</v>
      </c>
      <c r="R899" s="18" t="s">
        <v>282</v>
      </c>
      <c r="S899" s="18" t="s">
        <v>273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1967</v>
      </c>
      <c r="B900" s="18"/>
      <c r="C900" s="18" t="s">
        <v>335</v>
      </c>
      <c r="D900" s="18" t="s">
        <v>433</v>
      </c>
      <c r="E900" s="19"/>
      <c r="F900" s="19">
        <f t="shared" ca="1" si="26"/>
        <v>0</v>
      </c>
      <c r="G900" s="28" t="s">
        <v>1969</v>
      </c>
      <c r="H900" s="28"/>
      <c r="I900" s="28"/>
      <c r="J900" s="18" t="s">
        <v>233</v>
      </c>
      <c r="K900" s="30">
        <v>1</v>
      </c>
      <c r="L900" s="18">
        <v>72</v>
      </c>
      <c r="M900" s="34">
        <f t="shared" si="28"/>
        <v>1.2</v>
      </c>
      <c r="N900" s="32" t="s">
        <v>233</v>
      </c>
      <c r="O900" s="16" t="s">
        <v>259</v>
      </c>
      <c r="P900" s="16" t="s">
        <v>243</v>
      </c>
      <c r="Q900" s="66" t="s">
        <v>246</v>
      </c>
      <c r="R900" s="18" t="s">
        <v>259</v>
      </c>
      <c r="S900" s="18"/>
      <c r="T900" s="18"/>
      <c r="U900" s="18"/>
      <c r="V900" s="18"/>
      <c r="W900" s="18"/>
      <c r="X900" s="18"/>
      <c r="Y900" s="42" t="s">
        <v>248</v>
      </c>
      <c r="Z900" s="18" t="s">
        <v>1970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1971</v>
      </c>
      <c r="B901" s="18"/>
      <c r="C901" s="18" t="s">
        <v>335</v>
      </c>
      <c r="D901" s="18" t="s">
        <v>500</v>
      </c>
      <c r="E901" s="17"/>
      <c r="F901" s="19">
        <f t="shared" ca="1" si="26"/>
        <v>0</v>
      </c>
      <c r="G901" s="28" t="s">
        <v>1972</v>
      </c>
      <c r="H901" s="28"/>
      <c r="I901" s="28"/>
      <c r="J901" s="18" t="s">
        <v>233</v>
      </c>
      <c r="K901" s="30">
        <v>1</v>
      </c>
      <c r="L901" s="18">
        <v>40</v>
      </c>
      <c r="M901" s="34">
        <f t="shared" si="28"/>
        <v>0.66666666666666663</v>
      </c>
      <c r="N901" s="32" t="s">
        <v>233</v>
      </c>
      <c r="O901" s="16" t="s">
        <v>276</v>
      </c>
      <c r="P901" s="16" t="s">
        <v>276</v>
      </c>
      <c r="Q901" s="18" t="s">
        <v>279</v>
      </c>
      <c r="R901" s="18" t="s">
        <v>282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1973</v>
      </c>
      <c r="B902" s="18"/>
      <c r="C902" s="18" t="s">
        <v>335</v>
      </c>
      <c r="D902" s="18" t="s">
        <v>431</v>
      </c>
      <c r="E902" s="18"/>
      <c r="F902" s="19">
        <f t="shared" ca="1" si="26"/>
        <v>0</v>
      </c>
      <c r="G902" s="28" t="s">
        <v>1974</v>
      </c>
      <c r="H902" s="28"/>
      <c r="I902" s="28"/>
      <c r="J902" s="18" t="s">
        <v>233</v>
      </c>
      <c r="K902" s="30">
        <v>1</v>
      </c>
      <c r="L902" s="18">
        <v>36</v>
      </c>
      <c r="M902" s="34">
        <f t="shared" si="28"/>
        <v>0.6</v>
      </c>
      <c r="N902" s="32" t="s">
        <v>233</v>
      </c>
      <c r="O902" s="16" t="s">
        <v>279</v>
      </c>
      <c r="P902" s="16" t="s">
        <v>276</v>
      </c>
      <c r="Q902" s="18" t="s">
        <v>279</v>
      </c>
      <c r="R902" s="18" t="s">
        <v>282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1973</v>
      </c>
      <c r="B903" s="18"/>
      <c r="C903" s="18" t="s">
        <v>335</v>
      </c>
      <c r="D903" s="18" t="s">
        <v>433</v>
      </c>
      <c r="E903" s="18"/>
      <c r="F903" s="19">
        <f t="shared" ca="1" si="26"/>
        <v>0</v>
      </c>
      <c r="G903" s="28" t="s">
        <v>1975</v>
      </c>
      <c r="H903" s="28"/>
      <c r="I903" s="28"/>
      <c r="J903" s="18" t="s">
        <v>233</v>
      </c>
      <c r="K903" s="30">
        <v>1</v>
      </c>
      <c r="L903" s="18">
        <v>90</v>
      </c>
      <c r="M903" s="34">
        <f t="shared" si="28"/>
        <v>1.5</v>
      </c>
      <c r="N903" s="32" t="s">
        <v>233</v>
      </c>
      <c r="O903" s="16" t="s">
        <v>259</v>
      </c>
      <c r="P903" s="16" t="s">
        <v>243</v>
      </c>
      <c r="Q903" s="18" t="s">
        <v>246</v>
      </c>
      <c r="R903" s="18" t="s">
        <v>249</v>
      </c>
      <c r="S903" s="18" t="s">
        <v>259</v>
      </c>
      <c r="T903" s="18"/>
      <c r="U903" s="18"/>
      <c r="V903" s="18"/>
      <c r="W903" s="18"/>
      <c r="X903" s="18"/>
      <c r="Y903" s="41" t="s">
        <v>239</v>
      </c>
      <c r="Z903" s="42" t="s">
        <v>1976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1977</v>
      </c>
      <c r="B904" s="18"/>
      <c r="C904" s="18" t="s">
        <v>335</v>
      </c>
      <c r="D904" s="18" t="s">
        <v>431</v>
      </c>
      <c r="E904" s="19"/>
      <c r="F904" s="19">
        <f t="shared" ca="1" si="26"/>
        <v>0</v>
      </c>
      <c r="G904" s="28" t="s">
        <v>1978</v>
      </c>
      <c r="H904" s="28"/>
      <c r="I904" s="28"/>
      <c r="J904" s="18" t="s">
        <v>233</v>
      </c>
      <c r="K904" s="30">
        <v>1</v>
      </c>
      <c r="L904" s="18">
        <v>60</v>
      </c>
      <c r="M904" s="34">
        <f t="shared" si="28"/>
        <v>1</v>
      </c>
      <c r="N904" s="32" t="s">
        <v>233</v>
      </c>
      <c r="O904" s="16" t="s">
        <v>276</v>
      </c>
      <c r="P904" s="16" t="s">
        <v>276</v>
      </c>
      <c r="Q904" s="18" t="s">
        <v>279</v>
      </c>
      <c r="R904" s="18" t="s">
        <v>282</v>
      </c>
      <c r="S904" s="18"/>
      <c r="T904" s="18"/>
      <c r="U904" s="18"/>
      <c r="V904" s="18"/>
      <c r="W904" s="18"/>
      <c r="X904" s="18"/>
      <c r="Y904" s="18" t="s">
        <v>1979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1977</v>
      </c>
      <c r="B905" s="18"/>
      <c r="C905" s="18" t="s">
        <v>335</v>
      </c>
      <c r="D905" s="18" t="s">
        <v>433</v>
      </c>
      <c r="E905" s="19"/>
      <c r="F905" s="19">
        <f t="shared" ca="1" si="26"/>
        <v>0</v>
      </c>
      <c r="G905" s="28" t="s">
        <v>1980</v>
      </c>
      <c r="H905" s="28"/>
      <c r="I905" s="28"/>
      <c r="J905" s="18" t="s">
        <v>233</v>
      </c>
      <c r="K905" s="30">
        <v>1</v>
      </c>
      <c r="L905" s="18">
        <v>120</v>
      </c>
      <c r="M905" s="34">
        <f t="shared" si="28"/>
        <v>2</v>
      </c>
      <c r="N905" s="32" t="s">
        <v>233</v>
      </c>
      <c r="O905" s="16" t="s">
        <v>259</v>
      </c>
      <c r="P905" s="16" t="s">
        <v>259</v>
      </c>
      <c r="Q905" s="18" t="s">
        <v>256</v>
      </c>
      <c r="R905" s="18" t="s">
        <v>243</v>
      </c>
      <c r="S905" s="18" t="s">
        <v>246</v>
      </c>
      <c r="T905" s="18" t="s">
        <v>240</v>
      </c>
      <c r="U905" s="18"/>
      <c r="V905" s="18"/>
      <c r="W905" s="18"/>
      <c r="X905" s="18"/>
      <c r="Y905" s="18" t="s">
        <v>1981</v>
      </c>
      <c r="Z905" s="18" t="s">
        <v>1982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1983</v>
      </c>
      <c r="B906" s="18"/>
      <c r="C906" s="18" t="s">
        <v>335</v>
      </c>
      <c r="D906" s="18" t="s">
        <v>500</v>
      </c>
      <c r="E906" s="19"/>
      <c r="F906" s="19">
        <f t="shared" ca="1" si="26"/>
        <v>0</v>
      </c>
      <c r="G906" s="28" t="s">
        <v>1984</v>
      </c>
      <c r="H906" s="28"/>
      <c r="I906" s="28"/>
      <c r="J906" s="18" t="s">
        <v>233</v>
      </c>
      <c r="K906" s="30">
        <v>1</v>
      </c>
      <c r="L906" s="18">
        <v>60</v>
      </c>
      <c r="M906" s="34">
        <f t="shared" si="28"/>
        <v>1</v>
      </c>
      <c r="N906" s="32" t="s">
        <v>233</v>
      </c>
      <c r="O906" s="16" t="s">
        <v>276</v>
      </c>
      <c r="P906" s="16" t="s">
        <v>276</v>
      </c>
      <c r="Q906" s="18" t="s">
        <v>279</v>
      </c>
      <c r="R906" s="18" t="s">
        <v>282</v>
      </c>
      <c r="S906" s="18"/>
      <c r="T906" s="18"/>
      <c r="U906" s="18"/>
      <c r="V906" s="18"/>
      <c r="W906" s="18"/>
      <c r="X906" s="18"/>
      <c r="Y906" s="18" t="s">
        <v>1985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1986</v>
      </c>
      <c r="B907" s="18"/>
      <c r="C907" s="18" t="s">
        <v>335</v>
      </c>
      <c r="D907" s="18" t="s">
        <v>431</v>
      </c>
      <c r="E907" s="19"/>
      <c r="F907" s="19">
        <f t="shared" ca="1" si="26"/>
        <v>0</v>
      </c>
      <c r="G907" s="28" t="s">
        <v>1987</v>
      </c>
      <c r="H907" s="28"/>
      <c r="I907" s="28"/>
      <c r="J907" s="18" t="s">
        <v>233</v>
      </c>
      <c r="K907" s="30">
        <v>1</v>
      </c>
      <c r="L907" s="18">
        <v>28</v>
      </c>
      <c r="M907" s="34">
        <f t="shared" si="28"/>
        <v>0.46666666666666667</v>
      </c>
      <c r="N907" s="32" t="s">
        <v>233</v>
      </c>
      <c r="O907" s="16" t="s">
        <v>282</v>
      </c>
      <c r="P907" s="16" t="s">
        <v>279</v>
      </c>
      <c r="Q907" s="18" t="s">
        <v>276</v>
      </c>
      <c r="R907" s="18" t="s">
        <v>282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1986</v>
      </c>
      <c r="B908" s="18"/>
      <c r="C908" s="18" t="s">
        <v>335</v>
      </c>
      <c r="D908" s="18" t="s">
        <v>433</v>
      </c>
      <c r="E908" s="19"/>
      <c r="F908" s="19">
        <f t="shared" ca="1" si="26"/>
        <v>0</v>
      </c>
      <c r="G908" s="28" t="s">
        <v>1988</v>
      </c>
      <c r="H908" s="28"/>
      <c r="I908" s="28"/>
      <c r="J908" s="18" t="s">
        <v>233</v>
      </c>
      <c r="K908" s="72">
        <v>2</v>
      </c>
      <c r="L908" s="18">
        <v>30</v>
      </c>
      <c r="M908" s="34">
        <f t="shared" si="28"/>
        <v>0.5</v>
      </c>
      <c r="N908" s="32" t="s">
        <v>233</v>
      </c>
      <c r="O908" s="16" t="s">
        <v>253</v>
      </c>
      <c r="P908" s="16" t="s">
        <v>253</v>
      </c>
      <c r="Q908" s="66" t="s">
        <v>256</v>
      </c>
      <c r="R908" s="18"/>
      <c r="S908" s="18"/>
      <c r="T908" s="18"/>
      <c r="U908" s="18"/>
      <c r="V908" s="18"/>
      <c r="W908" s="18"/>
      <c r="X908" s="18"/>
      <c r="Y908" s="28" t="s">
        <v>1989</v>
      </c>
      <c r="Z908" s="18" t="s">
        <v>1990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1991</v>
      </c>
      <c r="B909" s="18"/>
      <c r="C909" s="18" t="s">
        <v>335</v>
      </c>
      <c r="D909" s="18" t="s">
        <v>431</v>
      </c>
      <c r="E909" s="19"/>
      <c r="F909" s="19">
        <f t="shared" ca="1" si="26"/>
        <v>0</v>
      </c>
      <c r="G909" s="28" t="s">
        <v>1992</v>
      </c>
      <c r="H909" s="28"/>
      <c r="I909" s="28"/>
      <c r="J909" s="31" t="s">
        <v>1360</v>
      </c>
      <c r="K909" s="30">
        <v>1</v>
      </c>
      <c r="L909" s="18">
        <v>47</v>
      </c>
      <c r="M909" s="34">
        <f t="shared" si="28"/>
        <v>0.78333333333333333</v>
      </c>
      <c r="N909" s="32" t="s">
        <v>233</v>
      </c>
      <c r="O909" s="16" t="s">
        <v>276</v>
      </c>
      <c r="P909" s="34" t="s">
        <v>276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1991</v>
      </c>
      <c r="B910" s="18"/>
      <c r="C910" s="18" t="s">
        <v>335</v>
      </c>
      <c r="D910" s="18" t="s">
        <v>433</v>
      </c>
      <c r="E910" s="19"/>
      <c r="F910" s="19">
        <f t="shared" ca="1" si="26"/>
        <v>0</v>
      </c>
      <c r="G910" s="28" t="s">
        <v>1993</v>
      </c>
      <c r="H910" s="28"/>
      <c r="I910" s="28"/>
      <c r="J910" s="31" t="s">
        <v>1360</v>
      </c>
      <c r="K910" s="30">
        <v>1</v>
      </c>
      <c r="L910" s="18">
        <v>96</v>
      </c>
      <c r="M910" s="34">
        <f t="shared" si="28"/>
        <v>1.6</v>
      </c>
      <c r="N910" s="32" t="s">
        <v>233</v>
      </c>
      <c r="O910" s="16" t="s">
        <v>256</v>
      </c>
      <c r="P910" s="34" t="s">
        <v>240</v>
      </c>
      <c r="Q910" s="18" t="s">
        <v>256</v>
      </c>
      <c r="R910" s="18" t="s">
        <v>253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1994</v>
      </c>
      <c r="B911" s="18"/>
      <c r="C911" s="18" t="s">
        <v>335</v>
      </c>
      <c r="D911" s="18" t="s">
        <v>431</v>
      </c>
      <c r="E911" s="19"/>
      <c r="F911" s="19">
        <f t="shared" ca="1" si="26"/>
        <v>0</v>
      </c>
      <c r="G911" s="28" t="s">
        <v>1995</v>
      </c>
      <c r="H911" s="28"/>
      <c r="I911" s="28"/>
      <c r="J911" s="18" t="s">
        <v>233</v>
      </c>
      <c r="K911" s="30">
        <v>1</v>
      </c>
      <c r="L911" s="18">
        <v>65</v>
      </c>
      <c r="M911" s="34">
        <f t="shared" si="28"/>
        <v>1.0833333333333333</v>
      </c>
      <c r="N911" s="32" t="s">
        <v>233</v>
      </c>
      <c r="O911" s="16" t="s">
        <v>282</v>
      </c>
      <c r="P911" s="34" t="s">
        <v>282</v>
      </c>
      <c r="Q911" s="18" t="s">
        <v>276</v>
      </c>
      <c r="R911" s="18" t="s">
        <v>279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1994</v>
      </c>
      <c r="B912" s="18"/>
      <c r="C912" s="18" t="s">
        <v>335</v>
      </c>
      <c r="D912" s="18" t="s">
        <v>433</v>
      </c>
      <c r="E912" s="19"/>
      <c r="F912" s="19">
        <f t="shared" ca="1" si="26"/>
        <v>0</v>
      </c>
      <c r="G912" s="28" t="s">
        <v>1996</v>
      </c>
      <c r="H912" s="28"/>
      <c r="I912" s="28"/>
      <c r="J912" s="18" t="s">
        <v>233</v>
      </c>
      <c r="K912" s="30">
        <v>1</v>
      </c>
      <c r="L912" s="18">
        <v>72</v>
      </c>
      <c r="M912" s="34">
        <f t="shared" si="28"/>
        <v>1.2</v>
      </c>
      <c r="N912" s="32" t="s">
        <v>233</v>
      </c>
      <c r="O912" s="16" t="s">
        <v>249</v>
      </c>
      <c r="P912" s="34" t="s">
        <v>240</v>
      </c>
      <c r="Q912" s="34" t="s">
        <v>253</v>
      </c>
      <c r="R912" s="18" t="s">
        <v>249</v>
      </c>
      <c r="S912" s="18" t="s">
        <v>256</v>
      </c>
      <c r="T912" s="18"/>
      <c r="U912" s="18"/>
      <c r="V912" s="18"/>
      <c r="W912" s="18"/>
      <c r="X912" s="18"/>
      <c r="Y912" s="41" t="s">
        <v>1997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1998</v>
      </c>
      <c r="B913" s="18"/>
      <c r="C913" s="18" t="s">
        <v>335</v>
      </c>
      <c r="D913" s="18" t="s">
        <v>431</v>
      </c>
      <c r="E913" s="19"/>
      <c r="F913" s="19">
        <f t="shared" ca="1" si="26"/>
        <v>0</v>
      </c>
      <c r="G913" s="28" t="s">
        <v>1999</v>
      </c>
      <c r="H913" s="28"/>
      <c r="I913" s="28"/>
      <c r="J913" s="18" t="s">
        <v>233</v>
      </c>
      <c r="K913" s="30">
        <v>1</v>
      </c>
      <c r="L913" s="18">
        <v>60</v>
      </c>
      <c r="M913" s="34">
        <f t="shared" si="28"/>
        <v>1</v>
      </c>
      <c r="N913" s="32" t="s">
        <v>233</v>
      </c>
      <c r="O913" s="16" t="s">
        <v>282</v>
      </c>
      <c r="P913" s="34" t="s">
        <v>282</v>
      </c>
      <c r="Q913" s="18" t="s">
        <v>276</v>
      </c>
      <c r="R913" s="18" t="s">
        <v>279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1998</v>
      </c>
      <c r="B914" s="18"/>
      <c r="C914" s="18" t="s">
        <v>335</v>
      </c>
      <c r="D914" s="18" t="s">
        <v>433</v>
      </c>
      <c r="E914" s="19"/>
      <c r="F914" s="19">
        <f t="shared" ca="1" si="26"/>
        <v>0</v>
      </c>
      <c r="G914" s="28" t="s">
        <v>2000</v>
      </c>
      <c r="H914" s="28"/>
      <c r="I914" s="28"/>
      <c r="J914" s="18" t="s">
        <v>233</v>
      </c>
      <c r="K914" s="30">
        <v>1</v>
      </c>
      <c r="L914" s="18">
        <v>95</v>
      </c>
      <c r="M914" s="34">
        <f t="shared" si="28"/>
        <v>1.5833333333333333</v>
      </c>
      <c r="N914" s="32" t="s">
        <v>233</v>
      </c>
      <c r="O914" s="16" t="s">
        <v>249</v>
      </c>
      <c r="P914" s="34" t="s">
        <v>249</v>
      </c>
      <c r="Q914" s="18" t="s">
        <v>240</v>
      </c>
      <c r="R914" s="18" t="s">
        <v>253</v>
      </c>
      <c r="S914" s="18" t="s">
        <v>256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2001</v>
      </c>
      <c r="B915" s="18"/>
      <c r="C915" s="18" t="s">
        <v>335</v>
      </c>
      <c r="D915" s="18" t="s">
        <v>431</v>
      </c>
      <c r="E915" s="19"/>
      <c r="F915" s="19">
        <f t="shared" ca="1" si="26"/>
        <v>0</v>
      </c>
      <c r="G915" s="28" t="s">
        <v>2002</v>
      </c>
      <c r="H915" s="28"/>
      <c r="I915" s="28"/>
      <c r="J915" s="18" t="s">
        <v>233</v>
      </c>
      <c r="K915" s="30">
        <v>1</v>
      </c>
      <c r="L915" s="18">
        <v>55</v>
      </c>
      <c r="M915" s="34">
        <f t="shared" si="28"/>
        <v>0.91666666666666663</v>
      </c>
      <c r="N915" s="32" t="s">
        <v>233</v>
      </c>
      <c r="O915" s="16" t="s">
        <v>282</v>
      </c>
      <c r="P915" s="34" t="s">
        <v>282</v>
      </c>
      <c r="Q915" s="18" t="s">
        <v>276</v>
      </c>
      <c r="R915" s="18" t="s">
        <v>279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2001</v>
      </c>
      <c r="B916" s="18"/>
      <c r="C916" s="18" t="s">
        <v>335</v>
      </c>
      <c r="D916" s="18" t="s">
        <v>433</v>
      </c>
      <c r="E916" s="19"/>
      <c r="F916" s="19">
        <f t="shared" ca="1" si="26"/>
        <v>0</v>
      </c>
      <c r="G916" s="28" t="s">
        <v>2003</v>
      </c>
      <c r="H916" s="28"/>
      <c r="I916" s="28"/>
      <c r="J916" s="18" t="s">
        <v>233</v>
      </c>
      <c r="K916" s="30">
        <v>1</v>
      </c>
      <c r="L916" s="18">
        <v>70</v>
      </c>
      <c r="M916" s="34">
        <f t="shared" si="28"/>
        <v>1.1666666666666667</v>
      </c>
      <c r="N916" s="32" t="s">
        <v>233</v>
      </c>
      <c r="O916" s="16" t="s">
        <v>256</v>
      </c>
      <c r="P916" s="34" t="s">
        <v>240</v>
      </c>
      <c r="Q916" s="18" t="s">
        <v>253</v>
      </c>
      <c r="R916" s="18" t="s">
        <v>256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2004</v>
      </c>
      <c r="B917" s="18"/>
      <c r="C917" s="18" t="s">
        <v>335</v>
      </c>
      <c r="D917" s="18" t="s">
        <v>456</v>
      </c>
      <c r="E917" s="19"/>
      <c r="F917" s="19">
        <f t="shared" ca="1" si="26"/>
        <v>0</v>
      </c>
      <c r="G917" s="28" t="s">
        <v>2005</v>
      </c>
      <c r="H917" s="28"/>
      <c r="I917" s="28"/>
      <c r="J917" s="31" t="s">
        <v>530</v>
      </c>
      <c r="K917" s="30">
        <v>1</v>
      </c>
      <c r="L917" s="18">
        <v>1904</v>
      </c>
      <c r="M917" s="34">
        <f t="shared" si="28"/>
        <v>31.733333333333334</v>
      </c>
      <c r="N917" s="32" t="s">
        <v>72</v>
      </c>
      <c r="O917" s="16" t="s">
        <v>71</v>
      </c>
      <c r="P917" s="34" t="s">
        <v>71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2004</v>
      </c>
      <c r="B918" s="18"/>
      <c r="C918" s="18" t="s">
        <v>335</v>
      </c>
      <c r="D918" s="18" t="s">
        <v>460</v>
      </c>
      <c r="E918" s="19"/>
      <c r="F918" s="19">
        <f t="shared" ca="1" si="26"/>
        <v>0</v>
      </c>
      <c r="G918" s="28" t="s">
        <v>2006</v>
      </c>
      <c r="H918" s="28"/>
      <c r="I918" s="28"/>
      <c r="J918" s="31" t="s">
        <v>530</v>
      </c>
      <c r="K918" s="30">
        <v>1</v>
      </c>
      <c r="L918" s="18">
        <v>350</v>
      </c>
      <c r="M918" s="34">
        <f t="shared" si="28"/>
        <v>5.833333333333333</v>
      </c>
      <c r="N918" s="32" t="s">
        <v>87</v>
      </c>
      <c r="O918" s="16" t="s">
        <v>262</v>
      </c>
      <c r="P918" s="34" t="s">
        <v>108</v>
      </c>
      <c r="Q918" s="18" t="s">
        <v>120</v>
      </c>
      <c r="R918" s="18" t="s">
        <v>262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2004</v>
      </c>
      <c r="B919" s="18"/>
      <c r="C919" s="18" t="s">
        <v>335</v>
      </c>
      <c r="D919" s="18" t="s">
        <v>543</v>
      </c>
      <c r="E919" s="19"/>
      <c r="F919" s="19">
        <f t="shared" ca="1" si="26"/>
        <v>0</v>
      </c>
      <c r="G919" s="28" t="s">
        <v>2007</v>
      </c>
      <c r="H919" s="28"/>
      <c r="I919" s="28"/>
      <c r="J919" s="31" t="s">
        <v>530</v>
      </c>
      <c r="K919" s="30">
        <v>1</v>
      </c>
      <c r="L919" s="18">
        <v>300</v>
      </c>
      <c r="M919" s="34">
        <f t="shared" si="28"/>
        <v>5</v>
      </c>
      <c r="N919" s="32" t="s">
        <v>233</v>
      </c>
      <c r="O919" s="16" t="s">
        <v>249</v>
      </c>
      <c r="P919" s="34" t="s">
        <v>246</v>
      </c>
      <c r="Q919" s="18" t="s">
        <v>243</v>
      </c>
      <c r="R919" s="18" t="s">
        <v>249</v>
      </c>
      <c r="S919" s="18" t="s">
        <v>259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2008</v>
      </c>
      <c r="B920" s="18"/>
      <c r="C920" s="18" t="s">
        <v>335</v>
      </c>
      <c r="D920" s="18" t="s">
        <v>2009</v>
      </c>
      <c r="E920" s="17"/>
      <c r="F920" s="19">
        <f t="shared" ca="1" si="26"/>
        <v>0</v>
      </c>
      <c r="G920" s="28" t="s">
        <v>2010</v>
      </c>
      <c r="H920" s="28"/>
      <c r="I920" s="28"/>
      <c r="J920" s="18" t="s">
        <v>61</v>
      </c>
      <c r="K920" s="30">
        <v>1</v>
      </c>
      <c r="L920" s="18">
        <v>90</v>
      </c>
      <c r="M920" s="34">
        <f t="shared" si="28"/>
        <v>1.5</v>
      </c>
      <c r="N920" s="32" t="s">
        <v>159</v>
      </c>
      <c r="O920" s="16" t="s">
        <v>185</v>
      </c>
      <c r="P920" s="16" t="s">
        <v>185</v>
      </c>
      <c r="Q920" s="18"/>
      <c r="R920" s="18"/>
      <c r="S920" s="18"/>
      <c r="T920" s="18"/>
      <c r="U920" s="18"/>
      <c r="V920" s="18"/>
      <c r="W920" s="18"/>
      <c r="X920" s="18"/>
      <c r="Y920" s="19" t="s">
        <v>2011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2008</v>
      </c>
      <c r="B921" s="18"/>
      <c r="C921" s="18" t="s">
        <v>335</v>
      </c>
      <c r="D921" s="18" t="s">
        <v>2012</v>
      </c>
      <c r="E921" s="17"/>
      <c r="F921" s="19">
        <f t="shared" ca="1" si="26"/>
        <v>0</v>
      </c>
      <c r="G921" s="28" t="s">
        <v>2013</v>
      </c>
      <c r="H921" s="28"/>
      <c r="I921" s="28"/>
      <c r="J921" s="18" t="s">
        <v>61</v>
      </c>
      <c r="K921" s="30">
        <v>1</v>
      </c>
      <c r="L921" s="18">
        <v>120</v>
      </c>
      <c r="M921" s="34">
        <f t="shared" si="28"/>
        <v>2</v>
      </c>
      <c r="N921" s="32" t="s">
        <v>159</v>
      </c>
      <c r="O921" s="16" t="s">
        <v>185</v>
      </c>
      <c r="P921" s="16" t="s">
        <v>185</v>
      </c>
      <c r="Q921" s="18"/>
      <c r="R921" s="18"/>
      <c r="S921" s="18"/>
      <c r="T921" s="18"/>
      <c r="U921" s="18"/>
      <c r="V921" s="18"/>
      <c r="W921" s="18"/>
      <c r="X921" s="18"/>
      <c r="Y921" s="19" t="s">
        <v>2014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2008</v>
      </c>
      <c r="B922" s="18"/>
      <c r="C922" s="18" t="s">
        <v>335</v>
      </c>
      <c r="D922" s="18" t="s">
        <v>2015</v>
      </c>
      <c r="E922" s="17"/>
      <c r="F922" s="19">
        <f t="shared" ca="1" si="26"/>
        <v>0</v>
      </c>
      <c r="G922" s="28" t="s">
        <v>2016</v>
      </c>
      <c r="H922" s="28"/>
      <c r="I922" s="28"/>
      <c r="J922" s="18" t="s">
        <v>61</v>
      </c>
      <c r="K922" s="30">
        <v>1</v>
      </c>
      <c r="L922" s="18">
        <v>120</v>
      </c>
      <c r="M922" s="34">
        <f t="shared" si="28"/>
        <v>2</v>
      </c>
      <c r="N922" s="32" t="s">
        <v>159</v>
      </c>
      <c r="O922" s="16" t="s">
        <v>185</v>
      </c>
      <c r="P922" s="16" t="s">
        <v>185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2008</v>
      </c>
      <c r="B923" s="18"/>
      <c r="C923" s="18" t="s">
        <v>335</v>
      </c>
      <c r="D923" s="18" t="s">
        <v>2017</v>
      </c>
      <c r="E923" s="19"/>
      <c r="F923" s="19">
        <f t="shared" ca="1" si="26"/>
        <v>0</v>
      </c>
      <c r="G923" s="28" t="s">
        <v>2018</v>
      </c>
      <c r="H923" s="28"/>
      <c r="I923" s="28"/>
      <c r="J923" s="18" t="s">
        <v>61</v>
      </c>
      <c r="K923" s="30">
        <v>1</v>
      </c>
      <c r="L923" s="18">
        <v>90</v>
      </c>
      <c r="M923" s="34">
        <f t="shared" si="28"/>
        <v>1.5</v>
      </c>
      <c r="N923" s="32" t="s">
        <v>159</v>
      </c>
      <c r="O923" s="16" t="s">
        <v>185</v>
      </c>
      <c r="P923" s="34" t="s">
        <v>185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2008</v>
      </c>
      <c r="B924" s="18"/>
      <c r="C924" s="18" t="s">
        <v>335</v>
      </c>
      <c r="D924" s="18" t="s">
        <v>2019</v>
      </c>
      <c r="E924" s="19"/>
      <c r="F924" s="19">
        <f t="shared" ca="1" si="26"/>
        <v>0</v>
      </c>
      <c r="G924" s="28" t="s">
        <v>2020</v>
      </c>
      <c r="H924" s="28"/>
      <c r="I924" s="28"/>
      <c r="J924" s="18" t="s">
        <v>61</v>
      </c>
      <c r="K924" s="30">
        <v>1</v>
      </c>
      <c r="L924" s="18">
        <v>40</v>
      </c>
      <c r="M924" s="34">
        <f t="shared" si="28"/>
        <v>0.66666666666666663</v>
      </c>
      <c r="N924" s="32" t="s">
        <v>159</v>
      </c>
      <c r="O924" s="16" t="s">
        <v>185</v>
      </c>
      <c r="P924" s="34" t="s">
        <v>185</v>
      </c>
      <c r="Q924" s="18"/>
      <c r="R924" s="18"/>
      <c r="S924" s="18"/>
      <c r="T924" s="18"/>
      <c r="U924" s="18"/>
      <c r="V924" s="18"/>
      <c r="W924" s="18"/>
      <c r="X924" s="18"/>
      <c r="Y924" s="18" t="s">
        <v>2021</v>
      </c>
      <c r="Z924" s="18" t="s">
        <v>2022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2008</v>
      </c>
      <c r="B925" s="18"/>
      <c r="C925" s="18" t="s">
        <v>335</v>
      </c>
      <c r="D925" s="18" t="s">
        <v>2023</v>
      </c>
      <c r="E925" s="19"/>
      <c r="F925" s="19">
        <f t="shared" ca="1" si="26"/>
        <v>0</v>
      </c>
      <c r="G925" s="28" t="s">
        <v>2024</v>
      </c>
      <c r="H925" s="28"/>
      <c r="I925" s="28"/>
      <c r="J925" s="18" t="s">
        <v>61</v>
      </c>
      <c r="K925" s="30">
        <v>2</v>
      </c>
      <c r="L925" s="18">
        <v>30</v>
      </c>
      <c r="M925" s="34">
        <f t="shared" si="28"/>
        <v>0.5</v>
      </c>
      <c r="N925" s="32" t="s">
        <v>159</v>
      </c>
      <c r="O925" s="16" t="s">
        <v>185</v>
      </c>
      <c r="P925" s="34" t="s">
        <v>185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2008</v>
      </c>
      <c r="B926" s="18"/>
      <c r="C926" s="18" t="s">
        <v>335</v>
      </c>
      <c r="D926" s="18" t="s">
        <v>2025</v>
      </c>
      <c r="E926" s="19"/>
      <c r="F926" s="19">
        <f t="shared" ca="1" si="26"/>
        <v>0</v>
      </c>
      <c r="G926" s="28" t="s">
        <v>2026</v>
      </c>
      <c r="H926" s="28"/>
      <c r="I926" s="28"/>
      <c r="J926" s="18" t="s">
        <v>61</v>
      </c>
      <c r="K926" s="30">
        <v>2</v>
      </c>
      <c r="L926" s="18">
        <v>17</v>
      </c>
      <c r="M926" s="34">
        <f t="shared" si="28"/>
        <v>0.28333333333333333</v>
      </c>
      <c r="N926" s="32" t="s">
        <v>159</v>
      </c>
      <c r="O926" s="16" t="s">
        <v>89</v>
      </c>
      <c r="P926" s="34" t="s">
        <v>89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2008</v>
      </c>
      <c r="B927" s="18"/>
      <c r="C927" s="18" t="s">
        <v>335</v>
      </c>
      <c r="D927" s="18" t="s">
        <v>2027</v>
      </c>
      <c r="E927" s="19"/>
      <c r="F927" s="19">
        <f t="shared" ca="1" si="26"/>
        <v>0</v>
      </c>
      <c r="G927" s="28" t="s">
        <v>2028</v>
      </c>
      <c r="H927" s="28"/>
      <c r="I927" s="28"/>
      <c r="J927" s="18" t="s">
        <v>61</v>
      </c>
      <c r="K927" s="30">
        <v>2</v>
      </c>
      <c r="L927" s="18">
        <v>60</v>
      </c>
      <c r="M927" s="34">
        <f t="shared" si="28"/>
        <v>1</v>
      </c>
      <c r="N927" s="32" t="s">
        <v>159</v>
      </c>
      <c r="O927" s="16" t="s">
        <v>232</v>
      </c>
      <c r="P927" s="34" t="s">
        <v>231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2029</v>
      </c>
      <c r="B928" s="18"/>
      <c r="C928" s="18" t="s">
        <v>335</v>
      </c>
      <c r="D928" s="18" t="s">
        <v>431</v>
      </c>
      <c r="E928" s="17"/>
      <c r="F928" s="19">
        <f t="shared" ca="1" si="26"/>
        <v>0</v>
      </c>
      <c r="G928" s="28" t="s">
        <v>2030</v>
      </c>
      <c r="H928" s="28"/>
      <c r="I928" s="28"/>
      <c r="J928" s="31" t="s">
        <v>1360</v>
      </c>
      <c r="K928" s="30">
        <v>1</v>
      </c>
      <c r="L928" s="18">
        <v>30</v>
      </c>
      <c r="M928" s="34">
        <f t="shared" si="28"/>
        <v>0.5</v>
      </c>
      <c r="N928" s="32" t="s">
        <v>233</v>
      </c>
      <c r="O928" s="16" t="s">
        <v>276</v>
      </c>
      <c r="P928" s="16" t="s">
        <v>276</v>
      </c>
      <c r="Q928" s="18" t="s">
        <v>279</v>
      </c>
      <c r="R928" s="18" t="s">
        <v>282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2029</v>
      </c>
      <c r="B929" s="18"/>
      <c r="C929" s="18" t="s">
        <v>335</v>
      </c>
      <c r="D929" s="18" t="s">
        <v>433</v>
      </c>
      <c r="E929" s="17"/>
      <c r="F929" s="19">
        <f t="shared" ca="1" si="26"/>
        <v>0</v>
      </c>
      <c r="G929" s="28" t="s">
        <v>2031</v>
      </c>
      <c r="H929" s="28"/>
      <c r="I929" s="28"/>
      <c r="J929" s="31" t="s">
        <v>1360</v>
      </c>
      <c r="K929" s="30">
        <v>1</v>
      </c>
      <c r="L929" s="18">
        <v>120</v>
      </c>
      <c r="M929" s="34">
        <f t="shared" si="28"/>
        <v>2</v>
      </c>
      <c r="N929" s="32" t="s">
        <v>233</v>
      </c>
      <c r="O929" s="16" t="s">
        <v>253</v>
      </c>
      <c r="P929" s="16" t="s">
        <v>256</v>
      </c>
      <c r="Q929" s="66" t="s">
        <v>240</v>
      </c>
      <c r="R929" s="18" t="s">
        <v>253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2032</v>
      </c>
      <c r="B930" s="18"/>
      <c r="C930" s="18" t="s">
        <v>335</v>
      </c>
      <c r="D930" s="18" t="s">
        <v>431</v>
      </c>
      <c r="E930" s="19"/>
      <c r="F930" s="19">
        <f t="shared" ca="1" si="26"/>
        <v>0</v>
      </c>
      <c r="G930" s="28" t="s">
        <v>2033</v>
      </c>
      <c r="H930" s="28"/>
      <c r="I930" s="28"/>
      <c r="J930" s="31" t="s">
        <v>1360</v>
      </c>
      <c r="K930" s="30">
        <v>1</v>
      </c>
      <c r="L930" s="18">
        <v>60</v>
      </c>
      <c r="M930" s="34">
        <f t="shared" si="28"/>
        <v>1</v>
      </c>
      <c r="N930" s="32" t="s">
        <v>233</v>
      </c>
      <c r="O930" s="16" t="s">
        <v>276</v>
      </c>
      <c r="P930" s="16" t="s">
        <v>276</v>
      </c>
      <c r="Q930" s="18" t="s">
        <v>279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2032</v>
      </c>
      <c r="B931" s="18"/>
      <c r="C931" s="18" t="s">
        <v>335</v>
      </c>
      <c r="D931" s="18" t="s">
        <v>433</v>
      </c>
      <c r="E931" s="19"/>
      <c r="F931" s="19">
        <f t="shared" ca="1" si="26"/>
        <v>0</v>
      </c>
      <c r="G931" s="28" t="s">
        <v>2034</v>
      </c>
      <c r="H931" s="28"/>
      <c r="I931" s="28"/>
      <c r="J931" s="31" t="s">
        <v>1360</v>
      </c>
      <c r="K931" s="30">
        <v>1</v>
      </c>
      <c r="L931" s="18">
        <v>120</v>
      </c>
      <c r="M931" s="34">
        <f t="shared" si="28"/>
        <v>2</v>
      </c>
      <c r="N931" s="32" t="s">
        <v>233</v>
      </c>
      <c r="O931" s="16" t="s">
        <v>249</v>
      </c>
      <c r="P931" s="16" t="s">
        <v>249</v>
      </c>
      <c r="Q931" s="18" t="s">
        <v>256</v>
      </c>
      <c r="R931" s="18" t="s">
        <v>253</v>
      </c>
      <c r="S931" s="18"/>
      <c r="T931" s="18"/>
      <c r="U931" s="18"/>
      <c r="V931" s="18"/>
      <c r="W931" s="18"/>
      <c r="X931" s="18"/>
      <c r="Y931" s="18" t="s">
        <v>1990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2035</v>
      </c>
      <c r="B932" s="18"/>
      <c r="C932" s="18" t="s">
        <v>335</v>
      </c>
      <c r="D932" s="18" t="s">
        <v>431</v>
      </c>
      <c r="E932" s="19"/>
      <c r="F932" s="19">
        <f t="shared" ca="1" si="26"/>
        <v>0</v>
      </c>
      <c r="G932" s="28" t="s">
        <v>2036</v>
      </c>
      <c r="H932" s="28"/>
      <c r="I932" s="28"/>
      <c r="J932" s="31" t="s">
        <v>1360</v>
      </c>
      <c r="K932" s="30">
        <v>1</v>
      </c>
      <c r="L932" s="18">
        <v>50</v>
      </c>
      <c r="M932" s="34">
        <f t="shared" si="28"/>
        <v>0.83333333333333337</v>
      </c>
      <c r="N932" s="32" t="s">
        <v>233</v>
      </c>
      <c r="O932" s="16" t="s">
        <v>276</v>
      </c>
      <c r="P932" s="16" t="s">
        <v>276</v>
      </c>
      <c r="Q932" s="18" t="s">
        <v>279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2035</v>
      </c>
      <c r="B933" s="18"/>
      <c r="C933" s="18" t="s">
        <v>335</v>
      </c>
      <c r="D933" s="18" t="s">
        <v>433</v>
      </c>
      <c r="E933" s="19"/>
      <c r="F933" s="19">
        <f t="shared" ca="1" si="26"/>
        <v>0</v>
      </c>
      <c r="G933" s="28" t="s">
        <v>2037</v>
      </c>
      <c r="H933" s="28"/>
      <c r="I933" s="28"/>
      <c r="J933" s="31" t="s">
        <v>1360</v>
      </c>
      <c r="K933" s="30">
        <v>1</v>
      </c>
      <c r="L933" s="18">
        <v>120</v>
      </c>
      <c r="M933" s="34">
        <f t="shared" si="28"/>
        <v>2</v>
      </c>
      <c r="N933" s="32" t="s">
        <v>233</v>
      </c>
      <c r="O933" s="16" t="s">
        <v>249</v>
      </c>
      <c r="P933" s="16" t="s">
        <v>249</v>
      </c>
      <c r="Q933" s="18" t="s">
        <v>253</v>
      </c>
      <c r="R933" s="18" t="s">
        <v>256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2038</v>
      </c>
      <c r="B934" s="18"/>
      <c r="C934" s="18" t="s">
        <v>335</v>
      </c>
      <c r="D934" s="18" t="s">
        <v>431</v>
      </c>
      <c r="E934" s="19"/>
      <c r="F934" s="19">
        <f t="shared" ca="1" si="26"/>
        <v>0</v>
      </c>
      <c r="G934" s="28" t="s">
        <v>2039</v>
      </c>
      <c r="H934" s="28"/>
      <c r="I934" s="28"/>
      <c r="J934" s="31" t="s">
        <v>1360</v>
      </c>
      <c r="K934" s="30">
        <v>1</v>
      </c>
      <c r="L934" s="18">
        <v>35</v>
      </c>
      <c r="M934" s="34">
        <f t="shared" si="28"/>
        <v>0.58333333333333337</v>
      </c>
      <c r="N934" s="32" t="s">
        <v>233</v>
      </c>
      <c r="O934" s="16" t="s">
        <v>276</v>
      </c>
      <c r="P934" s="16" t="s">
        <v>276</v>
      </c>
      <c r="Q934" s="18" t="s">
        <v>279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2038</v>
      </c>
      <c r="B935" s="18"/>
      <c r="C935" s="18" t="s">
        <v>335</v>
      </c>
      <c r="D935" s="18" t="s">
        <v>526</v>
      </c>
      <c r="E935" s="19"/>
      <c r="F935" s="19">
        <f t="shared" ca="1" si="26"/>
        <v>0</v>
      </c>
      <c r="G935" s="28" t="s">
        <v>2040</v>
      </c>
      <c r="H935" s="28"/>
      <c r="I935" s="28"/>
      <c r="J935" s="31" t="s">
        <v>1360</v>
      </c>
      <c r="K935" s="30">
        <v>1</v>
      </c>
      <c r="L935" s="18">
        <v>120</v>
      </c>
      <c r="M935" s="34">
        <f t="shared" si="28"/>
        <v>2</v>
      </c>
      <c r="N935" s="32" t="s">
        <v>233</v>
      </c>
      <c r="O935" s="16" t="s">
        <v>253</v>
      </c>
      <c r="P935" s="16" t="s">
        <v>240</v>
      </c>
      <c r="Q935" s="18" t="s">
        <v>253</v>
      </c>
      <c r="R935" s="18" t="s">
        <v>256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2041</v>
      </c>
      <c r="B936" s="18"/>
      <c r="C936" s="18" t="s">
        <v>335</v>
      </c>
      <c r="D936" s="18" t="s">
        <v>477</v>
      </c>
      <c r="E936" s="19"/>
      <c r="F936" s="19">
        <f t="shared" ca="1" si="26"/>
        <v>0</v>
      </c>
      <c r="G936" s="28" t="s">
        <v>2042</v>
      </c>
      <c r="H936" s="28"/>
      <c r="I936" s="28"/>
      <c r="J936" s="18" t="s">
        <v>61</v>
      </c>
      <c r="K936" s="30">
        <v>1</v>
      </c>
      <c r="L936" s="18">
        <v>120</v>
      </c>
      <c r="M936" s="34">
        <f t="shared" si="28"/>
        <v>2</v>
      </c>
      <c r="N936" s="32" t="s">
        <v>159</v>
      </c>
      <c r="O936" s="16" t="s">
        <v>185</v>
      </c>
      <c r="P936" s="34" t="s">
        <v>185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2041</v>
      </c>
      <c r="B937" s="18"/>
      <c r="C937" s="18" t="s">
        <v>335</v>
      </c>
      <c r="D937" s="18" t="s">
        <v>480</v>
      </c>
      <c r="E937" s="19"/>
      <c r="F937" s="19">
        <f t="shared" ca="1" si="26"/>
        <v>0</v>
      </c>
      <c r="G937" s="28" t="s">
        <v>2043</v>
      </c>
      <c r="H937" s="28"/>
      <c r="I937" s="28"/>
      <c r="J937" s="18" t="s">
        <v>61</v>
      </c>
      <c r="K937" s="30">
        <v>1</v>
      </c>
      <c r="L937" s="18">
        <v>120</v>
      </c>
      <c r="M937" s="34">
        <f t="shared" si="28"/>
        <v>2</v>
      </c>
      <c r="N937" s="32" t="s">
        <v>159</v>
      </c>
      <c r="O937" s="16" t="s">
        <v>185</v>
      </c>
      <c r="P937" s="34" t="s">
        <v>185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2041</v>
      </c>
      <c r="B938" s="18"/>
      <c r="C938" s="18" t="s">
        <v>335</v>
      </c>
      <c r="D938" s="18" t="s">
        <v>483</v>
      </c>
      <c r="E938" s="19"/>
      <c r="F938" s="19">
        <f t="shared" ca="1" si="26"/>
        <v>0</v>
      </c>
      <c r="G938" s="28" t="s">
        <v>2044</v>
      </c>
      <c r="H938" s="28"/>
      <c r="I938" s="28"/>
      <c r="J938" s="18" t="s">
        <v>61</v>
      </c>
      <c r="K938" s="30">
        <v>1</v>
      </c>
      <c r="L938" s="18">
        <v>30</v>
      </c>
      <c r="M938" s="34">
        <f t="shared" si="28"/>
        <v>0.5</v>
      </c>
      <c r="N938" s="32" t="s">
        <v>159</v>
      </c>
      <c r="O938" s="16" t="s">
        <v>185</v>
      </c>
      <c r="P938" s="34" t="s">
        <v>185</v>
      </c>
      <c r="Q938" s="18"/>
      <c r="R938" s="18"/>
      <c r="S938" s="18"/>
      <c r="T938" s="18"/>
      <c r="U938" s="18"/>
      <c r="V938" s="18"/>
      <c r="W938" s="18"/>
      <c r="X938" s="18"/>
      <c r="Y938" s="18" t="s">
        <v>2045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2041</v>
      </c>
      <c r="B939" s="18"/>
      <c r="C939" s="18" t="s">
        <v>335</v>
      </c>
      <c r="D939" s="18" t="s">
        <v>486</v>
      </c>
      <c r="E939" s="19"/>
      <c r="F939" s="19">
        <f t="shared" ca="1" si="26"/>
        <v>0</v>
      </c>
      <c r="G939" s="28" t="s">
        <v>2046</v>
      </c>
      <c r="H939" s="28"/>
      <c r="I939" s="28"/>
      <c r="J939" s="18" t="s">
        <v>61</v>
      </c>
      <c r="K939" s="30">
        <v>2</v>
      </c>
      <c r="L939" s="18">
        <v>30</v>
      </c>
      <c r="M939" s="34">
        <f t="shared" si="28"/>
        <v>0.5</v>
      </c>
      <c r="N939" s="32" t="s">
        <v>87</v>
      </c>
      <c r="O939" s="16" t="s">
        <v>89</v>
      </c>
      <c r="P939" s="34" t="s">
        <v>89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2041</v>
      </c>
      <c r="B940" s="18"/>
      <c r="C940" s="18" t="s">
        <v>335</v>
      </c>
      <c r="D940" s="18" t="s">
        <v>489</v>
      </c>
      <c r="E940" s="19"/>
      <c r="F940" s="19">
        <f t="shared" ca="1" si="26"/>
        <v>0</v>
      </c>
      <c r="G940" s="28" t="s">
        <v>2047</v>
      </c>
      <c r="H940" s="28"/>
      <c r="I940" s="28"/>
      <c r="J940" s="18" t="s">
        <v>61</v>
      </c>
      <c r="K940" s="30">
        <v>1</v>
      </c>
      <c r="L940" s="18">
        <v>60</v>
      </c>
      <c r="M940" s="34">
        <f t="shared" si="28"/>
        <v>1</v>
      </c>
      <c r="N940" s="32" t="s">
        <v>233</v>
      </c>
      <c r="O940" s="16" t="s">
        <v>232</v>
      </c>
      <c r="P940" s="34" t="s">
        <v>231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2048</v>
      </c>
      <c r="B941" s="18"/>
      <c r="C941" s="18" t="s">
        <v>335</v>
      </c>
      <c r="D941" s="18" t="s">
        <v>431</v>
      </c>
      <c r="E941" s="19"/>
      <c r="F941" s="19">
        <f t="shared" ca="1" si="26"/>
        <v>0</v>
      </c>
      <c r="G941" s="28" t="s">
        <v>2049</v>
      </c>
      <c r="H941" s="28"/>
      <c r="I941" s="28"/>
      <c r="J941" s="31" t="s">
        <v>1360</v>
      </c>
      <c r="K941" s="30">
        <v>1</v>
      </c>
      <c r="L941" s="18">
        <v>80</v>
      </c>
      <c r="M941" s="34">
        <f t="shared" si="28"/>
        <v>1.3333333333333333</v>
      </c>
      <c r="N941" s="32" t="s">
        <v>233</v>
      </c>
      <c r="O941" s="16" t="s">
        <v>276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2050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2048</v>
      </c>
      <c r="B942" s="18"/>
      <c r="C942" s="18" t="s">
        <v>335</v>
      </c>
      <c r="D942" s="18" t="s">
        <v>433</v>
      </c>
      <c r="E942" s="19"/>
      <c r="F942" s="19">
        <f t="shared" ca="1" si="26"/>
        <v>0</v>
      </c>
      <c r="G942" s="28" t="s">
        <v>2051</v>
      </c>
      <c r="H942" s="28"/>
      <c r="I942" s="28"/>
      <c r="J942" s="31" t="s">
        <v>1360</v>
      </c>
      <c r="K942" s="30">
        <v>1</v>
      </c>
      <c r="L942" s="18">
        <v>60</v>
      </c>
      <c r="M942" s="34">
        <f t="shared" si="28"/>
        <v>1</v>
      </c>
      <c r="N942" s="32" t="s">
        <v>233</v>
      </c>
      <c r="O942" s="16" t="s">
        <v>253</v>
      </c>
      <c r="P942" s="16" t="s">
        <v>249</v>
      </c>
      <c r="Q942" s="18" t="s">
        <v>253</v>
      </c>
      <c r="R942" s="18" t="s">
        <v>240</v>
      </c>
      <c r="S942" s="18"/>
      <c r="T942" s="18"/>
      <c r="U942" s="18"/>
      <c r="V942" s="18"/>
      <c r="W942" s="18"/>
      <c r="X942" s="18"/>
      <c r="Y942" s="18" t="s">
        <v>2052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2053</v>
      </c>
      <c r="B943" s="18"/>
      <c r="C943" s="18" t="s">
        <v>335</v>
      </c>
      <c r="D943" s="18" t="s">
        <v>477</v>
      </c>
      <c r="E943" s="19"/>
      <c r="F943" s="19">
        <f t="shared" ca="1" si="26"/>
        <v>0</v>
      </c>
      <c r="G943" s="28" t="s">
        <v>2054</v>
      </c>
      <c r="H943" s="28"/>
      <c r="I943" s="28"/>
      <c r="J943" s="31" t="s">
        <v>530</v>
      </c>
      <c r="K943" s="30">
        <v>1</v>
      </c>
      <c r="L943" s="18">
        <v>600</v>
      </c>
      <c r="M943" s="34">
        <f t="shared" si="28"/>
        <v>10</v>
      </c>
      <c r="N943" s="32" t="s">
        <v>72</v>
      </c>
      <c r="O943" s="16" t="s">
        <v>71</v>
      </c>
      <c r="P943" s="16" t="s">
        <v>71</v>
      </c>
      <c r="Q943" s="18"/>
      <c r="R943" s="18"/>
      <c r="S943" s="18"/>
      <c r="T943" s="18"/>
      <c r="U943" s="18"/>
      <c r="V943" s="18"/>
      <c r="W943" s="18"/>
      <c r="X943" s="18"/>
      <c r="Y943" s="18" t="s">
        <v>1064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2053</v>
      </c>
      <c r="B944" s="18"/>
      <c r="C944" s="18" t="s">
        <v>335</v>
      </c>
      <c r="D944" s="18" t="s">
        <v>480</v>
      </c>
      <c r="E944" s="19"/>
      <c r="F944" s="19">
        <f t="shared" ca="1" si="26"/>
        <v>0</v>
      </c>
      <c r="G944" s="28" t="s">
        <v>2055</v>
      </c>
      <c r="H944" s="28"/>
      <c r="I944" s="28"/>
      <c r="J944" s="31" t="s">
        <v>530</v>
      </c>
      <c r="K944" s="30">
        <v>1</v>
      </c>
      <c r="L944" s="18">
        <v>300</v>
      </c>
      <c r="M944" s="34">
        <f t="shared" si="28"/>
        <v>5</v>
      </c>
      <c r="N944" s="32" t="s">
        <v>196</v>
      </c>
      <c r="O944" s="16" t="s">
        <v>174</v>
      </c>
      <c r="P944" s="16" t="s">
        <v>211</v>
      </c>
      <c r="Q944" s="18" t="s">
        <v>162</v>
      </c>
      <c r="R944" s="18" t="s">
        <v>207</v>
      </c>
      <c r="S944" s="18" t="s">
        <v>173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2053</v>
      </c>
      <c r="B945" s="18"/>
      <c r="C945" s="18" t="s">
        <v>335</v>
      </c>
      <c r="D945" s="18" t="s">
        <v>483</v>
      </c>
      <c r="E945" s="19"/>
      <c r="F945" s="19">
        <f t="shared" ca="1" si="26"/>
        <v>0</v>
      </c>
      <c r="G945" s="28" t="s">
        <v>2056</v>
      </c>
      <c r="H945" s="28"/>
      <c r="I945" s="28"/>
      <c r="J945" s="31" t="s">
        <v>530</v>
      </c>
      <c r="K945" s="30">
        <v>1</v>
      </c>
      <c r="L945" s="18">
        <v>300</v>
      </c>
      <c r="M945" s="34">
        <f t="shared" si="28"/>
        <v>5</v>
      </c>
      <c r="N945" s="32" t="s">
        <v>196</v>
      </c>
      <c r="O945" s="16" t="s">
        <v>174</v>
      </c>
      <c r="P945" s="16" t="s">
        <v>211</v>
      </c>
      <c r="Q945" s="18" t="s">
        <v>181</v>
      </c>
      <c r="R945" s="18" t="s">
        <v>207</v>
      </c>
      <c r="S945" s="18" t="s">
        <v>173</v>
      </c>
      <c r="T945" s="18" t="s">
        <v>162</v>
      </c>
      <c r="U945" s="18"/>
      <c r="V945" s="18"/>
      <c r="W945" s="18"/>
      <c r="X945" s="18"/>
      <c r="Y945" s="18" t="s">
        <v>2057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2053</v>
      </c>
      <c r="B946" s="18"/>
      <c r="C946" s="18" t="s">
        <v>335</v>
      </c>
      <c r="D946" s="18" t="s">
        <v>486</v>
      </c>
      <c r="E946" s="19"/>
      <c r="F946" s="19">
        <f t="shared" ca="1" si="26"/>
        <v>0</v>
      </c>
      <c r="G946" s="28" t="s">
        <v>2058</v>
      </c>
      <c r="H946" s="28"/>
      <c r="I946" s="28"/>
      <c r="J946" s="31" t="s">
        <v>530</v>
      </c>
      <c r="K946" s="30">
        <v>1</v>
      </c>
      <c r="L946" s="18">
        <v>111</v>
      </c>
      <c r="M946" s="34">
        <f t="shared" si="28"/>
        <v>1.85</v>
      </c>
      <c r="N946" s="32" t="s">
        <v>233</v>
      </c>
      <c r="O946" s="16" t="s">
        <v>243</v>
      </c>
      <c r="P946" s="16" t="s">
        <v>243</v>
      </c>
      <c r="Q946" s="18" t="s">
        <v>246</v>
      </c>
      <c r="R946" s="18" t="s">
        <v>249</v>
      </c>
      <c r="S946" s="18" t="s">
        <v>243</v>
      </c>
      <c r="T946" s="18" t="s">
        <v>259</v>
      </c>
      <c r="U946" s="18" t="s">
        <v>246</v>
      </c>
      <c r="V946" s="18" t="s">
        <v>253</v>
      </c>
      <c r="W946" s="18"/>
      <c r="X946" s="18"/>
      <c r="Y946" s="18" t="s">
        <v>2059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2053</v>
      </c>
      <c r="B947" s="18"/>
      <c r="C947" s="18" t="s">
        <v>335</v>
      </c>
      <c r="D947" s="18" t="s">
        <v>489</v>
      </c>
      <c r="E947" s="19"/>
      <c r="F947" s="19">
        <f t="shared" ca="1" si="26"/>
        <v>0</v>
      </c>
      <c r="G947" s="28" t="s">
        <v>2060</v>
      </c>
      <c r="H947" s="28"/>
      <c r="I947" s="28"/>
      <c r="J947" s="31" t="s">
        <v>530</v>
      </c>
      <c r="K947" s="30">
        <v>1</v>
      </c>
      <c r="L947" s="18">
        <v>110</v>
      </c>
      <c r="M947" s="34">
        <f t="shared" si="28"/>
        <v>1.8333333333333333</v>
      </c>
      <c r="N947" s="32" t="s">
        <v>233</v>
      </c>
      <c r="O947" s="16" t="s">
        <v>246</v>
      </c>
      <c r="P947" s="16" t="s">
        <v>246</v>
      </c>
      <c r="Q947" s="18" t="s">
        <v>249</v>
      </c>
      <c r="R947" s="18"/>
      <c r="S947" s="18"/>
      <c r="T947" s="18" t="s">
        <v>259</v>
      </c>
      <c r="U947" s="18" t="s">
        <v>246</v>
      </c>
      <c r="V947" s="18" t="s">
        <v>253</v>
      </c>
      <c r="W947" s="18"/>
      <c r="X947" s="18"/>
      <c r="Y947" s="18" t="s">
        <v>2059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2061</v>
      </c>
      <c r="B948" s="18"/>
      <c r="C948" s="18" t="s">
        <v>335</v>
      </c>
      <c r="D948" s="18" t="s">
        <v>431</v>
      </c>
      <c r="E948" s="19"/>
      <c r="F948" s="19">
        <f t="shared" ca="1" si="26"/>
        <v>0</v>
      </c>
      <c r="G948" s="28" t="s">
        <v>2062</v>
      </c>
      <c r="H948" s="28"/>
      <c r="I948" s="28"/>
      <c r="J948" s="31" t="s">
        <v>530</v>
      </c>
      <c r="K948" s="30">
        <v>1</v>
      </c>
      <c r="L948" s="18">
        <v>600</v>
      </c>
      <c r="M948" s="34">
        <f t="shared" si="28"/>
        <v>10</v>
      </c>
      <c r="N948" s="32" t="s">
        <v>72</v>
      </c>
      <c r="O948" s="16" t="s">
        <v>71</v>
      </c>
      <c r="P948" s="16" t="s">
        <v>71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2061</v>
      </c>
      <c r="B949" s="18"/>
      <c r="C949" s="18" t="s">
        <v>335</v>
      </c>
      <c r="D949" s="18" t="s">
        <v>433</v>
      </c>
      <c r="E949" s="19"/>
      <c r="F949" s="19">
        <f t="shared" ca="1" si="26"/>
        <v>0</v>
      </c>
      <c r="G949" s="28" t="s">
        <v>2063</v>
      </c>
      <c r="H949" s="28"/>
      <c r="I949" s="28"/>
      <c r="J949" s="31" t="s">
        <v>530</v>
      </c>
      <c r="K949" s="30">
        <v>1</v>
      </c>
      <c r="L949" s="18">
        <v>300</v>
      </c>
      <c r="M949" s="34">
        <f t="shared" si="28"/>
        <v>5</v>
      </c>
      <c r="N949" s="32" t="s">
        <v>196</v>
      </c>
      <c r="O949" s="16" t="s">
        <v>174</v>
      </c>
      <c r="P949" s="16" t="s">
        <v>211</v>
      </c>
      <c r="Q949" s="18" t="s">
        <v>173</v>
      </c>
      <c r="R949" s="18" t="s">
        <v>162</v>
      </c>
      <c r="S949" s="18" t="s">
        <v>166</v>
      </c>
      <c r="T949" s="18"/>
      <c r="U949" s="18"/>
      <c r="V949" s="18"/>
      <c r="W949" s="18"/>
      <c r="X949" s="18"/>
      <c r="Y949" s="18" t="s">
        <v>2064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2061</v>
      </c>
      <c r="B950" s="18"/>
      <c r="C950" s="18" t="s">
        <v>335</v>
      </c>
      <c r="D950" s="18" t="s">
        <v>440</v>
      </c>
      <c r="E950" s="19"/>
      <c r="F950" s="19">
        <f t="shared" ca="1" si="26"/>
        <v>0</v>
      </c>
      <c r="G950" s="28" t="s">
        <v>2065</v>
      </c>
      <c r="H950" s="28"/>
      <c r="I950" s="28"/>
      <c r="J950" s="31" t="s">
        <v>530</v>
      </c>
      <c r="K950" s="30">
        <v>1</v>
      </c>
      <c r="L950" s="18">
        <v>150</v>
      </c>
      <c r="M950" s="34">
        <f t="shared" si="28"/>
        <v>2.5</v>
      </c>
      <c r="N950" s="32" t="s">
        <v>233</v>
      </c>
      <c r="O950" s="16" t="s">
        <v>259</v>
      </c>
      <c r="P950" s="16" t="s">
        <v>259</v>
      </c>
      <c r="Q950" s="18" t="s">
        <v>243</v>
      </c>
      <c r="R950" s="18" t="s">
        <v>249</v>
      </c>
      <c r="S950" s="18" t="s">
        <v>256</v>
      </c>
      <c r="T950" s="18" t="s">
        <v>246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2066</v>
      </c>
      <c r="B951" s="18"/>
      <c r="C951" s="18" t="s">
        <v>335</v>
      </c>
      <c r="D951" s="18" t="s">
        <v>477</v>
      </c>
      <c r="E951" s="17"/>
      <c r="F951" s="19">
        <f t="shared" ca="1" si="26"/>
        <v>0</v>
      </c>
      <c r="G951" s="28" t="s">
        <v>2067</v>
      </c>
      <c r="H951" s="28"/>
      <c r="I951" s="28"/>
      <c r="J951" s="31" t="s">
        <v>530</v>
      </c>
      <c r="K951" s="30">
        <v>1</v>
      </c>
      <c r="L951" s="18">
        <v>6120</v>
      </c>
      <c r="M951" s="34">
        <f t="shared" si="28"/>
        <v>102</v>
      </c>
      <c r="N951" s="32" t="s">
        <v>72</v>
      </c>
      <c r="O951" s="16" t="s">
        <v>71</v>
      </c>
      <c r="P951" s="16" t="s">
        <v>71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2066</v>
      </c>
      <c r="B952" s="18"/>
      <c r="C952" s="18" t="s">
        <v>335</v>
      </c>
      <c r="D952" s="18" t="s">
        <v>480</v>
      </c>
      <c r="E952" s="17"/>
      <c r="F952" s="19">
        <f t="shared" ca="1" si="26"/>
        <v>0</v>
      </c>
      <c r="G952" s="28" t="s">
        <v>2068</v>
      </c>
      <c r="H952" s="28"/>
      <c r="I952" s="28"/>
      <c r="J952" s="31" t="s">
        <v>530</v>
      </c>
      <c r="K952" s="30">
        <v>1</v>
      </c>
      <c r="L952" s="18">
        <v>300</v>
      </c>
      <c r="M952" s="34">
        <f t="shared" si="28"/>
        <v>5</v>
      </c>
      <c r="N952" s="32" t="s">
        <v>196</v>
      </c>
      <c r="O952" s="16" t="s">
        <v>174</v>
      </c>
      <c r="P952" s="16" t="s">
        <v>211</v>
      </c>
      <c r="Q952" s="18" t="s">
        <v>166</v>
      </c>
      <c r="R952" s="18" t="s">
        <v>173</v>
      </c>
      <c r="S952" s="18" t="s">
        <v>144</v>
      </c>
      <c r="T952" s="18" t="s">
        <v>162</v>
      </c>
      <c r="U952" s="18" t="s">
        <v>207</v>
      </c>
      <c r="V952" s="18"/>
      <c r="W952" s="18"/>
      <c r="X952" s="18"/>
      <c r="Y952" s="18" t="s">
        <v>2069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2066</v>
      </c>
      <c r="B953" s="18"/>
      <c r="C953" s="18" t="s">
        <v>335</v>
      </c>
      <c r="D953" s="18" t="s">
        <v>483</v>
      </c>
      <c r="E953" s="17"/>
      <c r="F953" s="19">
        <f t="shared" ca="1" si="26"/>
        <v>0</v>
      </c>
      <c r="G953" s="28" t="s">
        <v>2070</v>
      </c>
      <c r="H953" s="28"/>
      <c r="I953" s="28"/>
      <c r="J953" s="31" t="s">
        <v>530</v>
      </c>
      <c r="K953" s="30">
        <v>1</v>
      </c>
      <c r="L953" s="18">
        <v>300</v>
      </c>
      <c r="M953" s="34">
        <f t="shared" si="28"/>
        <v>5</v>
      </c>
      <c r="N953" s="32" t="s">
        <v>196</v>
      </c>
      <c r="O953" s="16" t="s">
        <v>174</v>
      </c>
      <c r="P953" s="16" t="s">
        <v>211</v>
      </c>
      <c r="Q953" s="18" t="s">
        <v>173</v>
      </c>
      <c r="R953" s="18" t="s">
        <v>815</v>
      </c>
      <c r="S953" s="18" t="s">
        <v>144</v>
      </c>
      <c r="T953" s="18" t="s">
        <v>166</v>
      </c>
      <c r="U953" s="18" t="s">
        <v>207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2066</v>
      </c>
      <c r="B954" s="18"/>
      <c r="C954" s="18" t="s">
        <v>335</v>
      </c>
      <c r="D954" s="18" t="s">
        <v>486</v>
      </c>
      <c r="E954" s="17"/>
      <c r="F954" s="19">
        <f t="shared" ca="1" si="26"/>
        <v>0</v>
      </c>
      <c r="G954" s="28" t="s">
        <v>2071</v>
      </c>
      <c r="H954" s="28"/>
      <c r="I954" s="28"/>
      <c r="J954" s="31" t="s">
        <v>530</v>
      </c>
      <c r="K954" s="30">
        <v>1</v>
      </c>
      <c r="L954" s="18">
        <v>132</v>
      </c>
      <c r="M954" s="34">
        <f t="shared" si="28"/>
        <v>2.2000000000000002</v>
      </c>
      <c r="N954" s="32" t="s">
        <v>233</v>
      </c>
      <c r="O954" s="16" t="s">
        <v>259</v>
      </c>
      <c r="P954" s="16" t="s">
        <v>246</v>
      </c>
      <c r="Q954" s="18" t="s">
        <v>249</v>
      </c>
      <c r="R954" s="18" t="s">
        <v>259</v>
      </c>
      <c r="S954" s="18" t="s">
        <v>256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2066</v>
      </c>
      <c r="B955" s="18"/>
      <c r="C955" s="18" t="s">
        <v>335</v>
      </c>
      <c r="D955" s="18" t="s">
        <v>489</v>
      </c>
      <c r="E955" s="17"/>
      <c r="F955" s="19">
        <f t="shared" ca="1" si="26"/>
        <v>0</v>
      </c>
      <c r="G955" s="28" t="s">
        <v>2072</v>
      </c>
      <c r="H955" s="28"/>
      <c r="I955" s="28"/>
      <c r="J955" s="31" t="s">
        <v>530</v>
      </c>
      <c r="K955" s="30">
        <v>1</v>
      </c>
      <c r="L955" s="18">
        <v>96</v>
      </c>
      <c r="M955" s="34">
        <f t="shared" si="28"/>
        <v>1.6</v>
      </c>
      <c r="N955" s="32" t="s">
        <v>233</v>
      </c>
      <c r="O955" s="16" t="s">
        <v>259</v>
      </c>
      <c r="P955" s="16" t="s">
        <v>259</v>
      </c>
      <c r="Q955" s="18" t="s">
        <v>256</v>
      </c>
      <c r="R955" s="18" t="s">
        <v>249</v>
      </c>
      <c r="S955" s="18" t="s">
        <v>256</v>
      </c>
      <c r="T955" s="18" t="s">
        <v>253</v>
      </c>
      <c r="U955" s="18"/>
      <c r="V955" s="18"/>
      <c r="W955" s="18"/>
      <c r="X955" s="18"/>
      <c r="Y955" s="28" t="s">
        <v>2073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2074</v>
      </c>
      <c r="B956" s="18"/>
      <c r="C956" s="18" t="s">
        <v>335</v>
      </c>
      <c r="D956" s="18" t="s">
        <v>456</v>
      </c>
      <c r="E956" s="17"/>
      <c r="F956" s="19">
        <f t="shared" ca="1" si="26"/>
        <v>0</v>
      </c>
      <c r="G956" s="28" t="s">
        <v>2075</v>
      </c>
      <c r="H956" s="28"/>
      <c r="I956" s="28"/>
      <c r="J956" s="31" t="s">
        <v>530</v>
      </c>
      <c r="K956" s="30">
        <v>1</v>
      </c>
      <c r="L956" s="18">
        <v>5040</v>
      </c>
      <c r="M956" s="34">
        <f t="shared" si="28"/>
        <v>84</v>
      </c>
      <c r="N956" s="32" t="s">
        <v>72</v>
      </c>
      <c r="O956" s="16" t="s">
        <v>71</v>
      </c>
      <c r="P956" s="16" t="s">
        <v>71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2074</v>
      </c>
      <c r="B957" s="18"/>
      <c r="C957" s="18" t="s">
        <v>335</v>
      </c>
      <c r="D957" s="18" t="s">
        <v>460</v>
      </c>
      <c r="E957" s="17"/>
      <c r="F957" s="19">
        <f t="shared" ca="1" si="26"/>
        <v>0</v>
      </c>
      <c r="G957" s="28" t="s">
        <v>2076</v>
      </c>
      <c r="H957" s="28"/>
      <c r="I957" s="28"/>
      <c r="J957" s="31" t="s">
        <v>530</v>
      </c>
      <c r="K957" s="30">
        <v>1</v>
      </c>
      <c r="L957" s="18">
        <v>300</v>
      </c>
      <c r="M957" s="34">
        <f t="shared" si="28"/>
        <v>5</v>
      </c>
      <c r="N957" s="32" t="s">
        <v>196</v>
      </c>
      <c r="O957" s="16" t="s">
        <v>174</v>
      </c>
      <c r="P957" s="16" t="s">
        <v>211</v>
      </c>
      <c r="Q957" s="18" t="s">
        <v>173</v>
      </c>
      <c r="R957" s="18" t="s">
        <v>181</v>
      </c>
      <c r="S957" s="18" t="s">
        <v>207</v>
      </c>
      <c r="T957" s="18" t="s">
        <v>132</v>
      </c>
      <c r="U957" s="18" t="s">
        <v>166</v>
      </c>
      <c r="V957" s="18"/>
      <c r="W957" s="18"/>
      <c r="X957" s="18"/>
      <c r="Y957" s="18" t="s">
        <v>2077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2074</v>
      </c>
      <c r="B958" s="18"/>
      <c r="C958" s="18" t="s">
        <v>335</v>
      </c>
      <c r="D958" s="18" t="s">
        <v>543</v>
      </c>
      <c r="E958" s="19"/>
      <c r="F958" s="19">
        <f t="shared" ca="1" si="26"/>
        <v>0</v>
      </c>
      <c r="G958" s="28" t="s">
        <v>2078</v>
      </c>
      <c r="H958" s="28"/>
      <c r="I958" s="28"/>
      <c r="J958" s="31" t="s">
        <v>530</v>
      </c>
      <c r="K958" s="30">
        <v>1</v>
      </c>
      <c r="L958" s="18">
        <v>100</v>
      </c>
      <c r="M958" s="34">
        <f t="shared" si="28"/>
        <v>1.6666666666666667</v>
      </c>
      <c r="N958" s="32" t="s">
        <v>233</v>
      </c>
      <c r="O958" s="16" t="s">
        <v>259</v>
      </c>
      <c r="P958" s="16" t="s">
        <v>246</v>
      </c>
      <c r="Q958" s="18" t="s">
        <v>243</v>
      </c>
      <c r="R958" s="18" t="s">
        <v>246</v>
      </c>
      <c r="S958" s="18"/>
      <c r="T958" s="18"/>
      <c r="U958" s="18"/>
      <c r="V958" s="18"/>
      <c r="W958" s="18"/>
      <c r="X958" s="18"/>
      <c r="Y958" s="18" t="s">
        <v>2079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2080</v>
      </c>
      <c r="B959" s="28" t="s">
        <v>2081</v>
      </c>
      <c r="C959" s="18" t="s">
        <v>335</v>
      </c>
      <c r="D959" s="18" t="s">
        <v>500</v>
      </c>
      <c r="E959" s="19"/>
      <c r="F959" s="19">
        <f t="shared" ca="1" si="26"/>
        <v>0</v>
      </c>
      <c r="G959" s="18" t="s">
        <v>2082</v>
      </c>
      <c r="H959" s="28"/>
      <c r="I959" s="64"/>
      <c r="J959" s="18" t="s">
        <v>233</v>
      </c>
      <c r="K959" s="30">
        <v>1</v>
      </c>
      <c r="L959" s="18">
        <v>80</v>
      </c>
      <c r="M959" s="34">
        <f t="shared" si="28"/>
        <v>1.3333333333333333</v>
      </c>
      <c r="N959" s="32" t="s">
        <v>233</v>
      </c>
      <c r="O959" s="16" t="s">
        <v>282</v>
      </c>
      <c r="P959" s="16" t="s">
        <v>279</v>
      </c>
      <c r="Q959" s="18" t="s">
        <v>276</v>
      </c>
      <c r="R959" s="18" t="s">
        <v>282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2083</v>
      </c>
      <c r="B960" s="18"/>
      <c r="C960" s="18" t="s">
        <v>335</v>
      </c>
      <c r="D960" s="18" t="s">
        <v>431</v>
      </c>
      <c r="E960" s="19"/>
      <c r="F960" s="19">
        <f t="shared" ca="1" si="26"/>
        <v>0</v>
      </c>
      <c r="G960" s="28" t="s">
        <v>2084</v>
      </c>
      <c r="H960" s="28"/>
      <c r="I960" s="28"/>
      <c r="J960" s="18" t="s">
        <v>2085</v>
      </c>
      <c r="K960" s="30">
        <v>1</v>
      </c>
      <c r="L960" s="18">
        <v>160</v>
      </c>
      <c r="M960" s="34">
        <f t="shared" si="28"/>
        <v>2.6666666666666665</v>
      </c>
      <c r="N960" s="32" t="s">
        <v>233</v>
      </c>
      <c r="O960" s="16" t="s">
        <v>249</v>
      </c>
      <c r="P960" s="16" t="s">
        <v>249</v>
      </c>
      <c r="Q960" s="18" t="s">
        <v>243</v>
      </c>
      <c r="R960" s="18" t="s">
        <v>240</v>
      </c>
      <c r="S960" s="18" t="s">
        <v>256</v>
      </c>
      <c r="T960" s="18" t="s">
        <v>246</v>
      </c>
      <c r="U960" s="18"/>
      <c r="V960" s="18"/>
      <c r="W960" s="18"/>
      <c r="X960" s="18"/>
      <c r="Y960" s="41" t="s">
        <v>2086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2083</v>
      </c>
      <c r="B961" s="18"/>
      <c r="C961" s="18" t="s">
        <v>335</v>
      </c>
      <c r="D961" s="18" t="s">
        <v>433</v>
      </c>
      <c r="E961" s="19"/>
      <c r="F961" s="19">
        <f t="shared" ca="1" si="26"/>
        <v>0</v>
      </c>
      <c r="G961" s="28" t="s">
        <v>2087</v>
      </c>
      <c r="H961" s="28"/>
      <c r="I961" s="28"/>
      <c r="J961" s="18" t="s">
        <v>2085</v>
      </c>
      <c r="K961" s="30">
        <v>1</v>
      </c>
      <c r="L961" s="18">
        <v>120</v>
      </c>
      <c r="M961" s="34">
        <f t="shared" si="28"/>
        <v>2</v>
      </c>
      <c r="N961" s="32" t="s">
        <v>233</v>
      </c>
      <c r="O961" s="16" t="s">
        <v>246</v>
      </c>
      <c r="P961" s="16" t="s">
        <v>246</v>
      </c>
      <c r="Q961" s="18" t="s">
        <v>243</v>
      </c>
      <c r="R961" s="18" t="s">
        <v>259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2088</v>
      </c>
      <c r="B962" s="18"/>
      <c r="C962" s="18" t="s">
        <v>335</v>
      </c>
      <c r="D962" s="18" t="s">
        <v>500</v>
      </c>
      <c r="E962" s="19"/>
      <c r="F962" s="19">
        <f t="shared" ca="1" si="26"/>
        <v>0</v>
      </c>
      <c r="G962" s="28" t="s">
        <v>2089</v>
      </c>
      <c r="H962" s="28"/>
      <c r="I962" s="28"/>
      <c r="J962" s="18" t="s">
        <v>2085</v>
      </c>
      <c r="K962" s="30">
        <v>1</v>
      </c>
      <c r="L962" s="18">
        <v>114</v>
      </c>
      <c r="M962" s="34">
        <f t="shared" si="28"/>
        <v>1.9</v>
      </c>
      <c r="N962" s="32" t="s">
        <v>233</v>
      </c>
      <c r="O962" s="16" t="s">
        <v>249</v>
      </c>
      <c r="P962" s="16" t="s">
        <v>249</v>
      </c>
      <c r="Q962" s="18" t="s">
        <v>246</v>
      </c>
      <c r="R962" s="18" t="s">
        <v>243</v>
      </c>
      <c r="S962" s="18" t="s">
        <v>240</v>
      </c>
      <c r="T962" s="18" t="s">
        <v>256</v>
      </c>
      <c r="U962" s="18"/>
      <c r="V962" s="18"/>
      <c r="W962" s="18"/>
      <c r="X962" s="18"/>
      <c r="Y962" s="28" t="s">
        <v>2090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2091</v>
      </c>
      <c r="B963" s="18"/>
      <c r="C963" s="18" t="s">
        <v>335</v>
      </c>
      <c r="D963" s="18" t="s">
        <v>493</v>
      </c>
      <c r="E963" s="17"/>
      <c r="F963" s="19">
        <f t="shared" ca="1" si="26"/>
        <v>0</v>
      </c>
      <c r="G963" s="28" t="s">
        <v>2092</v>
      </c>
      <c r="H963" s="28"/>
      <c r="I963" s="28"/>
      <c r="J963" s="31" t="s">
        <v>530</v>
      </c>
      <c r="K963" s="30">
        <v>1</v>
      </c>
      <c r="L963" s="18">
        <v>5400</v>
      </c>
      <c r="M963" s="34">
        <f t="shared" si="28"/>
        <v>90</v>
      </c>
      <c r="N963" s="32" t="s">
        <v>72</v>
      </c>
      <c r="O963" s="16" t="s">
        <v>71</v>
      </c>
      <c r="P963" s="16" t="s">
        <v>71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2091</v>
      </c>
      <c r="B964" s="18"/>
      <c r="C964" s="18" t="s">
        <v>335</v>
      </c>
      <c r="D964" s="18" t="s">
        <v>495</v>
      </c>
      <c r="E964" s="17"/>
      <c r="F964" s="19">
        <f t="shared" ca="1" si="26"/>
        <v>0</v>
      </c>
      <c r="G964" s="28" t="s">
        <v>2093</v>
      </c>
      <c r="H964" s="28"/>
      <c r="I964" s="28"/>
      <c r="J964" s="31" t="s">
        <v>530</v>
      </c>
      <c r="K964" s="30">
        <v>1</v>
      </c>
      <c r="L964" s="18">
        <v>480</v>
      </c>
      <c r="M964" s="34">
        <f t="shared" si="28"/>
        <v>8</v>
      </c>
      <c r="N964" s="32" t="s">
        <v>87</v>
      </c>
      <c r="O964" s="16" t="s">
        <v>97</v>
      </c>
      <c r="P964" s="16" t="s">
        <v>96</v>
      </c>
      <c r="Q964" s="18" t="s">
        <v>104</v>
      </c>
      <c r="R964" s="18" t="s">
        <v>108</v>
      </c>
      <c r="S964" s="18" t="s">
        <v>120</v>
      </c>
      <c r="T964" s="18" t="s">
        <v>100</v>
      </c>
      <c r="U964" s="18" t="s">
        <v>92</v>
      </c>
      <c r="V964" s="18"/>
      <c r="W964" s="18"/>
      <c r="X964" s="18"/>
      <c r="Y964" s="18" t="s">
        <v>2094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2091</v>
      </c>
      <c r="B965" s="18"/>
      <c r="C965" s="18" t="s">
        <v>335</v>
      </c>
      <c r="D965" s="18" t="s">
        <v>497</v>
      </c>
      <c r="E965" s="17"/>
      <c r="F965" s="19">
        <f t="shared" ca="1" si="26"/>
        <v>0</v>
      </c>
      <c r="G965" s="28" t="s">
        <v>2095</v>
      </c>
      <c r="H965" s="28"/>
      <c r="I965" s="28"/>
      <c r="J965" s="31" t="s">
        <v>530</v>
      </c>
      <c r="K965" s="30">
        <v>1</v>
      </c>
      <c r="L965" s="18">
        <v>360</v>
      </c>
      <c r="M965" s="34">
        <f t="shared" si="28"/>
        <v>6</v>
      </c>
      <c r="N965" s="32" t="s">
        <v>87</v>
      </c>
      <c r="O965" s="16" t="s">
        <v>97</v>
      </c>
      <c r="P965" s="16" t="s">
        <v>96</v>
      </c>
      <c r="Q965" s="18" t="s">
        <v>92</v>
      </c>
      <c r="R965" s="18" t="s">
        <v>100</v>
      </c>
      <c r="S965" s="18" t="s">
        <v>120</v>
      </c>
      <c r="T965" s="18" t="s">
        <v>96</v>
      </c>
      <c r="U965" s="18" t="s">
        <v>177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2091</v>
      </c>
      <c r="B966" s="18"/>
      <c r="C966" s="18" t="s">
        <v>335</v>
      </c>
      <c r="D966" s="18" t="s">
        <v>510</v>
      </c>
      <c r="E966" s="17"/>
      <c r="F966" s="19">
        <f t="shared" ca="1" si="26"/>
        <v>0</v>
      </c>
      <c r="G966" s="28" t="s">
        <v>2096</v>
      </c>
      <c r="H966" s="28"/>
      <c r="I966" s="28"/>
      <c r="J966" s="31" t="s">
        <v>530</v>
      </c>
      <c r="K966" s="30">
        <v>1</v>
      </c>
      <c r="L966" s="18">
        <v>200</v>
      </c>
      <c r="M966" s="34">
        <f t="shared" si="28"/>
        <v>3.3333333333333335</v>
      </c>
      <c r="N966" s="32" t="s">
        <v>233</v>
      </c>
      <c r="O966" s="16" t="s">
        <v>177</v>
      </c>
      <c r="P966" s="16" t="s">
        <v>177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2091</v>
      </c>
      <c r="B967" s="18"/>
      <c r="C967" s="18" t="s">
        <v>335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530</v>
      </c>
      <c r="K967" s="30">
        <v>1</v>
      </c>
      <c r="L967" s="18">
        <v>480</v>
      </c>
      <c r="M967" s="34">
        <f t="shared" si="28"/>
        <v>8</v>
      </c>
      <c r="N967" s="32" t="s">
        <v>233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2097</v>
      </c>
      <c r="B968" s="18"/>
      <c r="C968" s="18" t="s">
        <v>335</v>
      </c>
      <c r="D968" s="18" t="s">
        <v>456</v>
      </c>
      <c r="E968" s="19"/>
      <c r="F968" s="19">
        <f t="shared" ca="1" si="26"/>
        <v>0</v>
      </c>
      <c r="G968" s="28" t="s">
        <v>2098</v>
      </c>
      <c r="H968" s="28"/>
      <c r="I968" s="28"/>
      <c r="J968" s="18" t="s">
        <v>233</v>
      </c>
      <c r="K968" s="30">
        <v>1</v>
      </c>
      <c r="L968" s="18">
        <v>22</v>
      </c>
      <c r="M968" s="34">
        <f t="shared" si="28"/>
        <v>0.36666666666666664</v>
      </c>
      <c r="N968" s="32" t="s">
        <v>233</v>
      </c>
      <c r="O968" s="16" t="s">
        <v>282</v>
      </c>
      <c r="P968" s="34" t="s">
        <v>282</v>
      </c>
      <c r="Q968" s="18" t="s">
        <v>276</v>
      </c>
      <c r="R968" s="18" t="s">
        <v>279</v>
      </c>
      <c r="S968" s="18"/>
      <c r="T968" s="18"/>
      <c r="U968" s="18"/>
      <c r="V968" s="18"/>
      <c r="W968" s="18"/>
      <c r="X968" s="18"/>
      <c r="Y968" s="18" t="s">
        <v>2099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2097</v>
      </c>
      <c r="B969" s="18"/>
      <c r="C969" s="18" t="s">
        <v>335</v>
      </c>
      <c r="D969" s="18" t="s">
        <v>460</v>
      </c>
      <c r="E969" s="19"/>
      <c r="F969" s="19">
        <f t="shared" ca="1" si="26"/>
        <v>0</v>
      </c>
      <c r="G969" s="28" t="s">
        <v>2100</v>
      </c>
      <c r="H969" s="28"/>
      <c r="I969" s="28"/>
      <c r="J969" s="18" t="s">
        <v>233</v>
      </c>
      <c r="K969" s="30">
        <v>2</v>
      </c>
      <c r="L969" s="18">
        <v>18</v>
      </c>
      <c r="M969" s="34">
        <f t="shared" si="28"/>
        <v>0.3</v>
      </c>
      <c r="N969" s="32" t="s">
        <v>233</v>
      </c>
      <c r="O969" s="16" t="s">
        <v>256</v>
      </c>
      <c r="P969" s="34" t="s">
        <v>256</v>
      </c>
      <c r="Q969" s="18" t="s">
        <v>256</v>
      </c>
      <c r="R969" s="18" t="s">
        <v>253</v>
      </c>
      <c r="S969" s="18"/>
      <c r="T969" s="18"/>
      <c r="U969" s="18"/>
      <c r="V969" s="18"/>
      <c r="W969" s="18"/>
      <c r="X969" s="18"/>
      <c r="Y969" s="18" t="s">
        <v>2101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2097</v>
      </c>
      <c r="B970" s="31"/>
      <c r="C970" s="18" t="s">
        <v>335</v>
      </c>
      <c r="D970" s="18" t="s">
        <v>543</v>
      </c>
      <c r="E970" s="19"/>
      <c r="F970" s="19">
        <f t="shared" ca="1" si="26"/>
        <v>0</v>
      </c>
      <c r="G970" s="28" t="s">
        <v>2102</v>
      </c>
      <c r="H970" s="28"/>
      <c r="I970" s="28"/>
      <c r="J970" s="18" t="s">
        <v>233</v>
      </c>
      <c r="K970" s="30">
        <v>2</v>
      </c>
      <c r="L970" s="18">
        <v>18</v>
      </c>
      <c r="M970" s="34">
        <f t="shared" si="28"/>
        <v>0.3</v>
      </c>
      <c r="N970" s="32" t="s">
        <v>233</v>
      </c>
      <c r="O970" s="16" t="s">
        <v>246</v>
      </c>
      <c r="P970" s="16" t="s">
        <v>246</v>
      </c>
      <c r="Q970" s="18" t="s">
        <v>243</v>
      </c>
      <c r="R970" s="18" t="s">
        <v>246</v>
      </c>
      <c r="S970" s="18"/>
      <c r="T970" s="18"/>
      <c r="U970" s="18"/>
      <c r="V970" s="18"/>
      <c r="W970" s="18"/>
      <c r="X970" s="18"/>
      <c r="Y970" s="18" t="s">
        <v>2103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2104</v>
      </c>
      <c r="B971" s="18"/>
      <c r="C971" s="18" t="s">
        <v>335</v>
      </c>
      <c r="D971" s="18" t="s">
        <v>477</v>
      </c>
      <c r="E971" s="19"/>
      <c r="F971" s="19">
        <f t="shared" ca="1" si="26"/>
        <v>0</v>
      </c>
      <c r="G971" s="28" t="s">
        <v>2105</v>
      </c>
      <c r="H971" s="28"/>
      <c r="I971" s="28"/>
      <c r="J971" s="18" t="s">
        <v>233</v>
      </c>
      <c r="K971" s="30">
        <v>1</v>
      </c>
      <c r="L971" s="18">
        <v>18</v>
      </c>
      <c r="M971" s="34">
        <f t="shared" si="28"/>
        <v>0.3</v>
      </c>
      <c r="N971" s="32" t="s">
        <v>233</v>
      </c>
      <c r="O971" s="16" t="s">
        <v>282</v>
      </c>
      <c r="P971" s="16" t="s">
        <v>282</v>
      </c>
      <c r="Q971" s="18" t="s">
        <v>279</v>
      </c>
      <c r="R971" s="18" t="s">
        <v>276</v>
      </c>
      <c r="S971" s="18"/>
      <c r="T971" s="18"/>
      <c r="U971" s="18"/>
      <c r="V971" s="18"/>
      <c r="W971" s="18"/>
      <c r="X971" s="18"/>
      <c r="Y971" s="18" t="s">
        <v>2106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2104</v>
      </c>
      <c r="B972" s="18"/>
      <c r="C972" s="18" t="s">
        <v>335</v>
      </c>
      <c r="D972" s="18" t="s">
        <v>480</v>
      </c>
      <c r="E972" s="19"/>
      <c r="F972" s="19">
        <f t="shared" ca="1" si="26"/>
        <v>0</v>
      </c>
      <c r="G972" s="28" t="s">
        <v>2107</v>
      </c>
      <c r="H972" s="28"/>
      <c r="I972" s="28"/>
      <c r="J972" s="18" t="s">
        <v>233</v>
      </c>
      <c r="K972" s="30">
        <v>1</v>
      </c>
      <c r="L972" s="18">
        <v>18</v>
      </c>
      <c r="M972" s="34">
        <f t="shared" si="28"/>
        <v>0.3</v>
      </c>
      <c r="N972" s="32" t="s">
        <v>233</v>
      </c>
      <c r="O972" s="16" t="s">
        <v>273</v>
      </c>
      <c r="P972" s="16" t="s">
        <v>273</v>
      </c>
      <c r="Q972" s="18"/>
      <c r="R972" s="18"/>
      <c r="S972" s="18"/>
      <c r="T972" s="18"/>
      <c r="U972" s="18"/>
      <c r="V972" s="18"/>
      <c r="W972" s="18"/>
      <c r="X972" s="18"/>
      <c r="Y972" s="18" t="s">
        <v>1708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2104</v>
      </c>
      <c r="B973" s="18"/>
      <c r="C973" s="18" t="s">
        <v>335</v>
      </c>
      <c r="D973" s="18" t="s">
        <v>483</v>
      </c>
      <c r="E973" s="19"/>
      <c r="F973" s="19">
        <f t="shared" ca="1" si="26"/>
        <v>0</v>
      </c>
      <c r="G973" s="28" t="s">
        <v>2108</v>
      </c>
      <c r="H973" s="28"/>
      <c r="I973" s="28"/>
      <c r="J973" s="18" t="s">
        <v>233</v>
      </c>
      <c r="K973" s="30">
        <v>1</v>
      </c>
      <c r="L973" s="18">
        <v>18</v>
      </c>
      <c r="M973" s="34">
        <f t="shared" si="28"/>
        <v>0.3</v>
      </c>
      <c r="N973" s="32" t="s">
        <v>233</v>
      </c>
      <c r="O973" s="16" t="s">
        <v>253</v>
      </c>
      <c r="P973" s="16" t="s">
        <v>240</v>
      </c>
      <c r="Q973" s="18" t="s">
        <v>246</v>
      </c>
      <c r="R973" s="18" t="s">
        <v>253</v>
      </c>
      <c r="S973" s="18" t="s">
        <v>256</v>
      </c>
      <c r="T973" s="18"/>
      <c r="U973" s="18"/>
      <c r="V973" s="18"/>
      <c r="W973" s="18"/>
      <c r="X973" s="18"/>
      <c r="Y973" s="18" t="s">
        <v>2109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2104</v>
      </c>
      <c r="B974" s="18"/>
      <c r="C974" s="18" t="s">
        <v>335</v>
      </c>
      <c r="D974" s="18" t="s">
        <v>486</v>
      </c>
      <c r="E974" s="19"/>
      <c r="F974" s="19">
        <f t="shared" ca="1" si="26"/>
        <v>0</v>
      </c>
      <c r="G974" s="28" t="s">
        <v>2110</v>
      </c>
      <c r="H974" s="28"/>
      <c r="I974" s="28"/>
      <c r="J974" s="18" t="s">
        <v>233</v>
      </c>
      <c r="K974" s="30">
        <v>1</v>
      </c>
      <c r="L974" s="18">
        <v>18</v>
      </c>
      <c r="M974" s="34">
        <f t="shared" si="28"/>
        <v>0.3</v>
      </c>
      <c r="N974" s="32" t="s">
        <v>233</v>
      </c>
      <c r="O974" s="16" t="s">
        <v>243</v>
      </c>
      <c r="P974" s="16" t="s">
        <v>243</v>
      </c>
      <c r="Q974" s="18"/>
      <c r="R974" s="18" t="s">
        <v>243</v>
      </c>
      <c r="S974" s="18" t="s">
        <v>243</v>
      </c>
      <c r="T974" s="18"/>
      <c r="U974" s="18"/>
      <c r="V974" s="18"/>
      <c r="W974" s="18"/>
      <c r="X974" s="18"/>
      <c r="Y974" s="41" t="s">
        <v>2111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2104</v>
      </c>
      <c r="B975" s="18"/>
      <c r="C975" s="18" t="s">
        <v>335</v>
      </c>
      <c r="D975" s="18" t="s">
        <v>489</v>
      </c>
      <c r="E975" s="19"/>
      <c r="F975" s="19">
        <f t="shared" ca="1" si="26"/>
        <v>0</v>
      </c>
      <c r="G975" s="28" t="s">
        <v>2112</v>
      </c>
      <c r="H975" s="28"/>
      <c r="I975" s="28"/>
      <c r="J975" s="18" t="s">
        <v>233</v>
      </c>
      <c r="K975" s="30">
        <v>2</v>
      </c>
      <c r="L975" s="18">
        <v>18</v>
      </c>
      <c r="M975" s="34">
        <f t="shared" si="28"/>
        <v>0.3</v>
      </c>
      <c r="N975" s="32" t="s">
        <v>233</v>
      </c>
      <c r="O975" s="16" t="s">
        <v>246</v>
      </c>
      <c r="P975" s="16" t="s">
        <v>246</v>
      </c>
      <c r="Q975" s="18" t="s">
        <v>243</v>
      </c>
      <c r="R975" s="18"/>
      <c r="S975" s="18" t="s">
        <v>246</v>
      </c>
      <c r="T975" s="18"/>
      <c r="U975" s="18"/>
      <c r="V975" s="18"/>
      <c r="W975" s="18"/>
      <c r="X975" s="18"/>
      <c r="Y975" s="18" t="s">
        <v>1688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2113</v>
      </c>
      <c r="B976" s="18"/>
      <c r="C976" s="18" t="s">
        <v>335</v>
      </c>
      <c r="D976" s="18" t="s">
        <v>431</v>
      </c>
      <c r="E976" s="19"/>
      <c r="F976" s="19">
        <f t="shared" ca="1" si="26"/>
        <v>0</v>
      </c>
      <c r="G976" s="28" t="s">
        <v>2114</v>
      </c>
      <c r="H976" s="28"/>
      <c r="I976" s="28"/>
      <c r="J976" s="18" t="s">
        <v>233</v>
      </c>
      <c r="K976" s="30">
        <v>1</v>
      </c>
      <c r="L976" s="18">
        <v>96</v>
      </c>
      <c r="M976" s="34">
        <f t="shared" si="28"/>
        <v>1.6</v>
      </c>
      <c r="N976" s="32" t="s">
        <v>233</v>
      </c>
      <c r="O976" s="16" t="s">
        <v>276</v>
      </c>
      <c r="P976" s="16" t="s">
        <v>276</v>
      </c>
      <c r="Q976" s="18" t="s">
        <v>279</v>
      </c>
      <c r="R976" s="18" t="s">
        <v>282</v>
      </c>
      <c r="S976" s="18" t="s">
        <v>273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2113</v>
      </c>
      <c r="B977" s="18"/>
      <c r="C977" s="18" t="s">
        <v>335</v>
      </c>
      <c r="D977" s="18" t="s">
        <v>433</v>
      </c>
      <c r="E977" s="19"/>
      <c r="F977" s="19">
        <f t="shared" ca="1" si="26"/>
        <v>0</v>
      </c>
      <c r="G977" s="28" t="s">
        <v>2115</v>
      </c>
      <c r="H977" s="28"/>
      <c r="I977" s="28"/>
      <c r="J977" s="18" t="s">
        <v>233</v>
      </c>
      <c r="K977" s="30">
        <v>1</v>
      </c>
      <c r="L977" s="18">
        <v>180</v>
      </c>
      <c r="M977" s="34">
        <f t="shared" si="28"/>
        <v>3</v>
      </c>
      <c r="N977" s="32" t="s">
        <v>233</v>
      </c>
      <c r="O977" s="16" t="s">
        <v>240</v>
      </c>
      <c r="P977" s="16" t="s">
        <v>240</v>
      </c>
      <c r="Q977" s="18" t="s">
        <v>249</v>
      </c>
      <c r="R977" s="18" t="s">
        <v>249</v>
      </c>
      <c r="S977" s="18" t="s">
        <v>243</v>
      </c>
      <c r="T977" s="18"/>
      <c r="U977" s="18"/>
      <c r="V977" s="18"/>
      <c r="W977" s="18"/>
      <c r="X977" s="18"/>
      <c r="Y977" s="18" t="s">
        <v>2116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2117</v>
      </c>
      <c r="B978" s="18"/>
      <c r="C978" s="18" t="s">
        <v>335</v>
      </c>
      <c r="D978" s="18" t="s">
        <v>500</v>
      </c>
      <c r="E978" s="19"/>
      <c r="F978" s="19">
        <f t="shared" ca="1" si="26"/>
        <v>0</v>
      </c>
      <c r="G978" s="28" t="s">
        <v>2118</v>
      </c>
      <c r="H978" s="28"/>
      <c r="I978" s="28"/>
      <c r="J978" s="18" t="s">
        <v>233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276</v>
      </c>
      <c r="P978" s="16" t="s">
        <v>276</v>
      </c>
      <c r="Q978" s="18" t="s">
        <v>279</v>
      </c>
      <c r="R978" s="18" t="s">
        <v>282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2117</v>
      </c>
      <c r="B979" s="18"/>
      <c r="C979" s="18" t="s">
        <v>335</v>
      </c>
      <c r="D979" s="18" t="s">
        <v>526</v>
      </c>
      <c r="E979" s="19"/>
      <c r="F979" s="19">
        <f t="shared" ca="1" si="26"/>
        <v>0</v>
      </c>
      <c r="G979" s="28" t="s">
        <v>2119</v>
      </c>
      <c r="H979" s="28"/>
      <c r="I979" s="28"/>
      <c r="J979" s="18" t="s">
        <v>233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240</v>
      </c>
      <c r="P979" s="16" t="s">
        <v>240</v>
      </c>
      <c r="Q979" s="18" t="s">
        <v>253</v>
      </c>
      <c r="R979" s="18" t="s">
        <v>256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2120</v>
      </c>
      <c r="B980" s="18"/>
      <c r="C980" s="18" t="s">
        <v>335</v>
      </c>
      <c r="D980" s="18" t="s">
        <v>456</v>
      </c>
      <c r="E980" s="17"/>
      <c r="F980" s="19">
        <f t="shared" ca="1" si="26"/>
        <v>0</v>
      </c>
      <c r="G980" s="28" t="s">
        <v>2121</v>
      </c>
      <c r="H980" s="28"/>
      <c r="I980" s="28"/>
      <c r="J980" s="18" t="s">
        <v>233</v>
      </c>
      <c r="K980" s="30">
        <v>1</v>
      </c>
      <c r="L980" s="18">
        <v>90</v>
      </c>
      <c r="M980" s="34">
        <v>4</v>
      </c>
      <c r="N980" s="32" t="s">
        <v>233</v>
      </c>
      <c r="O980" s="16" t="s">
        <v>71</v>
      </c>
      <c r="P980" s="16" t="s">
        <v>70</v>
      </c>
      <c r="Q980" s="18"/>
      <c r="R980" s="18"/>
      <c r="S980" s="18"/>
      <c r="T980" s="18"/>
      <c r="U980" s="18"/>
      <c r="V980" s="18"/>
      <c r="W980" s="18"/>
      <c r="X980" s="18"/>
      <c r="Y980" s="18" t="s">
        <v>2122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2120</v>
      </c>
      <c r="B981" s="18"/>
      <c r="C981" s="18" t="s">
        <v>335</v>
      </c>
      <c r="D981" s="18" t="s">
        <v>460</v>
      </c>
      <c r="E981" s="17"/>
      <c r="F981" s="19">
        <f t="shared" ca="1" si="26"/>
        <v>0</v>
      </c>
      <c r="G981" s="28" t="s">
        <v>2123</v>
      </c>
      <c r="H981" s="28"/>
      <c r="I981" s="28"/>
      <c r="J981" s="18" t="s">
        <v>233</v>
      </c>
      <c r="K981" s="30">
        <v>1</v>
      </c>
      <c r="L981" s="18">
        <v>180</v>
      </c>
      <c r="M981" s="34">
        <v>1.5</v>
      </c>
      <c r="N981" s="32" t="s">
        <v>233</v>
      </c>
      <c r="O981" s="16" t="s">
        <v>279</v>
      </c>
      <c r="P981" s="16" t="s">
        <v>279</v>
      </c>
      <c r="Q981" s="18" t="s">
        <v>276</v>
      </c>
      <c r="R981" s="18" t="s">
        <v>282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2124</v>
      </c>
      <c r="B982" s="18"/>
      <c r="C982" s="18" t="s">
        <v>335</v>
      </c>
      <c r="D982" s="18" t="s">
        <v>456</v>
      </c>
      <c r="E982" s="17"/>
      <c r="F982" s="19">
        <f t="shared" ca="1" si="26"/>
        <v>0</v>
      </c>
      <c r="G982" s="28" t="s">
        <v>2125</v>
      </c>
      <c r="H982" s="28"/>
      <c r="I982" s="28"/>
      <c r="J982" s="18" t="s">
        <v>233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72</v>
      </c>
      <c r="O982" s="16" t="s">
        <v>71</v>
      </c>
      <c r="P982" s="16" t="s">
        <v>71</v>
      </c>
      <c r="Q982" s="18"/>
      <c r="R982" s="18"/>
      <c r="S982" s="18"/>
      <c r="T982" s="18"/>
      <c r="U982" s="18"/>
      <c r="V982" s="18"/>
      <c r="W982" s="18"/>
      <c r="X982" s="18"/>
      <c r="Y982" s="18" t="s">
        <v>2126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2124</v>
      </c>
      <c r="B983" s="18"/>
      <c r="C983" s="18" t="s">
        <v>335</v>
      </c>
      <c r="D983" s="18" t="s">
        <v>460</v>
      </c>
      <c r="E983" s="17"/>
      <c r="F983" s="19">
        <f t="shared" ca="1" si="26"/>
        <v>0</v>
      </c>
      <c r="G983" s="28" t="s">
        <v>2127</v>
      </c>
      <c r="H983" s="28"/>
      <c r="I983" s="28"/>
      <c r="J983" s="18" t="s">
        <v>233</v>
      </c>
      <c r="K983" s="30">
        <v>1</v>
      </c>
      <c r="L983" s="18">
        <v>120</v>
      </c>
      <c r="M983" s="34">
        <f t="shared" si="29"/>
        <v>2</v>
      </c>
      <c r="N983" s="32" t="s">
        <v>233</v>
      </c>
      <c r="O983" s="16" t="s">
        <v>279</v>
      </c>
      <c r="P983" s="16" t="s">
        <v>279</v>
      </c>
      <c r="Q983" s="18" t="s">
        <v>282</v>
      </c>
      <c r="R983" s="18" t="s">
        <v>276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2124</v>
      </c>
      <c r="B984" s="18"/>
      <c r="C984" s="18" t="s">
        <v>335</v>
      </c>
      <c r="D984" s="18" t="s">
        <v>543</v>
      </c>
      <c r="E984" s="17"/>
      <c r="F984" s="19">
        <f t="shared" ca="1" si="26"/>
        <v>0</v>
      </c>
      <c r="G984" s="28" t="s">
        <v>2128</v>
      </c>
      <c r="H984" s="28"/>
      <c r="I984" s="28"/>
      <c r="J984" s="18" t="s">
        <v>233</v>
      </c>
      <c r="K984" s="30">
        <v>1</v>
      </c>
      <c r="L984" s="18">
        <v>90</v>
      </c>
      <c r="M984" s="34">
        <f t="shared" si="29"/>
        <v>1.5</v>
      </c>
      <c r="N984" s="32" t="s">
        <v>233</v>
      </c>
      <c r="O984" s="16" t="s">
        <v>249</v>
      </c>
      <c r="P984" s="16" t="s">
        <v>249</v>
      </c>
      <c r="Q984" s="18" t="s">
        <v>259</v>
      </c>
      <c r="R984" s="18" t="s">
        <v>243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2129</v>
      </c>
      <c r="B985" s="18"/>
      <c r="C985" s="18" t="s">
        <v>335</v>
      </c>
      <c r="D985" s="18" t="s">
        <v>456</v>
      </c>
      <c r="E985" s="19"/>
      <c r="F985" s="19">
        <f t="shared" ca="1" si="26"/>
        <v>0</v>
      </c>
      <c r="G985" s="28" t="s">
        <v>2130</v>
      </c>
      <c r="H985" s="28"/>
      <c r="I985" s="28"/>
      <c r="J985" s="18" t="s">
        <v>233</v>
      </c>
      <c r="K985" s="30">
        <v>1</v>
      </c>
      <c r="L985" s="18">
        <v>50</v>
      </c>
      <c r="M985" s="34">
        <f t="shared" si="29"/>
        <v>0.83333333333333337</v>
      </c>
      <c r="N985" s="32" t="s">
        <v>233</v>
      </c>
      <c r="O985" s="16" t="s">
        <v>282</v>
      </c>
      <c r="P985" s="16" t="s">
        <v>276</v>
      </c>
      <c r="Q985" s="18" t="s">
        <v>279</v>
      </c>
      <c r="R985" s="18" t="s">
        <v>282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2129</v>
      </c>
      <c r="B986" s="18"/>
      <c r="C986" s="18" t="s">
        <v>335</v>
      </c>
      <c r="D986" s="18" t="s">
        <v>460</v>
      </c>
      <c r="E986" s="19"/>
      <c r="F986" s="19">
        <f t="shared" ca="1" si="26"/>
        <v>0</v>
      </c>
      <c r="G986" s="28" t="s">
        <v>2131</v>
      </c>
      <c r="H986" s="28"/>
      <c r="I986" s="28"/>
      <c r="J986" s="18" t="s">
        <v>233</v>
      </c>
      <c r="K986" s="30">
        <v>1</v>
      </c>
      <c r="L986" s="18">
        <v>70</v>
      </c>
      <c r="M986" s="34">
        <f t="shared" si="29"/>
        <v>1.1666666666666667</v>
      </c>
      <c r="N986" s="32" t="s">
        <v>233</v>
      </c>
      <c r="O986" s="16" t="s">
        <v>249</v>
      </c>
      <c r="P986" s="16" t="s">
        <v>249</v>
      </c>
      <c r="Q986" s="18" t="s">
        <v>246</v>
      </c>
      <c r="R986" s="18" t="s">
        <v>246</v>
      </c>
      <c r="S986" s="18" t="s">
        <v>253</v>
      </c>
      <c r="T986" s="18"/>
      <c r="U986" s="18"/>
      <c r="V986" s="18"/>
      <c r="W986" s="18"/>
      <c r="X986" s="18"/>
      <c r="Y986" s="42" t="s">
        <v>2132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2129</v>
      </c>
      <c r="B987" s="18"/>
      <c r="C987" s="18" t="s">
        <v>335</v>
      </c>
      <c r="D987" s="18" t="s">
        <v>543</v>
      </c>
      <c r="E987" s="19"/>
      <c r="F987" s="19">
        <f t="shared" ca="1" si="26"/>
        <v>0</v>
      </c>
      <c r="G987" s="28" t="s">
        <v>2133</v>
      </c>
      <c r="H987" s="28"/>
      <c r="I987" s="28"/>
      <c r="J987" s="18" t="s">
        <v>233</v>
      </c>
      <c r="K987" s="30">
        <v>1</v>
      </c>
      <c r="L987" s="18">
        <v>70</v>
      </c>
      <c r="M987" s="34">
        <f t="shared" si="29"/>
        <v>1.1666666666666667</v>
      </c>
      <c r="N987" s="32" t="s">
        <v>233</v>
      </c>
      <c r="O987" s="16" t="s">
        <v>249</v>
      </c>
      <c r="P987" s="16" t="s">
        <v>249</v>
      </c>
      <c r="Q987" s="18" t="s">
        <v>240</v>
      </c>
      <c r="R987" s="18" t="s">
        <v>246</v>
      </c>
      <c r="S987" s="18" t="s">
        <v>253</v>
      </c>
      <c r="T987" s="18"/>
      <c r="U987" s="18"/>
      <c r="V987" s="18"/>
      <c r="W987" s="18"/>
      <c r="X987" s="18"/>
      <c r="Y987" s="18" t="s">
        <v>2134</v>
      </c>
      <c r="Z987" s="19" t="s">
        <v>2135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2136</v>
      </c>
      <c r="B988" s="18"/>
      <c r="C988" s="18" t="s">
        <v>335</v>
      </c>
      <c r="D988" s="18" t="s">
        <v>431</v>
      </c>
      <c r="E988" s="19"/>
      <c r="F988" s="19">
        <f t="shared" ca="1" si="26"/>
        <v>0</v>
      </c>
      <c r="G988" s="28" t="s">
        <v>2137</v>
      </c>
      <c r="H988" s="28"/>
      <c r="I988" s="28"/>
      <c r="J988" s="18" t="s">
        <v>233</v>
      </c>
      <c r="K988" s="30">
        <v>1</v>
      </c>
      <c r="L988" s="18">
        <v>45</v>
      </c>
      <c r="M988" s="34">
        <f t="shared" si="29"/>
        <v>0.75</v>
      </c>
      <c r="N988" s="32" t="s">
        <v>233</v>
      </c>
      <c r="O988" s="16" t="s">
        <v>276</v>
      </c>
      <c r="P988" s="16" t="s">
        <v>276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2136</v>
      </c>
      <c r="B989" s="18"/>
      <c r="C989" s="18" t="s">
        <v>335</v>
      </c>
      <c r="D989" s="18" t="s">
        <v>433</v>
      </c>
      <c r="E989" s="17"/>
      <c r="F989" s="19">
        <f t="shared" ca="1" si="26"/>
        <v>0</v>
      </c>
      <c r="G989" s="28" t="s">
        <v>2138</v>
      </c>
      <c r="H989" s="28"/>
      <c r="I989" s="28"/>
      <c r="J989" s="18" t="s">
        <v>233</v>
      </c>
      <c r="K989" s="30">
        <v>1</v>
      </c>
      <c r="L989" s="18">
        <v>100</v>
      </c>
      <c r="M989" s="34">
        <f t="shared" si="29"/>
        <v>1.6666666666666667</v>
      </c>
      <c r="N989" s="32" t="s">
        <v>233</v>
      </c>
      <c r="O989" s="16" t="s">
        <v>249</v>
      </c>
      <c r="P989" s="16" t="s">
        <v>249</v>
      </c>
      <c r="Q989" s="18" t="s">
        <v>259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2139</v>
      </c>
      <c r="B990" s="18" t="s">
        <v>2140</v>
      </c>
      <c r="C990" s="18" t="s">
        <v>335</v>
      </c>
      <c r="D990" s="18" t="s">
        <v>500</v>
      </c>
      <c r="E990" s="17"/>
      <c r="F990" s="19">
        <f t="shared" ca="1" si="26"/>
        <v>0</v>
      </c>
      <c r="G990" s="28" t="s">
        <v>2141</v>
      </c>
      <c r="H990" s="28"/>
      <c r="I990" s="28"/>
      <c r="J990" s="18" t="s">
        <v>233</v>
      </c>
      <c r="K990" s="30">
        <v>1</v>
      </c>
      <c r="L990" s="18">
        <v>280</v>
      </c>
      <c r="M990" s="34">
        <f t="shared" si="29"/>
        <v>4.666666666666667</v>
      </c>
      <c r="N990" s="32" t="s">
        <v>233</v>
      </c>
      <c r="O990" s="16" t="s">
        <v>282</v>
      </c>
      <c r="P990" s="16" t="s">
        <v>276</v>
      </c>
      <c r="Q990" s="18" t="s">
        <v>279</v>
      </c>
      <c r="R990" s="18" t="s">
        <v>282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2142</v>
      </c>
      <c r="B991" s="18" t="s">
        <v>2143</v>
      </c>
      <c r="C991" s="18" t="s">
        <v>335</v>
      </c>
      <c r="D991" s="18" t="s">
        <v>456</v>
      </c>
      <c r="E991" s="17"/>
      <c r="F991" s="19">
        <f t="shared" ca="1" si="26"/>
        <v>0</v>
      </c>
      <c r="G991" s="28" t="s">
        <v>2144</v>
      </c>
      <c r="H991" s="28"/>
      <c r="I991" s="28"/>
      <c r="J991" s="18" t="s">
        <v>233</v>
      </c>
      <c r="K991" s="30">
        <v>1</v>
      </c>
      <c r="L991" s="18">
        <v>180</v>
      </c>
      <c r="M991" s="34">
        <f t="shared" si="29"/>
        <v>3</v>
      </c>
      <c r="N991" s="32" t="s">
        <v>72</v>
      </c>
      <c r="O991" s="16" t="s">
        <v>71</v>
      </c>
      <c r="P991" s="16" t="s">
        <v>71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2142</v>
      </c>
      <c r="B992" s="18" t="s">
        <v>2143</v>
      </c>
      <c r="C992" s="18" t="s">
        <v>335</v>
      </c>
      <c r="D992" s="18" t="s">
        <v>460</v>
      </c>
      <c r="E992" s="17"/>
      <c r="F992" s="19">
        <f t="shared" ca="1" si="26"/>
        <v>0</v>
      </c>
      <c r="G992" s="28" t="s">
        <v>2145</v>
      </c>
      <c r="H992" s="28"/>
      <c r="I992" s="28"/>
      <c r="J992" s="18" t="s">
        <v>233</v>
      </c>
      <c r="K992" s="30">
        <v>1</v>
      </c>
      <c r="L992" s="18">
        <v>140</v>
      </c>
      <c r="M992" s="34">
        <f t="shared" si="29"/>
        <v>2.3333333333333335</v>
      </c>
      <c r="N992" s="32" t="s">
        <v>233</v>
      </c>
      <c r="O992" s="16" t="s">
        <v>282</v>
      </c>
      <c r="P992" s="16" t="s">
        <v>276</v>
      </c>
      <c r="Q992" s="18" t="s">
        <v>279</v>
      </c>
      <c r="R992" s="18" t="s">
        <v>282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2142</v>
      </c>
      <c r="B993" s="18" t="s">
        <v>2143</v>
      </c>
      <c r="C993" s="18" t="s">
        <v>335</v>
      </c>
      <c r="D993" s="18" t="s">
        <v>543</v>
      </c>
      <c r="E993" s="17"/>
      <c r="F993" s="19">
        <f t="shared" ca="1" si="26"/>
        <v>0</v>
      </c>
      <c r="G993" s="28" t="s">
        <v>2146</v>
      </c>
      <c r="H993" s="28"/>
      <c r="I993" s="28"/>
      <c r="J993" s="18" t="s">
        <v>233</v>
      </c>
      <c r="K993" s="30">
        <v>1</v>
      </c>
      <c r="L993" s="18">
        <v>60</v>
      </c>
      <c r="M993" s="34">
        <f t="shared" si="29"/>
        <v>1</v>
      </c>
      <c r="N993" s="32" t="s">
        <v>233</v>
      </c>
      <c r="O993" s="16" t="s">
        <v>249</v>
      </c>
      <c r="P993" s="16" t="s">
        <v>249</v>
      </c>
      <c r="Q993" s="18" t="s">
        <v>253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2147</v>
      </c>
      <c r="B994" s="18"/>
      <c r="C994" s="18" t="s">
        <v>335</v>
      </c>
      <c r="D994" s="18" t="s">
        <v>431</v>
      </c>
      <c r="E994" s="19"/>
      <c r="F994" s="19">
        <f t="shared" ca="1" si="26"/>
        <v>0</v>
      </c>
      <c r="G994" s="28" t="s">
        <v>2148</v>
      </c>
      <c r="H994" s="28"/>
      <c r="I994" s="28"/>
      <c r="J994" s="18" t="s">
        <v>233</v>
      </c>
      <c r="K994" s="30">
        <v>1</v>
      </c>
      <c r="L994" s="18">
        <v>168</v>
      </c>
      <c r="M994" s="34">
        <f t="shared" si="29"/>
        <v>2.8</v>
      </c>
      <c r="N994" s="32" t="s">
        <v>233</v>
      </c>
      <c r="O994" s="16" t="s">
        <v>279</v>
      </c>
      <c r="P994" s="16" t="s">
        <v>279</v>
      </c>
      <c r="Q994" s="18" t="s">
        <v>276</v>
      </c>
      <c r="R994" s="18" t="s">
        <v>282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2147</v>
      </c>
      <c r="B995" s="18"/>
      <c r="C995" s="18" t="s">
        <v>335</v>
      </c>
      <c r="D995" s="18" t="s">
        <v>433</v>
      </c>
      <c r="E995" s="19"/>
      <c r="F995" s="19">
        <f t="shared" ca="1" si="26"/>
        <v>0</v>
      </c>
      <c r="G995" s="28" t="s">
        <v>2149</v>
      </c>
      <c r="H995" s="28"/>
      <c r="I995" s="28"/>
      <c r="J995" s="18" t="s">
        <v>233</v>
      </c>
      <c r="K995" s="30">
        <v>1</v>
      </c>
      <c r="L995" s="18">
        <v>40</v>
      </c>
      <c r="M995" s="34">
        <f t="shared" si="29"/>
        <v>0.66666666666666663</v>
      </c>
      <c r="N995" s="32" t="s">
        <v>233</v>
      </c>
      <c r="O995" s="16" t="s">
        <v>249</v>
      </c>
      <c r="P995" s="16" t="s">
        <v>249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2150</v>
      </c>
      <c r="B996" s="18"/>
      <c r="C996" s="18" t="s">
        <v>335</v>
      </c>
      <c r="D996" s="18" t="s">
        <v>431</v>
      </c>
      <c r="E996" s="19"/>
      <c r="F996" s="19">
        <f t="shared" ca="1" si="26"/>
        <v>0</v>
      </c>
      <c r="G996" s="28" t="s">
        <v>2151</v>
      </c>
      <c r="H996" s="28"/>
      <c r="I996" s="28"/>
      <c r="J996" s="18" t="s">
        <v>233</v>
      </c>
      <c r="K996" s="30">
        <v>1</v>
      </c>
      <c r="L996" s="18">
        <v>180</v>
      </c>
      <c r="M996" s="34">
        <f t="shared" si="29"/>
        <v>3</v>
      </c>
      <c r="N996" s="32" t="s">
        <v>233</v>
      </c>
      <c r="O996" s="16" t="s">
        <v>279</v>
      </c>
      <c r="P996" s="16" t="s">
        <v>276</v>
      </c>
      <c r="Q996" s="18" t="s">
        <v>279</v>
      </c>
      <c r="R996" s="18" t="s">
        <v>282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2150</v>
      </c>
      <c r="B997" s="18"/>
      <c r="C997" s="18" t="s">
        <v>335</v>
      </c>
      <c r="D997" s="18" t="s">
        <v>433</v>
      </c>
      <c r="E997" s="19"/>
      <c r="F997" s="19">
        <f t="shared" ca="1" si="26"/>
        <v>0</v>
      </c>
      <c r="G997" s="28" t="s">
        <v>2152</v>
      </c>
      <c r="H997" s="28"/>
      <c r="I997" s="28"/>
      <c r="J997" s="18" t="s">
        <v>233</v>
      </c>
      <c r="K997" s="30">
        <v>1</v>
      </c>
      <c r="L997" s="18">
        <v>80</v>
      </c>
      <c r="M997" s="34">
        <f t="shared" si="29"/>
        <v>1.3333333333333333</v>
      </c>
      <c r="N997" s="32" t="s">
        <v>233</v>
      </c>
      <c r="O997" s="16" t="s">
        <v>249</v>
      </c>
      <c r="P997" s="16" t="s">
        <v>249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2153</v>
      </c>
      <c r="B998" s="18"/>
      <c r="C998" s="18" t="s">
        <v>335</v>
      </c>
      <c r="D998" s="18" t="s">
        <v>431</v>
      </c>
      <c r="E998" s="19"/>
      <c r="F998" s="19">
        <f t="shared" ca="1" si="26"/>
        <v>0</v>
      </c>
      <c r="G998" s="28" t="s">
        <v>2154</v>
      </c>
      <c r="H998" s="28"/>
      <c r="I998" s="28"/>
      <c r="J998" s="18" t="s">
        <v>233</v>
      </c>
      <c r="K998" s="30">
        <v>1</v>
      </c>
      <c r="L998" s="18">
        <v>160</v>
      </c>
      <c r="M998" s="34">
        <f t="shared" si="29"/>
        <v>2.6666666666666665</v>
      </c>
      <c r="N998" s="32" t="s">
        <v>233</v>
      </c>
      <c r="O998" s="16" t="s">
        <v>279</v>
      </c>
      <c r="P998" s="16" t="s">
        <v>279</v>
      </c>
      <c r="Q998" s="18" t="s">
        <v>276</v>
      </c>
      <c r="R998" s="18" t="s">
        <v>282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2153</v>
      </c>
      <c r="B999" s="18"/>
      <c r="C999" s="18" t="s">
        <v>335</v>
      </c>
      <c r="D999" s="18" t="s">
        <v>433</v>
      </c>
      <c r="E999" s="19"/>
      <c r="F999" s="19">
        <f t="shared" ca="1" si="26"/>
        <v>0</v>
      </c>
      <c r="G999" s="28" t="s">
        <v>2155</v>
      </c>
      <c r="H999" s="28"/>
      <c r="I999" s="28"/>
      <c r="J999" s="18" t="s">
        <v>233</v>
      </c>
      <c r="K999" s="30">
        <v>1</v>
      </c>
      <c r="L999" s="18">
        <v>160</v>
      </c>
      <c r="M999" s="34">
        <f t="shared" si="29"/>
        <v>2.6666666666666665</v>
      </c>
      <c r="N999" s="32" t="s">
        <v>233</v>
      </c>
      <c r="O999" s="16" t="s">
        <v>249</v>
      </c>
      <c r="P999" s="16" t="s">
        <v>249</v>
      </c>
      <c r="Q999" s="18" t="s">
        <v>246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2156</v>
      </c>
      <c r="B1000" s="18"/>
      <c r="C1000" s="18" t="s">
        <v>335</v>
      </c>
      <c r="D1000" s="18" t="s">
        <v>431</v>
      </c>
      <c r="E1000" s="19"/>
      <c r="F1000" s="19">
        <f t="shared" ca="1" si="26"/>
        <v>0</v>
      </c>
      <c r="G1000" s="28" t="s">
        <v>2157</v>
      </c>
      <c r="H1000" s="28"/>
      <c r="I1000" s="28"/>
      <c r="J1000" s="18" t="s">
        <v>61</v>
      </c>
      <c r="K1000" s="30">
        <v>1</v>
      </c>
      <c r="L1000" s="18">
        <v>45</v>
      </c>
      <c r="M1000" s="34">
        <f t="shared" si="29"/>
        <v>0.75</v>
      </c>
      <c r="N1000" s="32" t="s">
        <v>159</v>
      </c>
      <c r="O1000" s="16" t="s">
        <v>185</v>
      </c>
      <c r="P1000" s="34" t="s">
        <v>185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2156</v>
      </c>
      <c r="B1001" s="18"/>
      <c r="C1001" s="18" t="s">
        <v>335</v>
      </c>
      <c r="D1001" s="18" t="s">
        <v>433</v>
      </c>
      <c r="E1001" s="19"/>
      <c r="F1001" s="19">
        <f t="shared" ca="1" si="26"/>
        <v>0</v>
      </c>
      <c r="G1001" s="28" t="s">
        <v>2158</v>
      </c>
      <c r="H1001" s="28"/>
      <c r="I1001" s="28"/>
      <c r="J1001" s="18" t="s">
        <v>61</v>
      </c>
      <c r="K1001" s="30">
        <v>1</v>
      </c>
      <c r="L1001" s="18">
        <v>90</v>
      </c>
      <c r="M1001" s="34">
        <f t="shared" si="29"/>
        <v>1.5</v>
      </c>
      <c r="N1001" s="32" t="s">
        <v>129</v>
      </c>
      <c r="O1001" s="16" t="s">
        <v>128</v>
      </c>
      <c r="P1001" s="34" t="s">
        <v>127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2159</v>
      </c>
      <c r="B1002" s="18"/>
      <c r="C1002" s="18" t="s">
        <v>335</v>
      </c>
      <c r="D1002" s="18" t="s">
        <v>431</v>
      </c>
      <c r="E1002" s="19"/>
      <c r="F1002" s="19">
        <f t="shared" ca="1" si="26"/>
        <v>0</v>
      </c>
      <c r="G1002" s="28" t="s">
        <v>2160</v>
      </c>
      <c r="H1002" s="28"/>
      <c r="I1002" s="28"/>
      <c r="J1002" s="18" t="s">
        <v>233</v>
      </c>
      <c r="K1002" s="30">
        <v>1</v>
      </c>
      <c r="L1002" s="18">
        <v>110</v>
      </c>
      <c r="M1002" s="34">
        <f t="shared" si="29"/>
        <v>1.8333333333333333</v>
      </c>
      <c r="N1002" s="32" t="s">
        <v>233</v>
      </c>
      <c r="O1002" s="16" t="s">
        <v>282</v>
      </c>
      <c r="P1002" s="34" t="s">
        <v>279</v>
      </c>
      <c r="Q1002" s="18" t="s">
        <v>276</v>
      </c>
      <c r="R1002" s="18" t="s">
        <v>282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2159</v>
      </c>
      <c r="B1003" s="18"/>
      <c r="C1003" s="18" t="s">
        <v>335</v>
      </c>
      <c r="D1003" s="18" t="s">
        <v>433</v>
      </c>
      <c r="E1003" s="19"/>
      <c r="F1003" s="19">
        <f t="shared" ca="1" si="26"/>
        <v>0</v>
      </c>
      <c r="G1003" s="28" t="s">
        <v>2161</v>
      </c>
      <c r="H1003" s="28"/>
      <c r="I1003" s="28"/>
      <c r="J1003" s="18" t="s">
        <v>233</v>
      </c>
      <c r="K1003" s="30">
        <v>1</v>
      </c>
      <c r="L1003" s="18">
        <v>60</v>
      </c>
      <c r="M1003" s="34">
        <f t="shared" si="29"/>
        <v>1</v>
      </c>
      <c r="N1003" s="32" t="s">
        <v>233</v>
      </c>
      <c r="O1003" s="16" t="s">
        <v>240</v>
      </c>
      <c r="P1003" s="34" t="s">
        <v>240</v>
      </c>
      <c r="Q1003" s="18" t="s">
        <v>249</v>
      </c>
      <c r="R1003" s="18" t="s">
        <v>253</v>
      </c>
      <c r="S1003" s="18" t="s">
        <v>256</v>
      </c>
      <c r="T1003" s="18"/>
      <c r="U1003" s="18"/>
      <c r="V1003" s="18"/>
      <c r="W1003" s="18"/>
      <c r="X1003" s="18"/>
      <c r="Y1003" s="41" t="s">
        <v>2162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2163</v>
      </c>
      <c r="B1004" s="18"/>
      <c r="C1004" s="18" t="s">
        <v>335</v>
      </c>
      <c r="D1004" s="18" t="s">
        <v>431</v>
      </c>
      <c r="E1004" s="19"/>
      <c r="F1004" s="19">
        <f t="shared" ca="1" si="26"/>
        <v>0</v>
      </c>
      <c r="G1004" s="28" t="s">
        <v>2164</v>
      </c>
      <c r="H1004" s="28"/>
      <c r="I1004" s="28"/>
      <c r="J1004" s="18" t="s">
        <v>61</v>
      </c>
      <c r="K1004" s="30">
        <v>1</v>
      </c>
      <c r="L1004" s="18">
        <v>45</v>
      </c>
      <c r="M1004" s="34">
        <f t="shared" si="29"/>
        <v>0.75</v>
      </c>
      <c r="N1004" s="32" t="s">
        <v>159</v>
      </c>
      <c r="O1004" s="16" t="s">
        <v>185</v>
      </c>
      <c r="P1004" s="34" t="s">
        <v>185</v>
      </c>
      <c r="Q1004" s="18" t="s">
        <v>75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2163</v>
      </c>
      <c r="B1005" s="18"/>
      <c r="C1005" s="18" t="s">
        <v>335</v>
      </c>
      <c r="D1005" s="18" t="s">
        <v>433</v>
      </c>
      <c r="E1005" s="19"/>
      <c r="F1005" s="19">
        <f t="shared" ca="1" si="26"/>
        <v>0</v>
      </c>
      <c r="G1005" s="28" t="s">
        <v>2165</v>
      </c>
      <c r="H1005" s="28"/>
      <c r="I1005" s="28"/>
      <c r="J1005" s="18" t="s">
        <v>61</v>
      </c>
      <c r="K1005" s="30">
        <v>1</v>
      </c>
      <c r="L1005" s="18">
        <v>90</v>
      </c>
      <c r="M1005" s="34">
        <f t="shared" si="29"/>
        <v>1.5</v>
      </c>
      <c r="N1005" s="32" t="s">
        <v>87</v>
      </c>
      <c r="O1005" s="16" t="s">
        <v>89</v>
      </c>
      <c r="P1005" s="34" t="s">
        <v>89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2166</v>
      </c>
      <c r="B1006" s="18"/>
      <c r="C1006" s="18" t="s">
        <v>335</v>
      </c>
      <c r="D1006" s="18" t="s">
        <v>456</v>
      </c>
      <c r="E1006" s="19"/>
      <c r="F1006" s="19">
        <f t="shared" ca="1" si="26"/>
        <v>0</v>
      </c>
      <c r="G1006" s="28" t="s">
        <v>2167</v>
      </c>
      <c r="H1006" s="28"/>
      <c r="I1006" s="28"/>
      <c r="J1006" s="18" t="s">
        <v>233</v>
      </c>
      <c r="K1006" s="30">
        <v>1</v>
      </c>
      <c r="L1006" s="18">
        <v>240</v>
      </c>
      <c r="M1006" s="34">
        <f t="shared" si="29"/>
        <v>4</v>
      </c>
      <c r="N1006" s="32" t="s">
        <v>72</v>
      </c>
      <c r="O1006" s="16" t="s">
        <v>71</v>
      </c>
      <c r="P1006" s="34" t="s">
        <v>71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2166</v>
      </c>
      <c r="B1007" s="18"/>
      <c r="C1007" s="18" t="s">
        <v>335</v>
      </c>
      <c r="D1007" s="18" t="s">
        <v>460</v>
      </c>
      <c r="E1007" s="19"/>
      <c r="F1007" s="19">
        <f t="shared" ca="1" si="26"/>
        <v>0</v>
      </c>
      <c r="G1007" s="28" t="s">
        <v>2168</v>
      </c>
      <c r="H1007" s="28"/>
      <c r="I1007" s="28"/>
      <c r="J1007" s="18" t="s">
        <v>233</v>
      </c>
      <c r="K1007" s="30">
        <v>1</v>
      </c>
      <c r="L1007" s="18">
        <v>240</v>
      </c>
      <c r="M1007" s="34">
        <f t="shared" si="29"/>
        <v>4</v>
      </c>
      <c r="N1007" s="32" t="s">
        <v>233</v>
      </c>
      <c r="O1007" s="16" t="s">
        <v>282</v>
      </c>
      <c r="P1007" s="16" t="s">
        <v>282</v>
      </c>
      <c r="Q1007" s="18" t="s">
        <v>276</v>
      </c>
      <c r="R1007" s="18" t="s">
        <v>279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2166</v>
      </c>
      <c r="B1008" s="18"/>
      <c r="C1008" s="18" t="s">
        <v>335</v>
      </c>
      <c r="D1008" s="18" t="s">
        <v>543</v>
      </c>
      <c r="E1008" s="19"/>
      <c r="F1008" s="19">
        <f t="shared" ca="1" si="26"/>
        <v>0</v>
      </c>
      <c r="G1008" s="28" t="s">
        <v>2169</v>
      </c>
      <c r="H1008" s="28"/>
      <c r="I1008" s="28"/>
      <c r="J1008" s="18" t="s">
        <v>233</v>
      </c>
      <c r="K1008" s="30">
        <v>1</v>
      </c>
      <c r="L1008" s="18">
        <v>200</v>
      </c>
      <c r="M1008" s="34">
        <f t="shared" si="29"/>
        <v>3.3333333333333335</v>
      </c>
      <c r="N1008" s="32" t="s">
        <v>233</v>
      </c>
      <c r="O1008" s="16" t="s">
        <v>249</v>
      </c>
      <c r="P1008" s="16" t="s">
        <v>249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2170</v>
      </c>
      <c r="B1009" s="28"/>
      <c r="C1009" s="18" t="s">
        <v>335</v>
      </c>
      <c r="D1009" s="18" t="s">
        <v>456</v>
      </c>
      <c r="E1009" s="19"/>
      <c r="F1009" s="19">
        <f t="shared" ca="1" si="26"/>
        <v>0</v>
      </c>
      <c r="G1009" s="28" t="s">
        <v>2171</v>
      </c>
      <c r="H1009" s="28"/>
      <c r="I1009" s="28"/>
      <c r="J1009" s="18" t="s">
        <v>61</v>
      </c>
      <c r="K1009" s="30">
        <v>1</v>
      </c>
      <c r="L1009" s="18">
        <v>360</v>
      </c>
      <c r="M1009" s="34">
        <f t="shared" si="29"/>
        <v>6</v>
      </c>
      <c r="N1009" s="32" t="s">
        <v>159</v>
      </c>
      <c r="O1009" s="16" t="s">
        <v>204</v>
      </c>
      <c r="P1009" s="16" t="s">
        <v>169</v>
      </c>
      <c r="Q1009" s="18" t="s">
        <v>203</v>
      </c>
      <c r="R1009" s="18"/>
      <c r="S1009" s="18"/>
      <c r="T1009" s="18"/>
      <c r="U1009" s="18" t="s">
        <v>203</v>
      </c>
      <c r="V1009" s="18" t="s">
        <v>203</v>
      </c>
      <c r="W1009" s="18" t="s">
        <v>211</v>
      </c>
      <c r="X1009" s="18" t="s">
        <v>203</v>
      </c>
      <c r="Y1009" s="18"/>
      <c r="Z1009" s="18" t="s">
        <v>207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2170</v>
      </c>
      <c r="B1010" s="28"/>
      <c r="C1010" s="18" t="s">
        <v>335</v>
      </c>
      <c r="D1010" s="18" t="s">
        <v>460</v>
      </c>
      <c r="E1010" s="19"/>
      <c r="F1010" s="19">
        <f t="shared" ca="1" si="26"/>
        <v>0</v>
      </c>
      <c r="G1010" s="28" t="s">
        <v>2172</v>
      </c>
      <c r="H1010" s="28"/>
      <c r="I1010" s="28"/>
      <c r="J1010" s="18" t="s">
        <v>61</v>
      </c>
      <c r="K1010" s="30">
        <v>1</v>
      </c>
      <c r="L1010" s="18">
        <v>360</v>
      </c>
      <c r="M1010" s="34">
        <f t="shared" si="29"/>
        <v>6</v>
      </c>
      <c r="N1010" s="32" t="s">
        <v>159</v>
      </c>
      <c r="O1010" s="16" t="s">
        <v>195</v>
      </c>
      <c r="P1010" s="16" t="s">
        <v>162</v>
      </c>
      <c r="Q1010" s="18" t="s">
        <v>207</v>
      </c>
      <c r="R1010" s="18" t="s">
        <v>203</v>
      </c>
      <c r="S1010" s="18" t="s">
        <v>199</v>
      </c>
      <c r="T1010" s="18" t="s">
        <v>169</v>
      </c>
      <c r="U1010" s="18" t="s">
        <v>211</v>
      </c>
      <c r="V1010" s="18" t="s">
        <v>815</v>
      </c>
      <c r="W1010" s="18" t="s">
        <v>815</v>
      </c>
      <c r="X1010" s="18" t="s">
        <v>815</v>
      </c>
      <c r="Y1010" s="28" t="s">
        <v>2173</v>
      </c>
      <c r="Z1010" s="18" t="s">
        <v>815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2170</v>
      </c>
      <c r="B1011" s="28"/>
      <c r="C1011" s="18" t="s">
        <v>335</v>
      </c>
      <c r="D1011" s="18" t="s">
        <v>543</v>
      </c>
      <c r="E1011" s="19"/>
      <c r="F1011" s="19">
        <f t="shared" ca="1" si="26"/>
        <v>0</v>
      </c>
      <c r="G1011" s="28" t="s">
        <v>2174</v>
      </c>
      <c r="H1011" s="28"/>
      <c r="I1011" s="28"/>
      <c r="J1011" s="18" t="s">
        <v>61</v>
      </c>
      <c r="K1011" s="30">
        <v>1</v>
      </c>
      <c r="L1011" s="18">
        <v>360</v>
      </c>
      <c r="M1011" s="34">
        <f t="shared" si="29"/>
        <v>6</v>
      </c>
      <c r="N1011" s="32" t="s">
        <v>159</v>
      </c>
      <c r="O1011" s="16" t="s">
        <v>212</v>
      </c>
      <c r="P1011" s="16" t="s">
        <v>166</v>
      </c>
      <c r="Q1011" s="18" t="s">
        <v>815</v>
      </c>
      <c r="R1011" s="18" t="s">
        <v>162</v>
      </c>
      <c r="S1011" s="18" t="s">
        <v>211</v>
      </c>
      <c r="T1011" s="18" t="s">
        <v>207</v>
      </c>
      <c r="U1011" s="18" t="s">
        <v>815</v>
      </c>
      <c r="V1011" s="18" t="s">
        <v>211</v>
      </c>
      <c r="W1011" s="18" t="s">
        <v>207</v>
      </c>
      <c r="X1011" s="18" t="s">
        <v>207</v>
      </c>
      <c r="Y1011" s="18"/>
      <c r="Z1011" s="18" t="s">
        <v>211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2175</v>
      </c>
      <c r="B1012" s="28"/>
      <c r="C1012" s="18" t="s">
        <v>335</v>
      </c>
      <c r="D1012" s="18" t="s">
        <v>456</v>
      </c>
      <c r="E1012" s="19"/>
      <c r="F1012" s="19">
        <f t="shared" ca="1" si="26"/>
        <v>0</v>
      </c>
      <c r="G1012" s="28" t="s">
        <v>2176</v>
      </c>
      <c r="H1012" s="28"/>
      <c r="I1012" s="28"/>
      <c r="J1012" s="18" t="s">
        <v>61</v>
      </c>
      <c r="K1012" s="30">
        <v>1</v>
      </c>
      <c r="L1012" s="18">
        <v>360</v>
      </c>
      <c r="M1012" s="34">
        <f t="shared" si="29"/>
        <v>6</v>
      </c>
      <c r="N1012" s="32" t="s">
        <v>159</v>
      </c>
      <c r="O1012" s="16" t="s">
        <v>204</v>
      </c>
      <c r="P1012" s="16" t="s">
        <v>166</v>
      </c>
      <c r="Q1012" s="18" t="s">
        <v>203</v>
      </c>
      <c r="R1012" s="18" t="s">
        <v>169</v>
      </c>
      <c r="S1012" s="18" t="s">
        <v>203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2175</v>
      </c>
      <c r="B1013" s="28"/>
      <c r="C1013" s="18" t="s">
        <v>335</v>
      </c>
      <c r="D1013" s="18" t="s">
        <v>460</v>
      </c>
      <c r="E1013" s="19"/>
      <c r="F1013" s="19">
        <f t="shared" ca="1" si="26"/>
        <v>0</v>
      </c>
      <c r="G1013" s="28" t="s">
        <v>2177</v>
      </c>
      <c r="H1013" s="28"/>
      <c r="I1013" s="28"/>
      <c r="J1013" s="18" t="s">
        <v>61</v>
      </c>
      <c r="K1013" s="30">
        <v>1</v>
      </c>
      <c r="L1013" s="18">
        <v>360</v>
      </c>
      <c r="M1013" s="34">
        <f t="shared" si="29"/>
        <v>6</v>
      </c>
      <c r="N1013" s="32" t="s">
        <v>159</v>
      </c>
      <c r="O1013" s="16" t="s">
        <v>195</v>
      </c>
      <c r="P1013" s="16" t="s">
        <v>162</v>
      </c>
      <c r="Q1013" s="18" t="s">
        <v>815</v>
      </c>
      <c r="R1013" s="18" t="s">
        <v>173</v>
      </c>
      <c r="S1013" s="18" t="s">
        <v>815</v>
      </c>
      <c r="T1013" s="18"/>
      <c r="U1013" s="18"/>
      <c r="V1013" s="18"/>
      <c r="W1013" s="18"/>
      <c r="X1013" s="18"/>
      <c r="Y1013" s="28" t="s">
        <v>2173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2175</v>
      </c>
      <c r="B1014" s="28"/>
      <c r="C1014" s="18" t="s">
        <v>335</v>
      </c>
      <c r="D1014" s="18" t="s">
        <v>543</v>
      </c>
      <c r="E1014" s="19"/>
      <c r="F1014" s="19">
        <f t="shared" ca="1" si="26"/>
        <v>0</v>
      </c>
      <c r="G1014" s="28" t="s">
        <v>2178</v>
      </c>
      <c r="H1014" s="28"/>
      <c r="I1014" s="28"/>
      <c r="J1014" s="18" t="s">
        <v>61</v>
      </c>
      <c r="K1014" s="30">
        <v>1</v>
      </c>
      <c r="L1014" s="18">
        <v>360</v>
      </c>
      <c r="M1014" s="34">
        <f t="shared" si="29"/>
        <v>6</v>
      </c>
      <c r="N1014" s="32" t="s">
        <v>159</v>
      </c>
      <c r="O1014" s="16" t="s">
        <v>212</v>
      </c>
      <c r="P1014" s="16" t="s">
        <v>181</v>
      </c>
      <c r="Q1014" s="18" t="s">
        <v>211</v>
      </c>
      <c r="R1014" s="18" t="s">
        <v>173</v>
      </c>
      <c r="S1014" s="18" t="s">
        <v>207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2179</v>
      </c>
      <c r="B1015" s="28"/>
      <c r="C1015" s="18" t="s">
        <v>335</v>
      </c>
      <c r="D1015" s="18" t="s">
        <v>493</v>
      </c>
      <c r="E1015" s="19"/>
      <c r="F1015" s="19">
        <f t="shared" ca="1" si="26"/>
        <v>0</v>
      </c>
      <c r="G1015" s="28" t="s">
        <v>2180</v>
      </c>
      <c r="H1015" s="28"/>
      <c r="I1015" s="28"/>
      <c r="J1015" s="18" t="s">
        <v>61</v>
      </c>
      <c r="K1015" s="30">
        <v>1</v>
      </c>
      <c r="L1015" s="18">
        <v>300</v>
      </c>
      <c r="M1015" s="34">
        <f t="shared" si="29"/>
        <v>5</v>
      </c>
      <c r="N1015" s="32" t="s">
        <v>159</v>
      </c>
      <c r="O1015" s="16" t="s">
        <v>204</v>
      </c>
      <c r="P1015" s="16" t="s">
        <v>169</v>
      </c>
      <c r="Q1015" s="18" t="s">
        <v>203</v>
      </c>
      <c r="R1015" s="18" t="s">
        <v>199</v>
      </c>
      <c r="S1015" s="18"/>
      <c r="T1015" s="18"/>
      <c r="U1015" s="18"/>
      <c r="V1015" s="18"/>
      <c r="W1015" s="18"/>
      <c r="X1015" s="18"/>
      <c r="Y1015" s="18" t="s">
        <v>2181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2179</v>
      </c>
      <c r="B1016" s="28"/>
      <c r="C1016" s="18" t="s">
        <v>335</v>
      </c>
      <c r="D1016" s="18" t="s">
        <v>495</v>
      </c>
      <c r="E1016" s="19"/>
      <c r="F1016" s="19">
        <f t="shared" ca="1" si="26"/>
        <v>0</v>
      </c>
      <c r="G1016" s="28" t="s">
        <v>2182</v>
      </c>
      <c r="H1016" s="28"/>
      <c r="I1016" s="28"/>
      <c r="J1016" s="18" t="s">
        <v>61</v>
      </c>
      <c r="K1016" s="30">
        <v>1</v>
      </c>
      <c r="L1016" s="18">
        <v>300</v>
      </c>
      <c r="M1016" s="34">
        <f t="shared" si="29"/>
        <v>5</v>
      </c>
      <c r="N1016" s="32" t="s">
        <v>159</v>
      </c>
      <c r="O1016" s="16" t="s">
        <v>208</v>
      </c>
      <c r="P1016" s="16" t="s">
        <v>166</v>
      </c>
      <c r="Q1016" s="18" t="s">
        <v>207</v>
      </c>
      <c r="R1016" s="18" t="s">
        <v>203</v>
      </c>
      <c r="S1016" s="18"/>
      <c r="T1016" s="18"/>
      <c r="U1016" s="18"/>
      <c r="V1016" s="18"/>
      <c r="W1016" s="18"/>
      <c r="X1016" s="18"/>
      <c r="Y1016" s="18" t="s">
        <v>2181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2179</v>
      </c>
      <c r="B1017" s="28"/>
      <c r="C1017" s="18" t="s">
        <v>335</v>
      </c>
      <c r="D1017" s="18" t="s">
        <v>497</v>
      </c>
      <c r="E1017" s="19"/>
      <c r="F1017" s="19">
        <f t="shared" ca="1" si="26"/>
        <v>0</v>
      </c>
      <c r="G1017" s="28" t="s">
        <v>2183</v>
      </c>
      <c r="H1017" s="28"/>
      <c r="I1017" s="28"/>
      <c r="J1017" s="18" t="s">
        <v>61</v>
      </c>
      <c r="K1017" s="30">
        <v>1</v>
      </c>
      <c r="L1017" s="18">
        <v>300</v>
      </c>
      <c r="M1017" s="34">
        <f t="shared" si="29"/>
        <v>5</v>
      </c>
      <c r="N1017" s="32" t="s">
        <v>159</v>
      </c>
      <c r="O1017" s="16" t="s">
        <v>195</v>
      </c>
      <c r="P1017" s="16" t="s">
        <v>162</v>
      </c>
      <c r="Q1017" s="18" t="s">
        <v>815</v>
      </c>
      <c r="R1017" s="18"/>
      <c r="S1017" s="18"/>
      <c r="T1017" s="18"/>
      <c r="U1017" s="18"/>
      <c r="V1017" s="18"/>
      <c r="W1017" s="18"/>
      <c r="X1017" s="18"/>
      <c r="Y1017" s="18" t="s">
        <v>2181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2179</v>
      </c>
      <c r="B1018" s="28"/>
      <c r="C1018" s="18" t="s">
        <v>335</v>
      </c>
      <c r="D1018" s="18" t="s">
        <v>510</v>
      </c>
      <c r="E1018" s="19"/>
      <c r="F1018" s="19">
        <f t="shared" ca="1" si="26"/>
        <v>0</v>
      </c>
      <c r="G1018" s="28" t="s">
        <v>2184</v>
      </c>
      <c r="H1018" s="28"/>
      <c r="I1018" s="28"/>
      <c r="J1018" s="18" t="s">
        <v>61</v>
      </c>
      <c r="K1018" s="30">
        <v>2</v>
      </c>
      <c r="L1018" s="18">
        <v>300</v>
      </c>
      <c r="M1018" s="34">
        <f t="shared" si="29"/>
        <v>5</v>
      </c>
      <c r="N1018" s="32" t="s">
        <v>159</v>
      </c>
      <c r="O1018" s="16" t="s">
        <v>212</v>
      </c>
      <c r="P1018" s="16" t="s">
        <v>181</v>
      </c>
      <c r="Q1018" s="18" t="s">
        <v>211</v>
      </c>
      <c r="R1018" s="18"/>
      <c r="S1018" s="18"/>
      <c r="T1018" s="18"/>
      <c r="U1018" s="18"/>
      <c r="V1018" s="18"/>
      <c r="W1018" s="18"/>
      <c r="X1018" s="18"/>
      <c r="Y1018" s="18" t="s">
        <v>2181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2185</v>
      </c>
      <c r="B1019" s="18"/>
      <c r="C1019" s="18" t="s">
        <v>335</v>
      </c>
      <c r="D1019" s="18" t="s">
        <v>456</v>
      </c>
      <c r="E1019" s="19"/>
      <c r="F1019" s="19">
        <f t="shared" ca="1" si="26"/>
        <v>0</v>
      </c>
      <c r="G1019" s="28" t="s">
        <v>2186</v>
      </c>
      <c r="H1019" s="28"/>
      <c r="I1019" s="28"/>
      <c r="J1019" s="18" t="s">
        <v>61</v>
      </c>
      <c r="K1019" s="30">
        <v>1</v>
      </c>
      <c r="L1019" s="18">
        <v>240</v>
      </c>
      <c r="M1019" s="34">
        <f t="shared" si="29"/>
        <v>4</v>
      </c>
      <c r="N1019" s="32" t="s">
        <v>72</v>
      </c>
      <c r="O1019" s="16" t="s">
        <v>71</v>
      </c>
      <c r="P1019" s="16" t="s">
        <v>71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2185</v>
      </c>
      <c r="B1020" s="18"/>
      <c r="C1020" s="18" t="s">
        <v>335</v>
      </c>
      <c r="D1020" s="18" t="s">
        <v>460</v>
      </c>
      <c r="E1020" s="19"/>
      <c r="F1020" s="19">
        <f t="shared" ca="1" si="26"/>
        <v>0</v>
      </c>
      <c r="G1020" s="28" t="s">
        <v>2187</v>
      </c>
      <c r="H1020" s="28"/>
      <c r="I1020" s="28"/>
      <c r="J1020" s="18" t="s">
        <v>61</v>
      </c>
      <c r="K1020" s="30">
        <v>1</v>
      </c>
      <c r="L1020" s="18">
        <v>300</v>
      </c>
      <c r="M1020" s="34">
        <f t="shared" si="29"/>
        <v>5</v>
      </c>
      <c r="N1020" s="32" t="s">
        <v>87</v>
      </c>
      <c r="O1020" s="16" t="s">
        <v>177</v>
      </c>
      <c r="P1020" s="16" t="s">
        <v>100</v>
      </c>
      <c r="Q1020" s="18" t="s">
        <v>96</v>
      </c>
      <c r="R1020" s="18" t="s">
        <v>147</v>
      </c>
      <c r="S1020" s="18" t="s">
        <v>177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2185</v>
      </c>
      <c r="B1021" s="18"/>
      <c r="C1021" s="18" t="s">
        <v>335</v>
      </c>
      <c r="D1021" s="18" t="s">
        <v>543</v>
      </c>
      <c r="E1021" s="19"/>
      <c r="F1021" s="19">
        <f t="shared" ca="1" si="26"/>
        <v>0</v>
      </c>
      <c r="G1021" s="28" t="s">
        <v>2188</v>
      </c>
      <c r="H1021" s="28"/>
      <c r="I1021" s="28"/>
      <c r="J1021" s="18" t="s">
        <v>61</v>
      </c>
      <c r="K1021" s="30">
        <v>1</v>
      </c>
      <c r="L1021" s="18">
        <v>300</v>
      </c>
      <c r="M1021" s="34">
        <f t="shared" si="29"/>
        <v>5</v>
      </c>
      <c r="N1021" s="32" t="s">
        <v>87</v>
      </c>
      <c r="O1021" s="16" t="s">
        <v>177</v>
      </c>
      <c r="P1021" s="16" t="s">
        <v>96</v>
      </c>
      <c r="Q1021" s="18" t="s">
        <v>100</v>
      </c>
      <c r="R1021" s="18" t="s">
        <v>120</v>
      </c>
      <c r="S1021" s="18" t="s">
        <v>177</v>
      </c>
      <c r="T1021" s="18" t="s">
        <v>104</v>
      </c>
      <c r="U1021" s="18"/>
      <c r="V1021" s="18"/>
      <c r="W1021" s="18"/>
      <c r="X1021" s="18"/>
      <c r="Y1021" s="18" t="s">
        <v>2189</v>
      </c>
      <c r="Z1021" s="28" t="s">
        <v>1053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2190</v>
      </c>
      <c r="B1022" s="18"/>
      <c r="C1022" s="18" t="s">
        <v>335</v>
      </c>
      <c r="D1022" s="18" t="s">
        <v>456</v>
      </c>
      <c r="E1022" s="19"/>
      <c r="F1022" s="19">
        <f t="shared" ca="1" si="26"/>
        <v>0</v>
      </c>
      <c r="G1022" s="28" t="s">
        <v>2191</v>
      </c>
      <c r="H1022" s="28"/>
      <c r="I1022" s="28"/>
      <c r="J1022" s="18" t="s">
        <v>61</v>
      </c>
      <c r="K1022" s="30">
        <v>1</v>
      </c>
      <c r="L1022" s="18">
        <v>6300</v>
      </c>
      <c r="M1022" s="34">
        <f t="shared" si="29"/>
        <v>105</v>
      </c>
      <c r="N1022" s="32" t="s">
        <v>72</v>
      </c>
      <c r="O1022" s="16" t="s">
        <v>71</v>
      </c>
      <c r="P1022" s="16" t="s">
        <v>71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1064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2190</v>
      </c>
      <c r="B1023" s="18"/>
      <c r="C1023" s="18" t="s">
        <v>335</v>
      </c>
      <c r="D1023" s="18" t="s">
        <v>460</v>
      </c>
      <c r="E1023" s="19"/>
      <c r="F1023" s="19">
        <f t="shared" ca="1" si="26"/>
        <v>0</v>
      </c>
      <c r="G1023" s="28" t="s">
        <v>2192</v>
      </c>
      <c r="H1023" s="28"/>
      <c r="I1023" s="28"/>
      <c r="J1023" s="18" t="s">
        <v>61</v>
      </c>
      <c r="K1023" s="30">
        <v>1</v>
      </c>
      <c r="L1023" s="18">
        <v>360</v>
      </c>
      <c r="M1023" s="34">
        <f t="shared" si="29"/>
        <v>6</v>
      </c>
      <c r="N1023" s="32" t="s">
        <v>159</v>
      </c>
      <c r="O1023" s="16" t="s">
        <v>109</v>
      </c>
      <c r="P1023" s="16" t="s">
        <v>181</v>
      </c>
      <c r="Q1023" s="18" t="s">
        <v>166</v>
      </c>
      <c r="R1023" s="18" t="s">
        <v>108</v>
      </c>
      <c r="S1023" s="18" t="s">
        <v>815</v>
      </c>
      <c r="T1023" s="18" t="s">
        <v>173</v>
      </c>
      <c r="U1023" s="18"/>
      <c r="V1023" s="18" t="s">
        <v>815</v>
      </c>
      <c r="W1023" s="18"/>
      <c r="X1023" s="18"/>
      <c r="Y1023" s="18" t="s">
        <v>2193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2190</v>
      </c>
      <c r="B1024" s="18"/>
      <c r="C1024" s="18" t="s">
        <v>335</v>
      </c>
      <c r="D1024" s="18" t="s">
        <v>543</v>
      </c>
      <c r="E1024" s="19"/>
      <c r="F1024" s="19">
        <f t="shared" ca="1" si="26"/>
        <v>0</v>
      </c>
      <c r="G1024" s="28" t="s">
        <v>2194</v>
      </c>
      <c r="H1024" s="28"/>
      <c r="I1024" s="28"/>
      <c r="J1024" s="18" t="s">
        <v>61</v>
      </c>
      <c r="K1024" s="30">
        <v>1</v>
      </c>
      <c r="L1024" s="18">
        <v>240</v>
      </c>
      <c r="M1024" s="34">
        <f t="shared" si="29"/>
        <v>4</v>
      </c>
      <c r="N1024" s="32" t="s">
        <v>159</v>
      </c>
      <c r="O1024" s="16" t="s">
        <v>174</v>
      </c>
      <c r="P1024" s="16" t="s">
        <v>162</v>
      </c>
      <c r="Q1024" s="18" t="s">
        <v>166</v>
      </c>
      <c r="R1024" s="18" t="s">
        <v>108</v>
      </c>
      <c r="S1024" s="18" t="s">
        <v>144</v>
      </c>
      <c r="T1024" s="18" t="s">
        <v>173</v>
      </c>
      <c r="U1024" s="18" t="s">
        <v>147</v>
      </c>
      <c r="V1024" s="18" t="s">
        <v>211</v>
      </c>
      <c r="W1024" s="18"/>
      <c r="X1024" s="18"/>
      <c r="Y1024" s="18" t="s">
        <v>2195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2196</v>
      </c>
      <c r="B1025" s="18"/>
      <c r="C1025" s="18" t="s">
        <v>335</v>
      </c>
      <c r="D1025" s="18" t="s">
        <v>456</v>
      </c>
      <c r="E1025" s="19"/>
      <c r="F1025" s="19">
        <f t="shared" ca="1" si="26"/>
        <v>0</v>
      </c>
      <c r="G1025" s="28" t="s">
        <v>2197</v>
      </c>
      <c r="H1025" s="28"/>
      <c r="I1025" s="28"/>
      <c r="J1025" s="18" t="s">
        <v>61</v>
      </c>
      <c r="K1025" s="30">
        <v>1</v>
      </c>
      <c r="L1025" s="18">
        <v>205</v>
      </c>
      <c r="M1025" s="34">
        <f t="shared" si="29"/>
        <v>3.4166666666666665</v>
      </c>
      <c r="N1025" s="32" t="s">
        <v>72</v>
      </c>
      <c r="O1025" s="16" t="s">
        <v>71</v>
      </c>
      <c r="P1025" s="16" t="s">
        <v>71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1064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2196</v>
      </c>
      <c r="B1026" s="18"/>
      <c r="C1026" s="18" t="s">
        <v>335</v>
      </c>
      <c r="D1026" s="18" t="s">
        <v>460</v>
      </c>
      <c r="E1026" s="19"/>
      <c r="F1026" s="19">
        <f t="shared" ca="1" si="26"/>
        <v>0</v>
      </c>
      <c r="G1026" s="28" t="s">
        <v>2198</v>
      </c>
      <c r="H1026" s="28"/>
      <c r="I1026" s="28"/>
      <c r="J1026" s="18" t="s">
        <v>61</v>
      </c>
      <c r="K1026" s="30">
        <v>1</v>
      </c>
      <c r="L1026" s="18">
        <v>360</v>
      </c>
      <c r="M1026" s="34">
        <f t="shared" si="29"/>
        <v>6</v>
      </c>
      <c r="N1026" s="32" t="s">
        <v>129</v>
      </c>
      <c r="O1026" s="16" t="s">
        <v>109</v>
      </c>
      <c r="P1026" s="16" t="s">
        <v>147</v>
      </c>
      <c r="Q1026" s="18" t="s">
        <v>181</v>
      </c>
      <c r="R1026" s="18" t="s">
        <v>166</v>
      </c>
      <c r="S1026" s="18" t="s">
        <v>132</v>
      </c>
      <c r="T1026" s="18" t="s">
        <v>162</v>
      </c>
      <c r="U1026" s="18" t="s">
        <v>144</v>
      </c>
      <c r="V1026" s="18" t="s">
        <v>815</v>
      </c>
      <c r="W1026" s="18" t="s">
        <v>173</v>
      </c>
      <c r="X1026" s="18" t="s">
        <v>124</v>
      </c>
      <c r="Y1026" s="18" t="s">
        <v>2199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2196</v>
      </c>
      <c r="B1027" s="18"/>
      <c r="C1027" s="18" t="s">
        <v>335</v>
      </c>
      <c r="D1027" s="18" t="s">
        <v>543</v>
      </c>
      <c r="E1027" s="19"/>
      <c r="F1027" s="19">
        <f t="shared" ca="1" si="26"/>
        <v>0</v>
      </c>
      <c r="G1027" s="28" t="s">
        <v>2200</v>
      </c>
      <c r="H1027" s="28"/>
      <c r="I1027" s="28"/>
      <c r="J1027" s="18" t="s">
        <v>61</v>
      </c>
      <c r="K1027" s="30">
        <v>1</v>
      </c>
      <c r="L1027" s="18">
        <v>240</v>
      </c>
      <c r="M1027" s="34">
        <f t="shared" si="29"/>
        <v>4</v>
      </c>
      <c r="N1027" s="32" t="s">
        <v>159</v>
      </c>
      <c r="O1027" s="16" t="s">
        <v>174</v>
      </c>
      <c r="P1027" s="16" t="s">
        <v>173</v>
      </c>
      <c r="Q1027" s="18" t="s">
        <v>162</v>
      </c>
      <c r="R1027" s="18" t="s">
        <v>166</v>
      </c>
      <c r="S1027" s="18" t="s">
        <v>181</v>
      </c>
      <c r="T1027" s="18" t="s">
        <v>207</v>
      </c>
      <c r="U1027" s="18" t="s">
        <v>144</v>
      </c>
      <c r="V1027" s="18" t="s">
        <v>211</v>
      </c>
      <c r="W1027" s="18" t="s">
        <v>173</v>
      </c>
      <c r="X1027" s="18"/>
      <c r="Y1027" s="18" t="s">
        <v>2199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2201</v>
      </c>
      <c r="B1028" s="18"/>
      <c r="C1028" s="18" t="s">
        <v>335</v>
      </c>
      <c r="D1028" s="18" t="s">
        <v>493</v>
      </c>
      <c r="E1028" s="19"/>
      <c r="F1028" s="19">
        <f t="shared" ca="1" si="26"/>
        <v>0</v>
      </c>
      <c r="G1028" s="28" t="s">
        <v>2202</v>
      </c>
      <c r="H1028" s="28"/>
      <c r="I1028" s="28"/>
      <c r="J1028" s="18" t="s">
        <v>233</v>
      </c>
      <c r="K1028" s="30">
        <v>1</v>
      </c>
      <c r="L1028" s="18">
        <v>80</v>
      </c>
      <c r="M1028" s="34">
        <f t="shared" si="29"/>
        <v>1.3333333333333333</v>
      </c>
      <c r="N1028" s="32" t="s">
        <v>233</v>
      </c>
      <c r="O1028" s="16" t="s">
        <v>273</v>
      </c>
      <c r="P1028" s="16" t="s">
        <v>273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2201</v>
      </c>
      <c r="B1029" s="18"/>
      <c r="C1029" s="18" t="s">
        <v>335</v>
      </c>
      <c r="D1029" s="18" t="s">
        <v>495</v>
      </c>
      <c r="E1029" s="19"/>
      <c r="F1029" s="19">
        <f t="shared" ca="1" si="26"/>
        <v>0</v>
      </c>
      <c r="G1029" s="28" t="s">
        <v>2203</v>
      </c>
      <c r="H1029" s="28"/>
      <c r="I1029" s="28"/>
      <c r="J1029" s="18" t="s">
        <v>233</v>
      </c>
      <c r="K1029" s="30">
        <v>1</v>
      </c>
      <c r="L1029" s="18">
        <v>80</v>
      </c>
      <c r="M1029" s="34">
        <f t="shared" si="29"/>
        <v>1.3333333333333333</v>
      </c>
      <c r="N1029" s="32" t="s">
        <v>284</v>
      </c>
      <c r="O1029" s="16" t="s">
        <v>286</v>
      </c>
      <c r="P1029" s="16" t="s">
        <v>286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2201</v>
      </c>
      <c r="B1030" s="18"/>
      <c r="C1030" s="18" t="s">
        <v>335</v>
      </c>
      <c r="D1030" s="18" t="s">
        <v>497</v>
      </c>
      <c r="E1030" s="19"/>
      <c r="F1030" s="19">
        <f t="shared" ca="1" si="26"/>
        <v>0</v>
      </c>
      <c r="G1030" s="28" t="s">
        <v>2204</v>
      </c>
      <c r="H1030" s="28"/>
      <c r="I1030" s="28"/>
      <c r="J1030" s="18" t="s">
        <v>233</v>
      </c>
      <c r="K1030" s="30">
        <v>1</v>
      </c>
      <c r="L1030" s="18">
        <v>120</v>
      </c>
      <c r="M1030" s="34">
        <f t="shared" si="29"/>
        <v>2</v>
      </c>
      <c r="N1030" s="32" t="s">
        <v>233</v>
      </c>
      <c r="O1030" s="16" t="s">
        <v>249</v>
      </c>
      <c r="P1030" s="16" t="s">
        <v>249</v>
      </c>
      <c r="Q1030" s="18" t="s">
        <v>246</v>
      </c>
      <c r="R1030" s="18" t="s">
        <v>243</v>
      </c>
      <c r="S1030" s="18" t="s">
        <v>259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2201</v>
      </c>
      <c r="B1031" s="18"/>
      <c r="C1031" s="18" t="s">
        <v>335</v>
      </c>
      <c r="D1031" s="18" t="s">
        <v>510</v>
      </c>
      <c r="E1031" s="19"/>
      <c r="F1031" s="19">
        <f t="shared" ca="1" si="26"/>
        <v>0</v>
      </c>
      <c r="G1031" s="28" t="s">
        <v>2205</v>
      </c>
      <c r="H1031" s="28"/>
      <c r="I1031" s="28"/>
      <c r="J1031" s="18" t="s">
        <v>233</v>
      </c>
      <c r="K1031" s="30">
        <v>1</v>
      </c>
      <c r="L1031" s="18">
        <v>20</v>
      </c>
      <c r="M1031" s="34">
        <f t="shared" si="29"/>
        <v>0.33333333333333331</v>
      </c>
      <c r="N1031" s="32" t="s">
        <v>87</v>
      </c>
      <c r="O1031" s="16" t="s">
        <v>89</v>
      </c>
      <c r="P1031" s="16" t="s">
        <v>89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2206</v>
      </c>
      <c r="B1032" s="18"/>
      <c r="C1032" s="18" t="s">
        <v>335</v>
      </c>
      <c r="D1032" s="18" t="s">
        <v>493</v>
      </c>
      <c r="E1032" s="19"/>
      <c r="F1032" s="19">
        <f t="shared" ca="1" si="26"/>
        <v>0</v>
      </c>
      <c r="G1032" s="28" t="s">
        <v>2207</v>
      </c>
      <c r="H1032" s="28"/>
      <c r="I1032" s="28"/>
      <c r="J1032" s="18" t="s">
        <v>233</v>
      </c>
      <c r="K1032" s="30">
        <v>1</v>
      </c>
      <c r="L1032" s="18">
        <v>80</v>
      </c>
      <c r="M1032" s="34">
        <f t="shared" si="29"/>
        <v>1.3333333333333333</v>
      </c>
      <c r="N1032" s="32" t="s">
        <v>233</v>
      </c>
      <c r="O1032" s="16" t="s">
        <v>273</v>
      </c>
      <c r="P1032" s="16" t="s">
        <v>273</v>
      </c>
      <c r="Q1032" s="18" t="s">
        <v>276</v>
      </c>
      <c r="R1032" s="18" t="s">
        <v>279</v>
      </c>
      <c r="S1032" s="18" t="s">
        <v>282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2206</v>
      </c>
      <c r="B1033" s="18"/>
      <c r="C1033" s="18" t="s">
        <v>335</v>
      </c>
      <c r="D1033" s="18" t="s">
        <v>495</v>
      </c>
      <c r="E1033" s="19"/>
      <c r="F1033" s="19">
        <f t="shared" ca="1" si="26"/>
        <v>0</v>
      </c>
      <c r="G1033" s="28" t="s">
        <v>2208</v>
      </c>
      <c r="H1033" s="28"/>
      <c r="I1033" s="28"/>
      <c r="J1033" s="18" t="s">
        <v>233</v>
      </c>
      <c r="K1033" s="30">
        <v>1</v>
      </c>
      <c r="L1033" s="18">
        <v>15</v>
      </c>
      <c r="M1033" s="34">
        <f t="shared" si="29"/>
        <v>0.25</v>
      </c>
      <c r="N1033" s="32" t="s">
        <v>284</v>
      </c>
      <c r="O1033" s="16" t="s">
        <v>286</v>
      </c>
      <c r="P1033" s="16" t="s">
        <v>286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2206</v>
      </c>
      <c r="B1034" s="18"/>
      <c r="C1034" s="18" t="s">
        <v>335</v>
      </c>
      <c r="D1034" s="18" t="s">
        <v>497</v>
      </c>
      <c r="E1034" s="19"/>
      <c r="F1034" s="19">
        <f t="shared" ca="1" si="26"/>
        <v>0</v>
      </c>
      <c r="G1034" s="28" t="s">
        <v>2209</v>
      </c>
      <c r="H1034" s="28"/>
      <c r="I1034" s="28"/>
      <c r="J1034" s="18" t="s">
        <v>233</v>
      </c>
      <c r="K1034" s="30">
        <v>1</v>
      </c>
      <c r="L1034" s="18">
        <v>120</v>
      </c>
      <c r="M1034" s="34">
        <f t="shared" si="29"/>
        <v>2</v>
      </c>
      <c r="N1034" s="32" t="s">
        <v>233</v>
      </c>
      <c r="O1034" s="16" t="s">
        <v>249</v>
      </c>
      <c r="P1034" s="16" t="s">
        <v>249</v>
      </c>
      <c r="Q1034" s="18" t="s">
        <v>243</v>
      </c>
      <c r="R1034" s="18" t="s">
        <v>246</v>
      </c>
      <c r="S1034" s="18" t="s">
        <v>259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2206</v>
      </c>
      <c r="B1035" s="18"/>
      <c r="C1035" s="18" t="s">
        <v>335</v>
      </c>
      <c r="D1035" s="18" t="s">
        <v>510</v>
      </c>
      <c r="E1035" s="19"/>
      <c r="F1035" s="19">
        <f t="shared" ref="F1035:F1043" ca="1" si="30">IF(ISNUMBER(SEARCH(INDIRECT(CELL("address")),G1035)),MAX(F$13:$F1034)+1,0)</f>
        <v>0</v>
      </c>
      <c r="G1035" s="28" t="s">
        <v>2210</v>
      </c>
      <c r="H1035" s="28"/>
      <c r="I1035" s="28"/>
      <c r="J1035" s="18" t="s">
        <v>233</v>
      </c>
      <c r="K1035" s="30">
        <v>1</v>
      </c>
      <c r="L1035" s="18">
        <v>15</v>
      </c>
      <c r="M1035" s="34">
        <f t="shared" si="29"/>
        <v>0.25</v>
      </c>
      <c r="N1035" s="32" t="s">
        <v>87</v>
      </c>
      <c r="O1035" s="16" t="s">
        <v>89</v>
      </c>
      <c r="P1035" s="34" t="s">
        <v>89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2211</v>
      </c>
      <c r="B1036" s="18"/>
      <c r="C1036" s="18" t="s">
        <v>335</v>
      </c>
      <c r="D1036" s="18" t="s">
        <v>456</v>
      </c>
      <c r="E1036" s="19"/>
      <c r="F1036" s="19">
        <f t="shared" ca="1" si="30"/>
        <v>0</v>
      </c>
      <c r="G1036" s="28" t="s">
        <v>2212</v>
      </c>
      <c r="H1036" s="28"/>
      <c r="I1036" s="28"/>
      <c r="J1036" s="18" t="s">
        <v>233</v>
      </c>
      <c r="K1036" s="30">
        <v>1</v>
      </c>
      <c r="L1036" s="18">
        <v>80</v>
      </c>
      <c r="M1036" s="34">
        <f t="shared" si="29"/>
        <v>1.3333333333333333</v>
      </c>
      <c r="N1036" s="32" t="s">
        <v>233</v>
      </c>
      <c r="O1036" s="16" t="s">
        <v>273</v>
      </c>
      <c r="P1036" s="34" t="s">
        <v>273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2211</v>
      </c>
      <c r="B1037" s="18"/>
      <c r="C1037" s="18" t="s">
        <v>335</v>
      </c>
      <c r="D1037" s="18" t="s">
        <v>460</v>
      </c>
      <c r="E1037" s="19"/>
      <c r="F1037" s="19">
        <f t="shared" ca="1" si="30"/>
        <v>0</v>
      </c>
      <c r="G1037" s="28" t="s">
        <v>2213</v>
      </c>
      <c r="H1037" s="28"/>
      <c r="I1037" s="28"/>
      <c r="J1037" s="18" t="s">
        <v>233</v>
      </c>
      <c r="K1037" s="30">
        <v>1</v>
      </c>
      <c r="L1037" s="18">
        <v>14</v>
      </c>
      <c r="M1037" s="34">
        <f t="shared" si="29"/>
        <v>0.23333333333333334</v>
      </c>
      <c r="N1037" s="32" t="s">
        <v>284</v>
      </c>
      <c r="O1037" s="16" t="s">
        <v>286</v>
      </c>
      <c r="P1037" s="34" t="s">
        <v>286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2211</v>
      </c>
      <c r="B1038" s="18"/>
      <c r="C1038" s="18" t="s">
        <v>335</v>
      </c>
      <c r="D1038" s="18" t="s">
        <v>543</v>
      </c>
      <c r="E1038" s="19"/>
      <c r="F1038" s="19">
        <f t="shared" ca="1" si="30"/>
        <v>0</v>
      </c>
      <c r="G1038" s="28" t="s">
        <v>2214</v>
      </c>
      <c r="H1038" s="28"/>
      <c r="I1038" s="28"/>
      <c r="J1038" s="18" t="s">
        <v>233</v>
      </c>
      <c r="K1038" s="30">
        <v>1</v>
      </c>
      <c r="L1038" s="18">
        <v>50</v>
      </c>
      <c r="M1038" s="34">
        <f t="shared" si="29"/>
        <v>0.83333333333333337</v>
      </c>
      <c r="N1038" s="32" t="s">
        <v>87</v>
      </c>
      <c r="O1038" s="16" t="s">
        <v>89</v>
      </c>
      <c r="P1038" s="34" t="s">
        <v>89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2215</v>
      </c>
      <c r="B1039" s="18"/>
      <c r="C1039" s="18" t="s">
        <v>335</v>
      </c>
      <c r="D1039" s="18" t="s">
        <v>456</v>
      </c>
      <c r="E1039" s="19"/>
      <c r="F1039" s="19">
        <f t="shared" ca="1" si="30"/>
        <v>0</v>
      </c>
      <c r="G1039" s="28" t="s">
        <v>2216</v>
      </c>
      <c r="H1039" s="28"/>
      <c r="I1039" s="28" t="s">
        <v>2217</v>
      </c>
      <c r="J1039" s="18" t="s">
        <v>61</v>
      </c>
      <c r="K1039" s="30">
        <v>1</v>
      </c>
      <c r="L1039" s="18">
        <v>11040</v>
      </c>
      <c r="M1039" s="34">
        <f t="shared" si="29"/>
        <v>184</v>
      </c>
      <c r="N1039" s="32" t="s">
        <v>72</v>
      </c>
      <c r="O1039" s="16" t="s">
        <v>71</v>
      </c>
      <c r="P1039" s="34" t="s">
        <v>71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2218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2215</v>
      </c>
      <c r="B1040" s="18"/>
      <c r="C1040" s="18" t="s">
        <v>335</v>
      </c>
      <c r="D1040" s="18" t="s">
        <v>460</v>
      </c>
      <c r="E1040" s="17"/>
      <c r="F1040" s="19">
        <f t="shared" ca="1" si="30"/>
        <v>0</v>
      </c>
      <c r="G1040" s="28" t="s">
        <v>2219</v>
      </c>
      <c r="H1040" s="28"/>
      <c r="I1040" s="28" t="s">
        <v>2220</v>
      </c>
      <c r="J1040" s="18" t="s">
        <v>61</v>
      </c>
      <c r="K1040" s="30">
        <v>1</v>
      </c>
      <c r="L1040" s="18">
        <v>360</v>
      </c>
      <c r="M1040" s="34">
        <f t="shared" si="29"/>
        <v>6</v>
      </c>
      <c r="N1040" s="32" t="s">
        <v>159</v>
      </c>
      <c r="O1040" s="16" t="s">
        <v>97</v>
      </c>
      <c r="P1040" s="16" t="s">
        <v>173</v>
      </c>
      <c r="Q1040" s="18" t="s">
        <v>104</v>
      </c>
      <c r="R1040" s="18" t="s">
        <v>177</v>
      </c>
      <c r="S1040" s="18" t="s">
        <v>120</v>
      </c>
      <c r="T1040" s="18" t="s">
        <v>92</v>
      </c>
      <c r="U1040" s="18" t="s">
        <v>124</v>
      </c>
      <c r="V1040" s="18" t="s">
        <v>116</v>
      </c>
      <c r="W1040" s="18"/>
      <c r="X1040" s="18" t="s">
        <v>100</v>
      </c>
      <c r="Y1040" s="18" t="s">
        <v>2218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2215</v>
      </c>
      <c r="B1041" s="18"/>
      <c r="C1041" s="18" t="s">
        <v>335</v>
      </c>
      <c r="D1041" s="18" t="s">
        <v>543</v>
      </c>
      <c r="E1041" s="17"/>
      <c r="F1041" s="19">
        <f t="shared" ca="1" si="30"/>
        <v>0</v>
      </c>
      <c r="G1041" s="28" t="s">
        <v>2221</v>
      </c>
      <c r="H1041" s="28"/>
      <c r="I1041" s="28" t="s">
        <v>1002</v>
      </c>
      <c r="J1041" s="18" t="s">
        <v>61</v>
      </c>
      <c r="K1041" s="30">
        <v>1</v>
      </c>
      <c r="L1041" s="18">
        <v>360</v>
      </c>
      <c r="M1041" s="34">
        <f t="shared" si="29"/>
        <v>6</v>
      </c>
      <c r="N1041" s="32" t="s">
        <v>159</v>
      </c>
      <c r="O1041" s="16" t="s">
        <v>101</v>
      </c>
      <c r="P1041" s="16" t="s">
        <v>173</v>
      </c>
      <c r="Q1041" s="18" t="s">
        <v>100</v>
      </c>
      <c r="R1041" s="18" t="s">
        <v>104</v>
      </c>
      <c r="S1041" s="18" t="s">
        <v>177</v>
      </c>
      <c r="T1041" s="18" t="s">
        <v>120</v>
      </c>
      <c r="U1041" s="18" t="s">
        <v>108</v>
      </c>
      <c r="V1041" s="18" t="s">
        <v>124</v>
      </c>
      <c r="W1041" s="18" t="s">
        <v>92</v>
      </c>
      <c r="X1041" s="18" t="s">
        <v>96</v>
      </c>
      <c r="Y1041" s="18" t="s">
        <v>2218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2222</v>
      </c>
      <c r="B1042" s="18"/>
      <c r="C1042" s="18" t="s">
        <v>335</v>
      </c>
      <c r="D1042" s="18" t="s">
        <v>431</v>
      </c>
      <c r="E1042" s="17"/>
      <c r="F1042" s="19">
        <f t="shared" ca="1" si="30"/>
        <v>0</v>
      </c>
      <c r="G1042" s="28" t="s">
        <v>2223</v>
      </c>
      <c r="H1042" s="28"/>
      <c r="I1042" s="28"/>
      <c r="J1042" s="18" t="s">
        <v>61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346</v>
      </c>
      <c r="P1042" s="16" t="s">
        <v>346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2222</v>
      </c>
      <c r="B1043" s="18"/>
      <c r="C1043" s="18" t="s">
        <v>335</v>
      </c>
      <c r="D1043" s="18" t="s">
        <v>433</v>
      </c>
      <c r="E1043" s="17"/>
      <c r="F1043" s="19">
        <f t="shared" ca="1" si="30"/>
        <v>0</v>
      </c>
      <c r="G1043" s="28" t="s">
        <v>2224</v>
      </c>
      <c r="H1043" s="28"/>
      <c r="I1043" s="28"/>
      <c r="J1043" s="18" t="s">
        <v>61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346</v>
      </c>
      <c r="P1043" s="16" t="s">
        <v>346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2225</v>
      </c>
      <c r="B1044" s="18"/>
      <c r="C1044" s="18"/>
      <c r="D1044" s="18" t="s">
        <v>456</v>
      </c>
      <c r="E1044" s="17"/>
      <c r="F1044" s="19"/>
      <c r="G1044" s="28" t="s">
        <v>2226</v>
      </c>
      <c r="H1044" s="28"/>
      <c r="I1044" s="28"/>
      <c r="J1044" s="18" t="s">
        <v>233</v>
      </c>
      <c r="K1044" s="30">
        <v>1</v>
      </c>
      <c r="L1044" s="18">
        <v>240</v>
      </c>
      <c r="M1044" s="34">
        <f t="shared" si="29"/>
        <v>4</v>
      </c>
      <c r="N1044" s="32" t="s">
        <v>61</v>
      </c>
      <c r="O1044" s="16" t="s">
        <v>71</v>
      </c>
      <c r="P1044" s="16" t="s">
        <v>71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2225</v>
      </c>
      <c r="B1045" s="18"/>
      <c r="C1045" s="18" t="s">
        <v>335</v>
      </c>
      <c r="D1045" s="18" t="s">
        <v>460</v>
      </c>
      <c r="E1045" s="19"/>
      <c r="F1045" s="19">
        <f ca="1">IF(ISNUMBER(SEARCH(INDIRECT(CELL("address")),G1045)),MAX($F$13:F1043)+1,0)</f>
        <v>0</v>
      </c>
      <c r="G1045" s="28" t="s">
        <v>2227</v>
      </c>
      <c r="H1045" s="28"/>
      <c r="I1045" s="28"/>
      <c r="J1045" s="18" t="s">
        <v>233</v>
      </c>
      <c r="K1045" s="30">
        <v>1</v>
      </c>
      <c r="L1045" s="18">
        <v>210</v>
      </c>
      <c r="M1045" s="34">
        <f t="shared" si="29"/>
        <v>3.5</v>
      </c>
      <c r="N1045" s="32" t="s">
        <v>233</v>
      </c>
      <c r="O1045" s="16" t="s">
        <v>279</v>
      </c>
      <c r="P1045" s="34" t="s">
        <v>279</v>
      </c>
      <c r="Q1045" s="18" t="s">
        <v>276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2225</v>
      </c>
      <c r="B1046" s="18"/>
      <c r="C1046" s="18" t="s">
        <v>335</v>
      </c>
      <c r="D1046" s="18" t="s">
        <v>543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2228</v>
      </c>
      <c r="H1046" s="28"/>
      <c r="I1046" s="28"/>
      <c r="J1046" s="18" t="s">
        <v>233</v>
      </c>
      <c r="K1046" s="30">
        <v>1</v>
      </c>
      <c r="L1046" s="18">
        <v>60</v>
      </c>
      <c r="M1046" s="34">
        <f t="shared" si="29"/>
        <v>1</v>
      </c>
      <c r="N1046" s="32" t="s">
        <v>233</v>
      </c>
      <c r="O1046" s="16" t="s">
        <v>249</v>
      </c>
      <c r="P1046" s="34" t="s">
        <v>249</v>
      </c>
      <c r="Q1046" s="18" t="s">
        <v>253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2229</v>
      </c>
      <c r="B1047" s="28" t="s">
        <v>2230</v>
      </c>
      <c r="C1047" s="18" t="s">
        <v>335</v>
      </c>
      <c r="D1047" s="18" t="s">
        <v>493</v>
      </c>
      <c r="E1047" s="17"/>
      <c r="F1047" s="19">
        <f t="shared" ca="1" si="31"/>
        <v>0</v>
      </c>
      <c r="G1047" s="28" t="s">
        <v>2231</v>
      </c>
      <c r="H1047" s="28"/>
      <c r="I1047" s="28"/>
      <c r="J1047" s="18" t="s">
        <v>61</v>
      </c>
      <c r="K1047" s="30">
        <v>1</v>
      </c>
      <c r="L1047" s="18">
        <v>240</v>
      </c>
      <c r="M1047" s="34">
        <f t="shared" si="29"/>
        <v>4</v>
      </c>
      <c r="N1047" s="32" t="s">
        <v>196</v>
      </c>
      <c r="O1047" s="16" t="s">
        <v>170</v>
      </c>
      <c r="P1047" s="16" t="s">
        <v>207</v>
      </c>
      <c r="Q1047" s="18" t="s">
        <v>169</v>
      </c>
      <c r="R1047" s="18" t="s">
        <v>203</v>
      </c>
      <c r="S1047" s="18" t="s">
        <v>199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2229</v>
      </c>
      <c r="B1048" s="28" t="s">
        <v>2230</v>
      </c>
      <c r="C1048" s="18" t="s">
        <v>335</v>
      </c>
      <c r="D1048" s="18" t="s">
        <v>495</v>
      </c>
      <c r="E1048" s="17"/>
      <c r="F1048" s="19">
        <f t="shared" ca="1" si="31"/>
        <v>0</v>
      </c>
      <c r="G1048" s="28" t="s">
        <v>2232</v>
      </c>
      <c r="H1048" s="28"/>
      <c r="I1048" s="28"/>
      <c r="J1048" s="18" t="s">
        <v>61</v>
      </c>
      <c r="K1048" s="30">
        <v>1</v>
      </c>
      <c r="L1048" s="18">
        <v>240</v>
      </c>
      <c r="M1048" s="34">
        <f t="shared" si="29"/>
        <v>4</v>
      </c>
      <c r="N1048" s="32" t="s">
        <v>196</v>
      </c>
      <c r="O1048" s="16" t="s">
        <v>167</v>
      </c>
      <c r="P1048" s="16" t="s">
        <v>815</v>
      </c>
      <c r="Q1048" s="18" t="s">
        <v>166</v>
      </c>
      <c r="R1048" s="18" t="s">
        <v>207</v>
      </c>
      <c r="S1048" s="18" t="s">
        <v>203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2229</v>
      </c>
      <c r="B1049" s="28" t="s">
        <v>2230</v>
      </c>
      <c r="C1049" s="18" t="s">
        <v>335</v>
      </c>
      <c r="D1049" s="18" t="s">
        <v>497</v>
      </c>
      <c r="E1049" s="17"/>
      <c r="F1049" s="19">
        <f t="shared" ca="1" si="31"/>
        <v>0</v>
      </c>
      <c r="G1049" s="28" t="s">
        <v>2233</v>
      </c>
      <c r="H1049" s="28"/>
      <c r="I1049" s="28"/>
      <c r="J1049" s="18" t="s">
        <v>61</v>
      </c>
      <c r="K1049" s="30">
        <v>1</v>
      </c>
      <c r="L1049" s="18">
        <v>240</v>
      </c>
      <c r="M1049" s="34">
        <f t="shared" si="29"/>
        <v>4</v>
      </c>
      <c r="N1049" s="32" t="s">
        <v>196</v>
      </c>
      <c r="O1049" s="16" t="s">
        <v>163</v>
      </c>
      <c r="P1049" s="16" t="s">
        <v>203</v>
      </c>
      <c r="Q1049" s="18" t="s">
        <v>162</v>
      </c>
      <c r="R1049" s="18" t="s">
        <v>815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2229</v>
      </c>
      <c r="B1050" s="28" t="s">
        <v>2230</v>
      </c>
      <c r="C1050" s="18" t="s">
        <v>335</v>
      </c>
      <c r="D1050" s="18" t="s">
        <v>510</v>
      </c>
      <c r="E1050" s="17"/>
      <c r="F1050" s="19">
        <f t="shared" ca="1" si="31"/>
        <v>0</v>
      </c>
      <c r="G1050" s="28" t="s">
        <v>2234</v>
      </c>
      <c r="H1050" s="28"/>
      <c r="I1050" s="28"/>
      <c r="J1050" s="18" t="s">
        <v>61</v>
      </c>
      <c r="K1050" s="30">
        <v>1</v>
      </c>
      <c r="L1050" s="18">
        <v>240</v>
      </c>
      <c r="M1050" s="34">
        <f t="shared" si="29"/>
        <v>4</v>
      </c>
      <c r="N1050" s="32" t="s">
        <v>196</v>
      </c>
      <c r="O1050" s="16" t="s">
        <v>182</v>
      </c>
      <c r="P1050" s="16" t="s">
        <v>211</v>
      </c>
      <c r="Q1050" s="18" t="s">
        <v>181</v>
      </c>
      <c r="R1050" s="18" t="s">
        <v>211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2235</v>
      </c>
      <c r="B1051" s="18"/>
      <c r="C1051" s="18" t="s">
        <v>335</v>
      </c>
      <c r="D1051" s="18" t="s">
        <v>500</v>
      </c>
      <c r="E1051" s="17"/>
      <c r="F1051" s="19">
        <f t="shared" ca="1" si="31"/>
        <v>0</v>
      </c>
      <c r="G1051" s="28" t="s">
        <v>2236</v>
      </c>
      <c r="H1051" s="28"/>
      <c r="I1051" s="28"/>
      <c r="J1051" s="18" t="s">
        <v>61</v>
      </c>
      <c r="K1051" s="30">
        <v>1</v>
      </c>
      <c r="L1051" s="18">
        <v>360</v>
      </c>
      <c r="M1051" s="34">
        <f t="shared" si="29"/>
        <v>6</v>
      </c>
      <c r="N1051" s="32" t="s">
        <v>87</v>
      </c>
      <c r="O1051" s="16" t="s">
        <v>105</v>
      </c>
      <c r="P1051" s="16" t="s">
        <v>104</v>
      </c>
      <c r="Q1051" s="18" t="s">
        <v>70</v>
      </c>
      <c r="R1051" s="18" t="s">
        <v>162</v>
      </c>
      <c r="S1051" s="18" t="s">
        <v>96</v>
      </c>
      <c r="T1051" s="18" t="s">
        <v>100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2235</v>
      </c>
      <c r="B1052" s="18"/>
      <c r="C1052" s="18" t="s">
        <v>335</v>
      </c>
      <c r="D1052" s="18" t="s">
        <v>526</v>
      </c>
      <c r="E1052" s="17"/>
      <c r="F1052" s="19">
        <f t="shared" ca="1" si="31"/>
        <v>0</v>
      </c>
      <c r="G1052" s="28" t="s">
        <v>2237</v>
      </c>
      <c r="H1052" s="28"/>
      <c r="I1052" s="28"/>
      <c r="J1052" s="18" t="s">
        <v>61</v>
      </c>
      <c r="K1052" s="30">
        <v>1</v>
      </c>
      <c r="L1052" s="18">
        <v>360</v>
      </c>
      <c r="M1052" s="34">
        <f t="shared" si="29"/>
        <v>6</v>
      </c>
      <c r="N1052" s="32" t="s">
        <v>87</v>
      </c>
      <c r="O1052" s="16" t="s">
        <v>101</v>
      </c>
      <c r="P1052" s="16" t="s">
        <v>100</v>
      </c>
      <c r="Q1052" s="18"/>
      <c r="R1052" s="18" t="s">
        <v>166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2222</v>
      </c>
      <c r="B1053" s="18"/>
      <c r="C1053" s="18" t="s">
        <v>335</v>
      </c>
      <c r="D1053" s="18" t="s">
        <v>500</v>
      </c>
      <c r="E1053" s="19"/>
      <c r="F1053" s="19">
        <f t="shared" ca="1" si="31"/>
        <v>0</v>
      </c>
      <c r="G1053" s="28"/>
      <c r="H1053" s="28"/>
      <c r="I1053" s="28"/>
      <c r="J1053" s="18" t="s">
        <v>61</v>
      </c>
      <c r="K1053" s="30">
        <v>1</v>
      </c>
      <c r="L1053" s="18">
        <v>30</v>
      </c>
      <c r="M1053" s="34">
        <f t="shared" si="29"/>
        <v>0.5</v>
      </c>
      <c r="N1053" s="32" t="s">
        <v>61</v>
      </c>
      <c r="O1053" s="16" t="s">
        <v>346</v>
      </c>
      <c r="P1053" s="16" t="s">
        <v>346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2222</v>
      </c>
      <c r="B1054" s="18"/>
      <c r="C1054" s="18" t="s">
        <v>335</v>
      </c>
      <c r="D1054" s="18" t="s">
        <v>526</v>
      </c>
      <c r="E1054" s="19"/>
      <c r="F1054" s="19">
        <f t="shared" ca="1" si="31"/>
        <v>0</v>
      </c>
      <c r="G1054" s="28"/>
      <c r="H1054" s="28"/>
      <c r="I1054" s="28"/>
      <c r="J1054" s="18" t="s">
        <v>61</v>
      </c>
      <c r="K1054" s="30">
        <v>1</v>
      </c>
      <c r="L1054" s="18">
        <v>30</v>
      </c>
      <c r="M1054" s="34">
        <f t="shared" si="29"/>
        <v>0.5</v>
      </c>
      <c r="N1054" s="32" t="s">
        <v>61</v>
      </c>
      <c r="O1054" s="16" t="s">
        <v>346</v>
      </c>
      <c r="P1054" s="16" t="s">
        <v>346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2238</v>
      </c>
      <c r="B1055" s="64"/>
      <c r="C1055" s="18" t="s">
        <v>335</v>
      </c>
      <c r="D1055" s="64" t="s">
        <v>460</v>
      </c>
      <c r="E1055" s="19"/>
      <c r="F1055" s="19">
        <f t="shared" ca="1" si="31"/>
        <v>0</v>
      </c>
      <c r="G1055" s="28" t="s">
        <v>2239</v>
      </c>
      <c r="H1055" s="28"/>
      <c r="I1055" s="28"/>
      <c r="J1055" s="31" t="s">
        <v>705</v>
      </c>
      <c r="K1055" s="30">
        <v>1</v>
      </c>
      <c r="L1055" s="18">
        <v>360</v>
      </c>
      <c r="M1055" s="34">
        <f t="shared" si="29"/>
        <v>6</v>
      </c>
      <c r="N1055" s="32" t="s">
        <v>196</v>
      </c>
      <c r="O1055" s="16" t="s">
        <v>208</v>
      </c>
      <c r="P1055" s="16" t="s">
        <v>207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2240</v>
      </c>
      <c r="B1056" s="64"/>
      <c r="C1056" s="18" t="s">
        <v>335</v>
      </c>
      <c r="D1056" s="64" t="s">
        <v>543</v>
      </c>
      <c r="E1056" s="19"/>
      <c r="F1056" s="19">
        <f t="shared" ca="1" si="31"/>
        <v>0</v>
      </c>
      <c r="G1056" s="28" t="s">
        <v>2241</v>
      </c>
      <c r="H1056" s="28"/>
      <c r="I1056" s="28"/>
      <c r="J1056" s="31" t="s">
        <v>705</v>
      </c>
      <c r="K1056" s="30">
        <v>1</v>
      </c>
      <c r="L1056" s="18">
        <v>360</v>
      </c>
      <c r="M1056" s="34">
        <f t="shared" si="29"/>
        <v>6</v>
      </c>
      <c r="N1056" s="32" t="s">
        <v>196</v>
      </c>
      <c r="O1056" s="16" t="s">
        <v>195</v>
      </c>
      <c r="P1056" s="16" t="s">
        <v>815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2240</v>
      </c>
      <c r="B1057" s="64"/>
      <c r="C1057" s="18" t="s">
        <v>335</v>
      </c>
      <c r="D1057" s="64" t="s">
        <v>576</v>
      </c>
      <c r="E1057" s="19"/>
      <c r="F1057" s="19">
        <f t="shared" ca="1" si="31"/>
        <v>0</v>
      </c>
      <c r="G1057" s="28" t="s">
        <v>2242</v>
      </c>
      <c r="H1057" s="28"/>
      <c r="I1057" s="28"/>
      <c r="J1057" s="31" t="s">
        <v>705</v>
      </c>
      <c r="K1057" s="30">
        <v>1</v>
      </c>
      <c r="L1057" s="18">
        <v>360</v>
      </c>
      <c r="M1057" s="34">
        <f t="shared" si="29"/>
        <v>6</v>
      </c>
      <c r="N1057" s="32" t="s">
        <v>196</v>
      </c>
      <c r="O1057" s="16" t="s">
        <v>212</v>
      </c>
      <c r="P1057" s="16" t="s">
        <v>211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2243</v>
      </c>
      <c r="B1058" s="18"/>
      <c r="C1058" s="18" t="s">
        <v>335</v>
      </c>
      <c r="D1058" s="18" t="s">
        <v>456</v>
      </c>
      <c r="E1058" s="19"/>
      <c r="F1058" s="19">
        <f t="shared" ca="1" si="31"/>
        <v>0</v>
      </c>
      <c r="G1058" s="28" t="s">
        <v>2244</v>
      </c>
      <c r="H1058" s="28"/>
      <c r="I1058" s="28"/>
      <c r="J1058" s="31" t="s">
        <v>530</v>
      </c>
      <c r="K1058" s="30">
        <v>1</v>
      </c>
      <c r="L1058" s="18">
        <v>240</v>
      </c>
      <c r="M1058" s="34">
        <f t="shared" si="29"/>
        <v>4</v>
      </c>
      <c r="N1058" s="32" t="s">
        <v>72</v>
      </c>
      <c r="O1058" s="16" t="s">
        <v>71</v>
      </c>
      <c r="P1058" s="16" t="s">
        <v>71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2243</v>
      </c>
      <c r="B1059" s="18"/>
      <c r="C1059" s="18" t="s">
        <v>335</v>
      </c>
      <c r="D1059" s="18" t="s">
        <v>460</v>
      </c>
      <c r="E1059" s="19"/>
      <c r="F1059" s="19">
        <f t="shared" ca="1" si="31"/>
        <v>0</v>
      </c>
      <c r="G1059" s="28" t="s">
        <v>2245</v>
      </c>
      <c r="H1059" s="28"/>
      <c r="I1059" s="28"/>
      <c r="J1059" s="31" t="s">
        <v>530</v>
      </c>
      <c r="K1059" s="30">
        <v>1</v>
      </c>
      <c r="L1059" s="18">
        <v>360</v>
      </c>
      <c r="M1059" s="34">
        <f t="shared" si="29"/>
        <v>6</v>
      </c>
      <c r="N1059" s="32" t="s">
        <v>87</v>
      </c>
      <c r="O1059" s="16" t="s">
        <v>120</v>
      </c>
      <c r="P1059" s="16" t="s">
        <v>173</v>
      </c>
      <c r="Q1059" s="18" t="s">
        <v>144</v>
      </c>
      <c r="R1059" s="18" t="s">
        <v>177</v>
      </c>
      <c r="S1059" s="18" t="s">
        <v>92</v>
      </c>
      <c r="T1059" s="18" t="s">
        <v>104</v>
      </c>
      <c r="U1059" s="18" t="s">
        <v>120</v>
      </c>
      <c r="V1059" s="18" t="s">
        <v>100</v>
      </c>
      <c r="W1059" s="18"/>
      <c r="X1059" s="18"/>
      <c r="Y1059" s="18" t="s">
        <v>2246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2247</v>
      </c>
      <c r="B1060" s="28"/>
      <c r="C1060" s="18" t="s">
        <v>335</v>
      </c>
      <c r="D1060" s="18" t="s">
        <v>500</v>
      </c>
      <c r="E1060" s="19"/>
      <c r="F1060" s="19">
        <f t="shared" ca="1" si="31"/>
        <v>0</v>
      </c>
      <c r="G1060" s="28" t="s">
        <v>2248</v>
      </c>
      <c r="H1060" s="28"/>
      <c r="I1060" s="28"/>
      <c r="J1060" s="18" t="s">
        <v>61</v>
      </c>
      <c r="K1060" s="30">
        <v>2</v>
      </c>
      <c r="L1060" s="18">
        <v>30</v>
      </c>
      <c r="M1060" s="34">
        <f t="shared" si="29"/>
        <v>0.5</v>
      </c>
      <c r="N1060" s="32" t="s">
        <v>159</v>
      </c>
      <c r="O1060" s="16" t="s">
        <v>185</v>
      </c>
      <c r="P1060" s="16" t="s">
        <v>185</v>
      </c>
      <c r="Q1060" s="18" t="s">
        <v>75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2249</v>
      </c>
      <c r="B1061" s="18"/>
      <c r="C1061" s="18" t="s">
        <v>335</v>
      </c>
      <c r="D1061" s="18" t="s">
        <v>477</v>
      </c>
      <c r="E1061" s="19"/>
      <c r="F1061" s="19">
        <f t="shared" ca="1" si="31"/>
        <v>0</v>
      </c>
      <c r="G1061" s="28" t="s">
        <v>2250</v>
      </c>
      <c r="H1061" s="28"/>
      <c r="I1061" s="28"/>
      <c r="J1061" s="31" t="s">
        <v>1360</v>
      </c>
      <c r="K1061" s="30">
        <v>1</v>
      </c>
      <c r="L1061" s="18">
        <v>120</v>
      </c>
      <c r="M1061" s="34">
        <f t="shared" si="29"/>
        <v>2</v>
      </c>
      <c r="N1061" s="32" t="s">
        <v>196</v>
      </c>
      <c r="O1061" s="16" t="s">
        <v>216</v>
      </c>
      <c r="P1061" s="16" t="s">
        <v>215</v>
      </c>
      <c r="Q1061" s="18" t="s">
        <v>215</v>
      </c>
      <c r="R1061" s="18" t="s">
        <v>215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2249</v>
      </c>
      <c r="B1062" s="18"/>
      <c r="C1062" s="18" t="s">
        <v>335</v>
      </c>
      <c r="D1062" s="18" t="s">
        <v>480</v>
      </c>
      <c r="E1062" s="19"/>
      <c r="F1062" s="19">
        <f t="shared" ca="1" si="31"/>
        <v>0</v>
      </c>
      <c r="G1062" s="28" t="s">
        <v>2251</v>
      </c>
      <c r="H1062" s="28"/>
      <c r="I1062" s="28"/>
      <c r="J1062" s="31" t="s">
        <v>1360</v>
      </c>
      <c r="K1062" s="30">
        <v>1</v>
      </c>
      <c r="L1062" s="18">
        <v>120</v>
      </c>
      <c r="M1062" s="34">
        <f t="shared" si="29"/>
        <v>2</v>
      </c>
      <c r="N1062" s="32" t="s">
        <v>196</v>
      </c>
      <c r="O1062" s="16" t="s">
        <v>219</v>
      </c>
      <c r="P1062" s="16" t="s">
        <v>215</v>
      </c>
      <c r="Q1062" s="18" t="s">
        <v>1576</v>
      </c>
      <c r="R1062" s="18" t="s">
        <v>219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2249</v>
      </c>
      <c r="B1063" s="18"/>
      <c r="C1063" s="18" t="s">
        <v>335</v>
      </c>
      <c r="D1063" s="18" t="s">
        <v>483</v>
      </c>
      <c r="E1063" s="19"/>
      <c r="F1063" s="19">
        <f t="shared" ca="1" si="31"/>
        <v>0</v>
      </c>
      <c r="G1063" s="28" t="s">
        <v>2252</v>
      </c>
      <c r="H1063" s="28"/>
      <c r="I1063" s="28"/>
      <c r="J1063" s="31" t="s">
        <v>1360</v>
      </c>
      <c r="K1063" s="30">
        <v>1</v>
      </c>
      <c r="L1063" s="18">
        <v>120</v>
      </c>
      <c r="M1063" s="34">
        <f t="shared" si="29"/>
        <v>2</v>
      </c>
      <c r="N1063" s="32" t="s">
        <v>159</v>
      </c>
      <c r="O1063" s="16" t="s">
        <v>188</v>
      </c>
      <c r="P1063" s="16" t="s">
        <v>188</v>
      </c>
      <c r="Q1063" s="18" t="s">
        <v>191</v>
      </c>
      <c r="R1063" s="18"/>
      <c r="S1063" s="18"/>
      <c r="T1063" s="18"/>
      <c r="U1063" s="18"/>
      <c r="V1063" s="18"/>
      <c r="W1063" s="18"/>
      <c r="X1063" s="18"/>
      <c r="Y1063" s="18" t="s">
        <v>2253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2249</v>
      </c>
      <c r="B1064" s="18"/>
      <c r="C1064" s="18" t="s">
        <v>335</v>
      </c>
      <c r="D1064" s="18" t="s">
        <v>486</v>
      </c>
      <c r="E1064" s="19"/>
      <c r="F1064" s="19">
        <f t="shared" ca="1" si="31"/>
        <v>0</v>
      </c>
      <c r="G1064" s="28" t="s">
        <v>2254</v>
      </c>
      <c r="H1064" s="28"/>
      <c r="I1064" s="28"/>
      <c r="J1064" s="31" t="s">
        <v>1360</v>
      </c>
      <c r="K1064" s="30">
        <v>1</v>
      </c>
      <c r="L1064" s="18">
        <v>120</v>
      </c>
      <c r="M1064" s="34">
        <f t="shared" si="29"/>
        <v>2</v>
      </c>
      <c r="N1064" s="32" t="s">
        <v>10</v>
      </c>
      <c r="O1064" s="16" t="s">
        <v>78</v>
      </c>
      <c r="P1064" s="16" t="s">
        <v>78</v>
      </c>
      <c r="Q1064" s="18" t="s">
        <v>191</v>
      </c>
      <c r="R1064" s="18"/>
      <c r="S1064" s="18"/>
      <c r="T1064" s="18"/>
      <c r="U1064" s="18"/>
      <c r="V1064" s="18"/>
      <c r="W1064" s="18"/>
      <c r="X1064" s="18"/>
      <c r="Y1064" s="18" t="s">
        <v>2255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2249</v>
      </c>
      <c r="B1065" s="18"/>
      <c r="C1065" s="18" t="s">
        <v>335</v>
      </c>
      <c r="D1065" s="18" t="s">
        <v>489</v>
      </c>
      <c r="E1065" s="19"/>
      <c r="F1065" s="19">
        <f t="shared" ca="1" si="31"/>
        <v>0</v>
      </c>
      <c r="G1065" s="28" t="s">
        <v>2256</v>
      </c>
      <c r="H1065" s="28"/>
      <c r="I1065" s="28"/>
      <c r="J1065" s="31" t="s">
        <v>1360</v>
      </c>
      <c r="K1065" s="30">
        <v>1</v>
      </c>
      <c r="L1065" s="18">
        <v>60</v>
      </c>
      <c r="M1065" s="34">
        <f t="shared" si="29"/>
        <v>1</v>
      </c>
      <c r="N1065" s="32" t="s">
        <v>233</v>
      </c>
      <c r="O1065" s="16" t="s">
        <v>253</v>
      </c>
      <c r="P1065" s="16" t="s">
        <v>253</v>
      </c>
      <c r="Q1065" s="18" t="s">
        <v>240</v>
      </c>
      <c r="R1065" s="18"/>
      <c r="S1065" s="18"/>
      <c r="T1065" s="18"/>
      <c r="U1065" s="18"/>
      <c r="V1065" s="18"/>
      <c r="W1065" s="18"/>
      <c r="X1065" s="18"/>
      <c r="Y1065" s="42" t="s">
        <v>2257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2258</v>
      </c>
      <c r="B1066" s="18"/>
      <c r="C1066" s="18" t="s">
        <v>335</v>
      </c>
      <c r="D1066" s="18" t="s">
        <v>493</v>
      </c>
      <c r="E1066" s="17"/>
      <c r="F1066" s="19">
        <f t="shared" ca="1" si="31"/>
        <v>0</v>
      </c>
      <c r="G1066" s="28"/>
      <c r="H1066" s="28"/>
      <c r="I1066" s="28"/>
      <c r="J1066" s="18" t="s">
        <v>233</v>
      </c>
      <c r="K1066" s="30">
        <v>1</v>
      </c>
      <c r="L1066" s="18">
        <v>80</v>
      </c>
      <c r="M1066" s="34">
        <f t="shared" si="29"/>
        <v>1.3333333333333333</v>
      </c>
      <c r="N1066" s="32" t="s">
        <v>233</v>
      </c>
      <c r="O1066" s="16" t="s">
        <v>282</v>
      </c>
      <c r="P1066" s="16" t="s">
        <v>276</v>
      </c>
      <c r="Q1066" s="18" t="s">
        <v>279</v>
      </c>
      <c r="R1066" s="18" t="s">
        <v>282</v>
      </c>
      <c r="S1066" s="18" t="s">
        <v>219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2258</v>
      </c>
      <c r="B1067" s="18"/>
      <c r="C1067" s="18" t="s">
        <v>335</v>
      </c>
      <c r="D1067" s="18" t="s">
        <v>495</v>
      </c>
      <c r="E1067" s="19"/>
      <c r="F1067" s="19">
        <f t="shared" ca="1" si="31"/>
        <v>0</v>
      </c>
      <c r="G1067" s="28"/>
      <c r="H1067" s="28"/>
      <c r="I1067" s="28"/>
      <c r="J1067" s="18" t="s">
        <v>233</v>
      </c>
      <c r="K1067" s="30">
        <v>1</v>
      </c>
      <c r="L1067" s="18">
        <v>102</v>
      </c>
      <c r="M1067" s="34">
        <f t="shared" si="29"/>
        <v>1.7</v>
      </c>
      <c r="N1067" s="32" t="s">
        <v>233</v>
      </c>
      <c r="O1067" s="16" t="s">
        <v>249</v>
      </c>
      <c r="P1067" s="16" t="s">
        <v>249</v>
      </c>
      <c r="Q1067" s="18" t="s">
        <v>240</v>
      </c>
      <c r="R1067" s="18" t="s">
        <v>249</v>
      </c>
      <c r="S1067" s="18" t="s">
        <v>173</v>
      </c>
      <c r="T1067" s="18"/>
      <c r="U1067" s="18"/>
      <c r="V1067" s="18"/>
      <c r="W1067" s="18"/>
      <c r="X1067" s="18"/>
      <c r="Y1067" s="42" t="s">
        <v>2259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2258</v>
      </c>
      <c r="B1068" s="18"/>
      <c r="C1068" s="18" t="s">
        <v>335</v>
      </c>
      <c r="D1068" s="18" t="s">
        <v>497</v>
      </c>
      <c r="E1068" s="19"/>
      <c r="F1068" s="19">
        <f t="shared" ca="1" si="31"/>
        <v>0</v>
      </c>
      <c r="G1068" s="28"/>
      <c r="H1068" s="28"/>
      <c r="I1068" s="28"/>
      <c r="J1068" s="18" t="s">
        <v>233</v>
      </c>
      <c r="K1068" s="30">
        <v>1</v>
      </c>
      <c r="L1068" s="18">
        <v>102</v>
      </c>
      <c r="M1068" s="34">
        <f t="shared" si="29"/>
        <v>1.7</v>
      </c>
      <c r="N1068" s="32" t="s">
        <v>233</v>
      </c>
      <c r="O1068" s="16" t="s">
        <v>246</v>
      </c>
      <c r="P1068" s="16" t="s">
        <v>246</v>
      </c>
      <c r="Q1068" s="18" t="s">
        <v>249</v>
      </c>
      <c r="R1068" s="18" t="s">
        <v>240</v>
      </c>
      <c r="S1068" s="18" t="s">
        <v>219</v>
      </c>
      <c r="T1068" s="18"/>
      <c r="U1068" s="18"/>
      <c r="V1068" s="18"/>
      <c r="W1068" s="18"/>
      <c r="X1068" s="18"/>
      <c r="Y1068" s="18" t="s">
        <v>2260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2258</v>
      </c>
      <c r="B1069" s="18"/>
      <c r="C1069" s="18" t="s">
        <v>335</v>
      </c>
      <c r="D1069" s="18" t="s">
        <v>510</v>
      </c>
      <c r="E1069" s="19"/>
      <c r="F1069" s="19">
        <f t="shared" ca="1" si="31"/>
        <v>0</v>
      </c>
      <c r="G1069" s="28"/>
      <c r="H1069" s="28"/>
      <c r="I1069" s="28"/>
      <c r="J1069" s="18" t="s">
        <v>233</v>
      </c>
      <c r="K1069" s="30">
        <v>1</v>
      </c>
      <c r="L1069" s="18">
        <v>102</v>
      </c>
      <c r="M1069" s="34">
        <f t="shared" si="29"/>
        <v>1.7</v>
      </c>
      <c r="N1069" s="32" t="s">
        <v>233</v>
      </c>
      <c r="O1069" s="16" t="s">
        <v>243</v>
      </c>
      <c r="P1069" s="16" t="s">
        <v>243</v>
      </c>
      <c r="Q1069" s="18" t="s">
        <v>246</v>
      </c>
      <c r="R1069" s="18" t="s">
        <v>256</v>
      </c>
      <c r="S1069" s="18"/>
      <c r="T1069" s="18"/>
      <c r="U1069" s="18"/>
      <c r="V1069" s="18"/>
      <c r="W1069" s="18"/>
      <c r="X1069" s="18"/>
      <c r="Y1069" s="41" t="s">
        <v>2261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2262</v>
      </c>
      <c r="B1070" s="18"/>
      <c r="C1070" s="18" t="s">
        <v>335</v>
      </c>
      <c r="D1070" s="18" t="s">
        <v>431</v>
      </c>
      <c r="E1070" s="19"/>
      <c r="F1070" s="19">
        <f t="shared" ca="1" si="31"/>
        <v>0</v>
      </c>
      <c r="G1070" s="28" t="s">
        <v>2263</v>
      </c>
      <c r="H1070" s="28"/>
      <c r="I1070" s="28"/>
      <c r="J1070" s="18" t="s">
        <v>233</v>
      </c>
      <c r="K1070" s="30">
        <v>1</v>
      </c>
      <c r="L1070" s="18">
        <v>90</v>
      </c>
      <c r="M1070" s="34">
        <f t="shared" si="29"/>
        <v>1.5</v>
      </c>
      <c r="N1070" s="32" t="s">
        <v>233</v>
      </c>
      <c r="O1070" s="16" t="s">
        <v>282</v>
      </c>
      <c r="P1070" s="34" t="s">
        <v>276</v>
      </c>
      <c r="Q1070" s="18" t="s">
        <v>279</v>
      </c>
      <c r="R1070" s="18" t="s">
        <v>282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2262</v>
      </c>
      <c r="B1071" s="18"/>
      <c r="C1071" s="18" t="s">
        <v>335</v>
      </c>
      <c r="D1071" s="18" t="s">
        <v>433</v>
      </c>
      <c r="E1071" s="19"/>
      <c r="F1071" s="19">
        <f t="shared" ca="1" si="31"/>
        <v>0</v>
      </c>
      <c r="G1071" s="28" t="s">
        <v>2264</v>
      </c>
      <c r="H1071" s="28"/>
      <c r="I1071" s="28"/>
      <c r="J1071" s="18" t="s">
        <v>233</v>
      </c>
      <c r="K1071" s="30">
        <v>1</v>
      </c>
      <c r="L1071" s="18">
        <v>97</v>
      </c>
      <c r="M1071" s="34">
        <f t="shared" si="29"/>
        <v>1.6166666666666667</v>
      </c>
      <c r="N1071" s="32" t="s">
        <v>233</v>
      </c>
      <c r="O1071" s="16" t="s">
        <v>256</v>
      </c>
      <c r="P1071" s="16" t="s">
        <v>240</v>
      </c>
      <c r="Q1071" s="18" t="s">
        <v>256</v>
      </c>
      <c r="R1071" s="18" t="s">
        <v>249</v>
      </c>
      <c r="S1071" s="18" t="s">
        <v>253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2265</v>
      </c>
      <c r="B1072" s="18"/>
      <c r="C1072" s="18" t="s">
        <v>335</v>
      </c>
      <c r="D1072" s="18" t="s">
        <v>699</v>
      </c>
      <c r="E1072" s="19"/>
      <c r="F1072" s="19">
        <f t="shared" ca="1" si="31"/>
        <v>0</v>
      </c>
      <c r="G1072" s="28" t="s">
        <v>2266</v>
      </c>
      <c r="H1072" s="28"/>
      <c r="I1072" s="28"/>
      <c r="J1072" s="31" t="s">
        <v>1360</v>
      </c>
      <c r="K1072" s="30">
        <v>1</v>
      </c>
      <c r="L1072" s="18">
        <v>30</v>
      </c>
      <c r="M1072" s="34">
        <f t="shared" si="29"/>
        <v>0.5</v>
      </c>
      <c r="N1072" s="32" t="s">
        <v>233</v>
      </c>
      <c r="O1072" s="16" t="s">
        <v>276</v>
      </c>
      <c r="P1072" s="16" t="s">
        <v>276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2267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2265</v>
      </c>
      <c r="B1073" s="18"/>
      <c r="C1073" s="18" t="s">
        <v>335</v>
      </c>
      <c r="D1073" s="18" t="s">
        <v>703</v>
      </c>
      <c r="E1073" s="19"/>
      <c r="F1073" s="19">
        <f t="shared" ca="1" si="31"/>
        <v>0</v>
      </c>
      <c r="G1073" s="28" t="s">
        <v>2268</v>
      </c>
      <c r="H1073" s="28"/>
      <c r="I1073" s="28"/>
      <c r="J1073" s="31" t="s">
        <v>1360</v>
      </c>
      <c r="K1073" s="30">
        <v>1</v>
      </c>
      <c r="L1073" s="18">
        <v>240</v>
      </c>
      <c r="M1073" s="34">
        <f t="shared" si="29"/>
        <v>4</v>
      </c>
      <c r="N1073" s="32" t="s">
        <v>233</v>
      </c>
      <c r="O1073" s="16" t="s">
        <v>262</v>
      </c>
      <c r="P1073" s="16" t="s">
        <v>262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2265</v>
      </c>
      <c r="B1074" s="18"/>
      <c r="C1074" s="18" t="s">
        <v>335</v>
      </c>
      <c r="D1074" s="18" t="s">
        <v>708</v>
      </c>
      <c r="E1074" s="19"/>
      <c r="F1074" s="19">
        <f t="shared" ca="1" si="31"/>
        <v>0</v>
      </c>
      <c r="G1074" s="28" t="s">
        <v>2269</v>
      </c>
      <c r="H1074" s="28"/>
      <c r="I1074" s="28"/>
      <c r="J1074" s="31" t="s">
        <v>1360</v>
      </c>
      <c r="K1074" s="30">
        <v>1</v>
      </c>
      <c r="L1074" s="18">
        <v>120</v>
      </c>
      <c r="M1074" s="34">
        <f t="shared" si="29"/>
        <v>2</v>
      </c>
      <c r="N1074" s="32" t="s">
        <v>233</v>
      </c>
      <c r="O1074" s="16" t="s">
        <v>262</v>
      </c>
      <c r="P1074" s="16" t="s">
        <v>262</v>
      </c>
      <c r="Q1074" s="18" t="s">
        <v>211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2265</v>
      </c>
      <c r="B1075" s="18"/>
      <c r="C1075" s="18" t="s">
        <v>335</v>
      </c>
      <c r="D1075" s="18" t="s">
        <v>711</v>
      </c>
      <c r="E1075" s="19"/>
      <c r="F1075" s="19">
        <f t="shared" ca="1" si="31"/>
        <v>0</v>
      </c>
      <c r="G1075" s="28" t="s">
        <v>2270</v>
      </c>
      <c r="H1075" s="28"/>
      <c r="I1075" s="28"/>
      <c r="J1075" s="31" t="s">
        <v>1360</v>
      </c>
      <c r="K1075" s="30">
        <v>1</v>
      </c>
      <c r="L1075" s="18">
        <v>60</v>
      </c>
      <c r="M1075" s="34">
        <f t="shared" si="29"/>
        <v>1</v>
      </c>
      <c r="N1075" s="32" t="s">
        <v>233</v>
      </c>
      <c r="O1075" s="16" t="s">
        <v>256</v>
      </c>
      <c r="P1075" s="16" t="s">
        <v>256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2271</v>
      </c>
      <c r="Z1075" s="18" t="s">
        <v>2272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2265</v>
      </c>
      <c r="B1076" s="18"/>
      <c r="C1076" s="18" t="s">
        <v>335</v>
      </c>
      <c r="D1076" s="18" t="s">
        <v>714</v>
      </c>
      <c r="E1076" s="19"/>
      <c r="F1076" s="19">
        <f t="shared" ca="1" si="31"/>
        <v>0</v>
      </c>
      <c r="G1076" s="28" t="s">
        <v>2273</v>
      </c>
      <c r="H1076" s="28"/>
      <c r="I1076" s="28"/>
      <c r="J1076" s="31" t="s">
        <v>1360</v>
      </c>
      <c r="K1076" s="30"/>
      <c r="L1076" s="18">
        <v>60</v>
      </c>
      <c r="M1076" s="34">
        <f t="shared" si="29"/>
        <v>1</v>
      </c>
      <c r="N1076" s="32" t="s">
        <v>233</v>
      </c>
      <c r="O1076" s="16" t="s">
        <v>240</v>
      </c>
      <c r="P1076" s="16" t="s">
        <v>240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2274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2265</v>
      </c>
      <c r="B1077" s="18"/>
      <c r="C1077" s="18" t="s">
        <v>335</v>
      </c>
      <c r="D1077" s="18" t="s">
        <v>718</v>
      </c>
      <c r="E1077" s="19"/>
      <c r="F1077" s="19">
        <f t="shared" ca="1" si="31"/>
        <v>0</v>
      </c>
      <c r="G1077" s="28" t="s">
        <v>2275</v>
      </c>
      <c r="H1077" s="28"/>
      <c r="I1077" s="28"/>
      <c r="J1077" s="31" t="s">
        <v>1360</v>
      </c>
      <c r="K1077" s="30">
        <v>1</v>
      </c>
      <c r="L1077" s="18">
        <v>60</v>
      </c>
      <c r="M1077" s="34">
        <f t="shared" si="29"/>
        <v>1</v>
      </c>
      <c r="N1077" s="32" t="s">
        <v>233</v>
      </c>
      <c r="O1077" s="16" t="s">
        <v>246</v>
      </c>
      <c r="P1077" s="16" t="s">
        <v>246</v>
      </c>
      <c r="Q1077" s="18" t="s">
        <v>243</v>
      </c>
      <c r="R1077" s="18"/>
      <c r="S1077" s="18"/>
      <c r="T1077" s="18"/>
      <c r="U1077" s="18"/>
      <c r="V1077" s="18"/>
      <c r="W1077" s="18"/>
      <c r="X1077" s="18"/>
      <c r="Y1077" s="18" t="s">
        <v>2276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2277</v>
      </c>
      <c r="B1078" s="18"/>
      <c r="C1078" s="18" t="s">
        <v>335</v>
      </c>
      <c r="D1078" s="18" t="s">
        <v>456</v>
      </c>
      <c r="E1078" s="19"/>
      <c r="F1078" s="19">
        <f t="shared" ca="1" si="31"/>
        <v>0</v>
      </c>
      <c r="G1078" s="28" t="s">
        <v>2278</v>
      </c>
      <c r="H1078" s="28"/>
      <c r="I1078" s="28"/>
      <c r="J1078" s="18" t="s">
        <v>61</v>
      </c>
      <c r="K1078" s="30">
        <v>1</v>
      </c>
      <c r="L1078" s="18">
        <v>240</v>
      </c>
      <c r="M1078" s="34">
        <f t="shared" si="29"/>
        <v>4</v>
      </c>
      <c r="N1078" s="32" t="s">
        <v>72</v>
      </c>
      <c r="O1078" s="16" t="s">
        <v>71</v>
      </c>
      <c r="P1078" s="16" t="s">
        <v>71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2277</v>
      </c>
      <c r="B1079" s="18"/>
      <c r="C1079" s="18" t="s">
        <v>335</v>
      </c>
      <c r="D1079" s="18" t="s">
        <v>460</v>
      </c>
      <c r="E1079" s="19"/>
      <c r="F1079" s="19">
        <f t="shared" ca="1" si="31"/>
        <v>0</v>
      </c>
      <c r="G1079" s="28" t="s">
        <v>2279</v>
      </c>
      <c r="H1079" s="28"/>
      <c r="I1079" s="28"/>
      <c r="J1079" s="18" t="s">
        <v>61</v>
      </c>
      <c r="K1079" s="30">
        <v>1</v>
      </c>
      <c r="L1079" s="18">
        <v>420</v>
      </c>
      <c r="M1079" s="34">
        <f t="shared" si="29"/>
        <v>7</v>
      </c>
      <c r="N1079" s="32" t="s">
        <v>87</v>
      </c>
      <c r="O1079" s="16" t="s">
        <v>177</v>
      </c>
      <c r="P1079" s="16" t="s">
        <v>100</v>
      </c>
      <c r="Q1079" s="18" t="s">
        <v>108</v>
      </c>
      <c r="R1079" s="18" t="s">
        <v>92</v>
      </c>
      <c r="S1079" s="18" t="s">
        <v>96</v>
      </c>
      <c r="T1079" s="18" t="s">
        <v>177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2277</v>
      </c>
      <c r="B1080" s="18"/>
      <c r="C1080" s="18" t="s">
        <v>335</v>
      </c>
      <c r="D1080" s="18" t="s">
        <v>543</v>
      </c>
      <c r="E1080" s="19"/>
      <c r="F1080" s="19">
        <f t="shared" ca="1" si="31"/>
        <v>0</v>
      </c>
      <c r="G1080" s="28" t="s">
        <v>2280</v>
      </c>
      <c r="H1080" s="28"/>
      <c r="I1080" s="28"/>
      <c r="J1080" s="18" t="s">
        <v>61</v>
      </c>
      <c r="K1080" s="30">
        <v>1</v>
      </c>
      <c r="L1080" s="18">
        <v>360</v>
      </c>
      <c r="M1080" s="34">
        <f t="shared" si="29"/>
        <v>6</v>
      </c>
      <c r="N1080" s="32" t="s">
        <v>87</v>
      </c>
      <c r="O1080" s="16" t="s">
        <v>177</v>
      </c>
      <c r="P1080" s="16" t="s">
        <v>96</v>
      </c>
      <c r="Q1080" s="18" t="s">
        <v>173</v>
      </c>
      <c r="R1080" s="18" t="s">
        <v>100</v>
      </c>
      <c r="S1080" s="18" t="s">
        <v>96</v>
      </c>
      <c r="T1080" s="18" t="s">
        <v>177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2281</v>
      </c>
      <c r="B1081" s="18"/>
      <c r="C1081" s="18" t="s">
        <v>335</v>
      </c>
      <c r="D1081" s="18" t="s">
        <v>500</v>
      </c>
      <c r="E1081" s="19"/>
      <c r="F1081" s="19">
        <f t="shared" ca="1" si="31"/>
        <v>0</v>
      </c>
      <c r="G1081" s="28" t="s">
        <v>2282</v>
      </c>
      <c r="H1081" s="28"/>
      <c r="I1081" s="28" t="s">
        <v>2283</v>
      </c>
      <c r="J1081" s="31" t="s">
        <v>1360</v>
      </c>
      <c r="K1081" s="30">
        <v>1</v>
      </c>
      <c r="L1081" s="18">
        <v>180</v>
      </c>
      <c r="M1081" s="34">
        <f t="shared" si="29"/>
        <v>3</v>
      </c>
      <c r="N1081" s="32" t="s">
        <v>196</v>
      </c>
      <c r="O1081" s="16" t="s">
        <v>200</v>
      </c>
      <c r="P1081" s="16" t="s">
        <v>199</v>
      </c>
      <c r="Q1081" s="18" t="s">
        <v>157</v>
      </c>
      <c r="R1081" s="18" t="s">
        <v>219</v>
      </c>
      <c r="S1081" s="18"/>
      <c r="T1081" s="18"/>
      <c r="U1081" s="18"/>
      <c r="V1081" s="18"/>
      <c r="W1081" s="18"/>
      <c r="X1081" s="18"/>
      <c r="Y1081" s="18" t="s">
        <v>2284</v>
      </c>
      <c r="Z1081" s="18" t="s">
        <v>2285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2286</v>
      </c>
      <c r="B1082" s="18"/>
      <c r="C1082" s="18" t="s">
        <v>335</v>
      </c>
      <c r="D1082" s="18" t="s">
        <v>456</v>
      </c>
      <c r="E1082" s="19"/>
      <c r="F1082" s="19">
        <f t="shared" ca="1" si="31"/>
        <v>0</v>
      </c>
      <c r="G1082" s="28" t="s">
        <v>2287</v>
      </c>
      <c r="H1082" s="28"/>
      <c r="I1082" s="28"/>
      <c r="J1082" s="18" t="s">
        <v>233</v>
      </c>
      <c r="K1082" s="30">
        <v>1</v>
      </c>
      <c r="L1082" s="18">
        <v>60</v>
      </c>
      <c r="M1082" s="34">
        <f t="shared" si="29"/>
        <v>1</v>
      </c>
      <c r="N1082" s="32" t="s">
        <v>233</v>
      </c>
      <c r="O1082" s="16" t="s">
        <v>279</v>
      </c>
      <c r="P1082" s="16" t="s">
        <v>279</v>
      </c>
      <c r="Q1082" s="18" t="s">
        <v>276</v>
      </c>
      <c r="R1082" s="18" t="s">
        <v>282</v>
      </c>
      <c r="S1082" s="18"/>
      <c r="T1082" s="18"/>
      <c r="U1082" s="18"/>
      <c r="V1082" s="18"/>
      <c r="W1082" s="18"/>
      <c r="X1082" s="18"/>
      <c r="Y1082" s="18" t="s">
        <v>2288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2286</v>
      </c>
      <c r="B1083" s="18"/>
      <c r="C1083" s="18" t="s">
        <v>335</v>
      </c>
      <c r="D1083" s="18" t="s">
        <v>460</v>
      </c>
      <c r="E1083" s="19"/>
      <c r="F1083" s="19">
        <f t="shared" ca="1" si="31"/>
        <v>0</v>
      </c>
      <c r="G1083" s="28" t="s">
        <v>2289</v>
      </c>
      <c r="H1083" s="28"/>
      <c r="I1083" s="28"/>
      <c r="J1083" s="18" t="s">
        <v>233</v>
      </c>
      <c r="K1083" s="30">
        <v>1</v>
      </c>
      <c r="L1083" s="18">
        <v>120</v>
      </c>
      <c r="M1083" s="34">
        <f t="shared" si="29"/>
        <v>2</v>
      </c>
      <c r="N1083" s="32" t="s">
        <v>233</v>
      </c>
      <c r="O1083" s="16" t="s">
        <v>249</v>
      </c>
      <c r="P1083" s="16" t="s">
        <v>249</v>
      </c>
      <c r="Q1083" s="18" t="s">
        <v>253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2286</v>
      </c>
      <c r="B1084" s="18"/>
      <c r="C1084" s="18" t="s">
        <v>335</v>
      </c>
      <c r="D1084" s="18" t="s">
        <v>543</v>
      </c>
      <c r="E1084" s="19"/>
      <c r="F1084" s="19">
        <f t="shared" ca="1" si="31"/>
        <v>0</v>
      </c>
      <c r="G1084" s="28" t="s">
        <v>2290</v>
      </c>
      <c r="H1084" s="28"/>
      <c r="I1084" s="28"/>
      <c r="J1084" s="18" t="s">
        <v>233</v>
      </c>
      <c r="K1084" s="30">
        <v>1</v>
      </c>
      <c r="L1084" s="18">
        <v>120</v>
      </c>
      <c r="M1084" s="34">
        <f t="shared" si="29"/>
        <v>2</v>
      </c>
      <c r="N1084" s="32" t="s">
        <v>233</v>
      </c>
      <c r="O1084" s="16" t="s">
        <v>246</v>
      </c>
      <c r="P1084" s="16" t="s">
        <v>246</v>
      </c>
      <c r="Q1084" s="18" t="s">
        <v>246</v>
      </c>
      <c r="R1084" s="18"/>
      <c r="S1084" s="18"/>
      <c r="T1084" s="18"/>
      <c r="U1084" s="18"/>
      <c r="V1084" s="18"/>
      <c r="W1084" s="18"/>
      <c r="X1084" s="18"/>
      <c r="Y1084" s="41" t="s">
        <v>2291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2292</v>
      </c>
      <c r="B1085" s="18"/>
      <c r="C1085" s="18" t="s">
        <v>335</v>
      </c>
      <c r="D1085" s="18" t="s">
        <v>456</v>
      </c>
      <c r="E1085" s="19"/>
      <c r="F1085" s="19">
        <f t="shared" ca="1" si="31"/>
        <v>0</v>
      </c>
      <c r="G1085" s="28" t="s">
        <v>2293</v>
      </c>
      <c r="H1085" s="28"/>
      <c r="I1085" s="28"/>
      <c r="J1085" s="18" t="s">
        <v>61</v>
      </c>
      <c r="K1085" s="30">
        <v>1</v>
      </c>
      <c r="L1085" s="18">
        <v>2222</v>
      </c>
      <c r="M1085" s="34">
        <f t="shared" si="29"/>
        <v>37.033333333333331</v>
      </c>
      <c r="N1085" s="32" t="s">
        <v>72</v>
      </c>
      <c r="O1085" s="16" t="s">
        <v>71</v>
      </c>
      <c r="P1085" s="16" t="s">
        <v>71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2292</v>
      </c>
      <c r="B1086" s="18"/>
      <c r="C1086" s="18" t="s">
        <v>335</v>
      </c>
      <c r="D1086" s="18" t="s">
        <v>460</v>
      </c>
      <c r="E1086" s="19"/>
      <c r="F1086" s="19">
        <f t="shared" ca="1" si="31"/>
        <v>0</v>
      </c>
      <c r="G1086" s="28" t="s">
        <v>2294</v>
      </c>
      <c r="H1086" s="28"/>
      <c r="I1086" s="28"/>
      <c r="J1086" s="18" t="s">
        <v>61</v>
      </c>
      <c r="K1086" s="30">
        <v>1</v>
      </c>
      <c r="L1086" s="18">
        <v>300</v>
      </c>
      <c r="M1086" s="34">
        <f t="shared" si="29"/>
        <v>5</v>
      </c>
      <c r="N1086" s="32" t="s">
        <v>196</v>
      </c>
      <c r="O1086" s="16" t="s">
        <v>200</v>
      </c>
      <c r="P1086" s="16" t="s">
        <v>199</v>
      </c>
      <c r="Q1086" s="18" t="s">
        <v>169</v>
      </c>
      <c r="R1086" s="18" t="s">
        <v>132</v>
      </c>
      <c r="S1086" s="18" t="s">
        <v>203</v>
      </c>
      <c r="T1086" s="18" t="s">
        <v>219</v>
      </c>
      <c r="U1086" s="18" t="s">
        <v>157</v>
      </c>
      <c r="V1086" s="18" t="s">
        <v>132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2292</v>
      </c>
      <c r="B1087" s="18"/>
      <c r="C1087" s="18" t="s">
        <v>335</v>
      </c>
      <c r="D1087" s="18" t="s">
        <v>543</v>
      </c>
      <c r="E1087" s="19"/>
      <c r="F1087" s="19">
        <f t="shared" ca="1" si="31"/>
        <v>0</v>
      </c>
      <c r="G1087" s="28" t="s">
        <v>2295</v>
      </c>
      <c r="H1087" s="28"/>
      <c r="I1087" s="28"/>
      <c r="J1087" s="18" t="s">
        <v>61</v>
      </c>
      <c r="K1087" s="30">
        <v>1</v>
      </c>
      <c r="L1087" s="18">
        <v>300</v>
      </c>
      <c r="M1087" s="34">
        <f t="shared" si="29"/>
        <v>5</v>
      </c>
      <c r="N1087" s="32" t="s">
        <v>196</v>
      </c>
      <c r="O1087" s="16" t="s">
        <v>200</v>
      </c>
      <c r="P1087" s="16" t="s">
        <v>199</v>
      </c>
      <c r="Q1087" s="18" t="s">
        <v>166</v>
      </c>
      <c r="R1087" s="18" t="s">
        <v>132</v>
      </c>
      <c r="S1087" s="18" t="s">
        <v>207</v>
      </c>
      <c r="T1087" s="18" t="s">
        <v>219</v>
      </c>
      <c r="U1087" s="18" t="s">
        <v>173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2296</v>
      </c>
      <c r="B1088" s="18"/>
      <c r="C1088" s="18" t="s">
        <v>335</v>
      </c>
      <c r="D1088" s="18" t="s">
        <v>500</v>
      </c>
      <c r="E1088" s="19"/>
      <c r="F1088" s="19">
        <f t="shared" ca="1" si="31"/>
        <v>0</v>
      </c>
      <c r="G1088" s="28" t="s">
        <v>2297</v>
      </c>
      <c r="H1088" s="28"/>
      <c r="I1088" s="28"/>
      <c r="J1088" s="18" t="s">
        <v>61</v>
      </c>
      <c r="K1088" s="30">
        <v>1</v>
      </c>
      <c r="L1088" s="18">
        <v>120</v>
      </c>
      <c r="M1088" s="34">
        <f t="shared" si="29"/>
        <v>2</v>
      </c>
      <c r="N1088" s="32" t="s">
        <v>196</v>
      </c>
      <c r="O1088" s="16" t="s">
        <v>216</v>
      </c>
      <c r="P1088" s="16" t="s">
        <v>215</v>
      </c>
      <c r="Q1088" s="18" t="s">
        <v>169</v>
      </c>
      <c r="R1088" s="18" t="s">
        <v>157</v>
      </c>
      <c r="S1088" s="18" t="s">
        <v>219</v>
      </c>
      <c r="T1088" s="18" t="s">
        <v>147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2298</v>
      </c>
      <c r="B1089" s="18"/>
      <c r="C1089" s="18" t="s">
        <v>335</v>
      </c>
      <c r="D1089" s="18" t="s">
        <v>493</v>
      </c>
      <c r="E1089" s="19"/>
      <c r="F1089" s="19">
        <f t="shared" ca="1" si="31"/>
        <v>0</v>
      </c>
      <c r="G1089" s="28" t="s">
        <v>2299</v>
      </c>
      <c r="H1089" s="28"/>
      <c r="I1089" s="28"/>
      <c r="J1089" s="31" t="s">
        <v>1360</v>
      </c>
      <c r="K1089" s="30">
        <v>1</v>
      </c>
      <c r="L1089" s="18">
        <v>102</v>
      </c>
      <c r="M1089" s="34">
        <f t="shared" si="29"/>
        <v>1.7</v>
      </c>
      <c r="N1089" s="32" t="s">
        <v>233</v>
      </c>
      <c r="O1089" s="16" t="s">
        <v>276</v>
      </c>
      <c r="P1089" s="16" t="s">
        <v>279</v>
      </c>
      <c r="Q1089" s="18" t="s">
        <v>276</v>
      </c>
      <c r="R1089" s="18" t="s">
        <v>282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2298</v>
      </c>
      <c r="B1090" s="18"/>
      <c r="C1090" s="18" t="s">
        <v>335</v>
      </c>
      <c r="D1090" s="18" t="s">
        <v>495</v>
      </c>
      <c r="E1090" s="19"/>
      <c r="F1090" s="19">
        <f t="shared" ca="1" si="31"/>
        <v>0</v>
      </c>
      <c r="G1090" s="28" t="s">
        <v>2300</v>
      </c>
      <c r="H1090" s="28"/>
      <c r="I1090" s="28"/>
      <c r="J1090" s="31" t="s">
        <v>1360</v>
      </c>
      <c r="K1090" s="30">
        <v>1</v>
      </c>
      <c r="L1090" s="18">
        <v>300</v>
      </c>
      <c r="M1090" s="34">
        <f t="shared" si="29"/>
        <v>5</v>
      </c>
      <c r="N1090" s="32" t="s">
        <v>159</v>
      </c>
      <c r="O1090" s="16" t="s">
        <v>167</v>
      </c>
      <c r="P1090" s="16" t="s">
        <v>173</v>
      </c>
      <c r="Q1090" s="18" t="s">
        <v>166</v>
      </c>
      <c r="R1090" s="18" t="s">
        <v>815</v>
      </c>
      <c r="S1090" s="18" t="s">
        <v>162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2298</v>
      </c>
      <c r="B1091" s="18"/>
      <c r="C1091" s="18" t="s">
        <v>335</v>
      </c>
      <c r="D1091" s="18" t="s">
        <v>497</v>
      </c>
      <c r="E1091" s="19"/>
      <c r="F1091" s="19">
        <f t="shared" ca="1" si="31"/>
        <v>0</v>
      </c>
      <c r="G1091" s="28" t="s">
        <v>2301</v>
      </c>
      <c r="H1091" s="28"/>
      <c r="I1091" s="28"/>
      <c r="J1091" s="31" t="s">
        <v>1360</v>
      </c>
      <c r="K1091" s="30">
        <v>1</v>
      </c>
      <c r="L1091" s="18">
        <v>300</v>
      </c>
      <c r="M1091" s="34">
        <f t="shared" si="29"/>
        <v>5</v>
      </c>
      <c r="N1091" s="32" t="s">
        <v>129</v>
      </c>
      <c r="O1091" s="16" t="s">
        <v>163</v>
      </c>
      <c r="P1091" s="16" t="s">
        <v>144</v>
      </c>
      <c r="Q1091" s="18" t="s">
        <v>162</v>
      </c>
      <c r="R1091" s="18" t="s">
        <v>203</v>
      </c>
      <c r="S1091" s="18" t="s">
        <v>166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2298</v>
      </c>
      <c r="B1092" s="18"/>
      <c r="C1092" s="18" t="s">
        <v>335</v>
      </c>
      <c r="D1092" s="18" t="s">
        <v>510</v>
      </c>
      <c r="E1092" s="19"/>
      <c r="F1092" s="19">
        <f t="shared" ca="1" si="31"/>
        <v>0</v>
      </c>
      <c r="G1092" s="28" t="s">
        <v>2302</v>
      </c>
      <c r="H1092" s="28"/>
      <c r="I1092" s="28"/>
      <c r="J1092" s="31" t="s">
        <v>1360</v>
      </c>
      <c r="K1092" s="30">
        <v>1</v>
      </c>
      <c r="L1092" s="18">
        <v>300</v>
      </c>
      <c r="M1092" s="34">
        <f t="shared" si="29"/>
        <v>5</v>
      </c>
      <c r="N1092" s="32" t="s">
        <v>129</v>
      </c>
      <c r="O1092" s="16" t="s">
        <v>182</v>
      </c>
      <c r="P1092" s="16" t="s">
        <v>144</v>
      </c>
      <c r="Q1092" s="18" t="s">
        <v>181</v>
      </c>
      <c r="R1092" s="18" t="s">
        <v>211</v>
      </c>
      <c r="S1092" s="18" t="s">
        <v>173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2303</v>
      </c>
      <c r="B1093" s="18"/>
      <c r="C1093" s="18" t="s">
        <v>335</v>
      </c>
      <c r="D1093" s="18" t="s">
        <v>2012</v>
      </c>
      <c r="E1093" s="19"/>
      <c r="F1093" s="19">
        <f t="shared" ca="1" si="31"/>
        <v>0</v>
      </c>
      <c r="G1093" s="28" t="s">
        <v>2304</v>
      </c>
      <c r="H1093" s="28"/>
      <c r="I1093" s="28"/>
      <c r="J1093" s="18" t="s">
        <v>61</v>
      </c>
      <c r="K1093" s="30">
        <v>1</v>
      </c>
      <c r="L1093" s="18">
        <v>240</v>
      </c>
      <c r="M1093" s="34">
        <f t="shared" si="29"/>
        <v>4</v>
      </c>
      <c r="N1093" s="32" t="s">
        <v>196</v>
      </c>
      <c r="O1093" s="16" t="s">
        <v>200</v>
      </c>
      <c r="P1093" s="16" t="s">
        <v>199</v>
      </c>
      <c r="Q1093" s="18"/>
      <c r="R1093" s="18"/>
      <c r="S1093" s="18" t="s">
        <v>199</v>
      </c>
      <c r="T1093" s="18"/>
      <c r="U1093" s="18"/>
      <c r="V1093" s="18"/>
      <c r="W1093" s="18"/>
      <c r="X1093" s="18"/>
      <c r="Y1093" s="18" t="s">
        <v>2305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2303</v>
      </c>
      <c r="B1094" s="18"/>
      <c r="C1094" s="18" t="s">
        <v>335</v>
      </c>
      <c r="D1094" s="18" t="s">
        <v>2015</v>
      </c>
      <c r="E1094" s="19"/>
      <c r="F1094" s="19">
        <f t="shared" ca="1" si="31"/>
        <v>0</v>
      </c>
      <c r="G1094" s="28" t="s">
        <v>2306</v>
      </c>
      <c r="H1094" s="28"/>
      <c r="I1094" s="28"/>
      <c r="J1094" s="18" t="s">
        <v>61</v>
      </c>
      <c r="K1094" s="30">
        <v>1</v>
      </c>
      <c r="L1094" s="18">
        <v>240</v>
      </c>
      <c r="M1094" s="34">
        <f t="shared" si="29"/>
        <v>4</v>
      </c>
      <c r="N1094" s="32" t="s">
        <v>196</v>
      </c>
      <c r="O1094" s="16" t="s">
        <v>204</v>
      </c>
      <c r="P1094" s="16" t="s">
        <v>203</v>
      </c>
      <c r="Q1094" s="18" t="s">
        <v>207</v>
      </c>
      <c r="R1094" s="18"/>
      <c r="S1094" s="18" t="s">
        <v>203</v>
      </c>
      <c r="T1094" s="18"/>
      <c r="U1094" s="18"/>
      <c r="V1094" s="18"/>
      <c r="W1094" s="18"/>
      <c r="X1094" s="18"/>
      <c r="Y1094" s="18" t="s">
        <v>2305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2303</v>
      </c>
      <c r="B1095" s="18"/>
      <c r="C1095" s="18" t="s">
        <v>335</v>
      </c>
      <c r="D1095" s="18" t="s">
        <v>2017</v>
      </c>
      <c r="E1095" s="19"/>
      <c r="F1095" s="19">
        <f t="shared" ca="1" si="31"/>
        <v>0</v>
      </c>
      <c r="G1095" s="28" t="s">
        <v>2307</v>
      </c>
      <c r="H1095" s="28"/>
      <c r="I1095" s="28"/>
      <c r="J1095" s="18" t="s">
        <v>61</v>
      </c>
      <c r="K1095" s="30">
        <v>1</v>
      </c>
      <c r="L1095" s="18">
        <v>240</v>
      </c>
      <c r="M1095" s="34">
        <f t="shared" si="29"/>
        <v>4</v>
      </c>
      <c r="N1095" s="32" t="s">
        <v>196</v>
      </c>
      <c r="O1095" s="16" t="s">
        <v>208</v>
      </c>
      <c r="P1095" s="16" t="s">
        <v>207</v>
      </c>
      <c r="Q1095" s="18" t="s">
        <v>815</v>
      </c>
      <c r="R1095" s="18"/>
      <c r="S1095" s="18" t="s">
        <v>207</v>
      </c>
      <c r="T1095" s="18"/>
      <c r="U1095" s="18"/>
      <c r="V1095" s="18"/>
      <c r="W1095" s="18"/>
      <c r="X1095" s="18"/>
      <c r="Y1095" s="18" t="s">
        <v>2305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2303</v>
      </c>
      <c r="B1096" s="18"/>
      <c r="C1096" s="18" t="s">
        <v>335</v>
      </c>
      <c r="D1096" s="18" t="s">
        <v>2019</v>
      </c>
      <c r="E1096" s="19"/>
      <c r="F1096" s="19">
        <f t="shared" ca="1" si="31"/>
        <v>0</v>
      </c>
      <c r="G1096" s="28" t="s">
        <v>2308</v>
      </c>
      <c r="H1096" s="28"/>
      <c r="I1096" s="28"/>
      <c r="J1096" s="18" t="s">
        <v>61</v>
      </c>
      <c r="K1096" s="30">
        <v>1</v>
      </c>
      <c r="L1096" s="18">
        <v>240</v>
      </c>
      <c r="M1096" s="34">
        <f t="shared" si="29"/>
        <v>4</v>
      </c>
      <c r="N1096" s="32" t="s">
        <v>196</v>
      </c>
      <c r="O1096" s="16" t="s">
        <v>212</v>
      </c>
      <c r="P1096" s="16" t="s">
        <v>203</v>
      </c>
      <c r="Q1096" s="18"/>
      <c r="R1096" s="18"/>
      <c r="S1096" s="18" t="s">
        <v>211</v>
      </c>
      <c r="T1096" s="18"/>
      <c r="U1096" s="18"/>
      <c r="V1096" s="18"/>
      <c r="W1096" s="18"/>
      <c r="X1096" s="18"/>
      <c r="Y1096" s="18" t="s">
        <v>2305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2303</v>
      </c>
      <c r="B1097" s="18"/>
      <c r="C1097" s="18" t="s">
        <v>335</v>
      </c>
      <c r="D1097" s="18" t="s">
        <v>2023</v>
      </c>
      <c r="E1097" s="19"/>
      <c r="F1097" s="19">
        <f t="shared" ca="1" si="31"/>
        <v>0</v>
      </c>
      <c r="G1097" s="28" t="s">
        <v>2309</v>
      </c>
      <c r="H1097" s="28"/>
      <c r="I1097" s="28"/>
      <c r="J1097" s="18" t="s">
        <v>61</v>
      </c>
      <c r="K1097" s="30">
        <v>1</v>
      </c>
      <c r="L1097" s="18">
        <v>240</v>
      </c>
      <c r="M1097" s="34">
        <f t="shared" si="29"/>
        <v>4</v>
      </c>
      <c r="N1097" s="32" t="s">
        <v>196</v>
      </c>
      <c r="O1097" s="16" t="s">
        <v>200</v>
      </c>
      <c r="P1097" s="16" t="s">
        <v>207</v>
      </c>
      <c r="Q1097" s="18" t="s">
        <v>199</v>
      </c>
      <c r="R1097" s="18" t="s">
        <v>815</v>
      </c>
      <c r="S1097" s="18" t="s">
        <v>207</v>
      </c>
      <c r="T1097" s="18"/>
      <c r="U1097" s="18"/>
      <c r="V1097" s="18"/>
      <c r="W1097" s="18"/>
      <c r="X1097" s="18"/>
      <c r="Y1097" s="18" t="s">
        <v>2305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2303</v>
      </c>
      <c r="B1098" s="18"/>
      <c r="C1098" s="18" t="s">
        <v>335</v>
      </c>
      <c r="D1098" s="18" t="s">
        <v>2025</v>
      </c>
      <c r="E1098" s="19"/>
      <c r="F1098" s="19">
        <f t="shared" ca="1" si="31"/>
        <v>0</v>
      </c>
      <c r="G1098" s="28" t="s">
        <v>2310</v>
      </c>
      <c r="H1098" s="28"/>
      <c r="I1098" s="28"/>
      <c r="J1098" s="18" t="s">
        <v>61</v>
      </c>
      <c r="K1098" s="30">
        <v>1</v>
      </c>
      <c r="L1098" s="18">
        <v>240</v>
      </c>
      <c r="M1098" s="34">
        <f t="shared" si="29"/>
        <v>4</v>
      </c>
      <c r="N1098" s="32" t="s">
        <v>196</v>
      </c>
      <c r="O1098" s="16" t="s">
        <v>204</v>
      </c>
      <c r="P1098" s="16" t="s">
        <v>203</v>
      </c>
      <c r="Q1098" s="18" t="s">
        <v>211</v>
      </c>
      <c r="R1098" s="18"/>
      <c r="S1098" s="18" t="s">
        <v>203</v>
      </c>
      <c r="T1098" s="18"/>
      <c r="U1098" s="18"/>
      <c r="V1098" s="18"/>
      <c r="W1098" s="18"/>
      <c r="X1098" s="18"/>
      <c r="Y1098" s="18" t="s">
        <v>2305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2303</v>
      </c>
      <c r="B1099" s="18"/>
      <c r="C1099" s="18" t="s">
        <v>335</v>
      </c>
      <c r="D1099" s="18" t="s">
        <v>2027</v>
      </c>
      <c r="E1099" s="19"/>
      <c r="F1099" s="19">
        <f t="shared" ca="1" si="31"/>
        <v>0</v>
      </c>
      <c r="G1099" s="28" t="s">
        <v>2311</v>
      </c>
      <c r="H1099" s="28"/>
      <c r="I1099" s="28"/>
      <c r="J1099" s="18" t="s">
        <v>61</v>
      </c>
      <c r="K1099" s="30">
        <v>2</v>
      </c>
      <c r="L1099" s="18">
        <v>240</v>
      </c>
      <c r="M1099" s="34">
        <f t="shared" si="29"/>
        <v>4</v>
      </c>
      <c r="N1099" s="32" t="s">
        <v>196</v>
      </c>
      <c r="O1099" s="16" t="s">
        <v>208</v>
      </c>
      <c r="P1099" s="16" t="s">
        <v>199</v>
      </c>
      <c r="Q1099" s="18" t="s">
        <v>207</v>
      </c>
      <c r="R1099" s="18"/>
      <c r="S1099" s="18" t="s">
        <v>199</v>
      </c>
      <c r="T1099" s="18"/>
      <c r="U1099" s="18"/>
      <c r="V1099" s="18"/>
      <c r="W1099" s="18"/>
      <c r="X1099" s="18"/>
      <c r="Y1099" s="18" t="s">
        <v>2305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2312</v>
      </c>
      <c r="B1100" s="18"/>
      <c r="C1100" s="18" t="s">
        <v>335</v>
      </c>
      <c r="D1100" s="18" t="s">
        <v>1415</v>
      </c>
      <c r="E1100" s="19"/>
      <c r="F1100" s="19">
        <f t="shared" ca="1" si="31"/>
        <v>0</v>
      </c>
      <c r="G1100" s="28" t="s">
        <v>2313</v>
      </c>
      <c r="H1100" s="28"/>
      <c r="I1100" s="28"/>
      <c r="J1100" s="18" t="s">
        <v>61</v>
      </c>
      <c r="K1100" s="30">
        <v>1</v>
      </c>
      <c r="L1100" s="18">
        <v>240</v>
      </c>
      <c r="M1100" s="34">
        <f t="shared" si="29"/>
        <v>4</v>
      </c>
      <c r="N1100" s="32" t="s">
        <v>196</v>
      </c>
      <c r="O1100" s="16" t="s">
        <v>200</v>
      </c>
      <c r="P1100" s="16" t="s">
        <v>199</v>
      </c>
      <c r="Q1100" s="18"/>
      <c r="R1100" s="18" t="s">
        <v>199</v>
      </c>
      <c r="S1100" s="18"/>
      <c r="T1100" s="18"/>
      <c r="U1100" s="18"/>
      <c r="V1100" s="18"/>
      <c r="W1100" s="18"/>
      <c r="X1100" s="18"/>
      <c r="Y1100" s="18" t="s">
        <v>2314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2312</v>
      </c>
      <c r="B1101" s="18"/>
      <c r="C1101" s="18" t="s">
        <v>335</v>
      </c>
      <c r="D1101" s="18" t="s">
        <v>1417</v>
      </c>
      <c r="E1101" s="19"/>
      <c r="F1101" s="19">
        <f t="shared" ca="1" si="31"/>
        <v>0</v>
      </c>
      <c r="G1101" s="28" t="s">
        <v>2315</v>
      </c>
      <c r="H1101" s="28"/>
      <c r="I1101" s="28"/>
      <c r="J1101" s="18" t="s">
        <v>61</v>
      </c>
      <c r="K1101" s="30">
        <v>1</v>
      </c>
      <c r="L1101" s="18">
        <v>240</v>
      </c>
      <c r="M1101" s="34">
        <f t="shared" si="29"/>
        <v>4</v>
      </c>
      <c r="N1101" s="32" t="s">
        <v>196</v>
      </c>
      <c r="O1101" s="16" t="s">
        <v>204</v>
      </c>
      <c r="P1101" s="16" t="s">
        <v>203</v>
      </c>
      <c r="Q1101" s="18"/>
      <c r="R1101" s="18" t="s">
        <v>203</v>
      </c>
      <c r="S1101" s="18"/>
      <c r="T1101" s="18"/>
      <c r="U1101" s="18"/>
      <c r="V1101" s="18"/>
      <c r="W1101" s="18"/>
      <c r="X1101" s="18"/>
      <c r="Y1101" s="18" t="s">
        <v>2314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2312</v>
      </c>
      <c r="B1102" s="18"/>
      <c r="C1102" s="18" t="s">
        <v>335</v>
      </c>
      <c r="D1102" s="18" t="s">
        <v>1419</v>
      </c>
      <c r="E1102" s="19"/>
      <c r="F1102" s="19">
        <f t="shared" ca="1" si="31"/>
        <v>0</v>
      </c>
      <c r="G1102" s="28" t="s">
        <v>2316</v>
      </c>
      <c r="H1102" s="28"/>
      <c r="I1102" s="28"/>
      <c r="J1102" s="18" t="s">
        <v>61</v>
      </c>
      <c r="K1102" s="30">
        <v>1</v>
      </c>
      <c r="L1102" s="18">
        <v>240</v>
      </c>
      <c r="M1102" s="34">
        <f t="shared" si="29"/>
        <v>4</v>
      </c>
      <c r="N1102" s="32" t="s">
        <v>196</v>
      </c>
      <c r="O1102" s="16" t="s">
        <v>208</v>
      </c>
      <c r="P1102" s="16" t="s">
        <v>207</v>
      </c>
      <c r="Q1102" s="18"/>
      <c r="R1102" s="18" t="s">
        <v>207</v>
      </c>
      <c r="S1102" s="18"/>
      <c r="T1102" s="18"/>
      <c r="U1102" s="18"/>
      <c r="V1102" s="18"/>
      <c r="W1102" s="18"/>
      <c r="X1102" s="18"/>
      <c r="Y1102" s="18" t="s">
        <v>2314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2312</v>
      </c>
      <c r="B1103" s="18"/>
      <c r="C1103" s="18" t="s">
        <v>335</v>
      </c>
      <c r="D1103" s="18" t="s">
        <v>1421</v>
      </c>
      <c r="E1103" s="19"/>
      <c r="F1103" s="19">
        <f t="shared" ca="1" si="31"/>
        <v>0</v>
      </c>
      <c r="G1103" s="28" t="s">
        <v>2317</v>
      </c>
      <c r="H1103" s="28"/>
      <c r="I1103" s="28"/>
      <c r="J1103" s="18" t="s">
        <v>61</v>
      </c>
      <c r="K1103" s="30">
        <v>1</v>
      </c>
      <c r="L1103" s="18">
        <v>240</v>
      </c>
      <c r="M1103" s="34">
        <f t="shared" si="29"/>
        <v>4</v>
      </c>
      <c r="N1103" s="32" t="s">
        <v>196</v>
      </c>
      <c r="O1103" s="16" t="s">
        <v>212</v>
      </c>
      <c r="P1103" s="16" t="s">
        <v>211</v>
      </c>
      <c r="Q1103" s="18"/>
      <c r="R1103" s="18" t="s">
        <v>211</v>
      </c>
      <c r="S1103" s="18"/>
      <c r="T1103" s="18"/>
      <c r="U1103" s="18"/>
      <c r="V1103" s="18"/>
      <c r="W1103" s="18"/>
      <c r="X1103" s="18"/>
      <c r="Y1103" s="18" t="s">
        <v>2314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2312</v>
      </c>
      <c r="B1104" s="18"/>
      <c r="C1104" s="18" t="s">
        <v>335</v>
      </c>
      <c r="D1104" s="18" t="s">
        <v>1424</v>
      </c>
      <c r="E1104" s="19"/>
      <c r="F1104" s="19">
        <f t="shared" ca="1" si="31"/>
        <v>0</v>
      </c>
      <c r="G1104" s="28" t="s">
        <v>2318</v>
      </c>
      <c r="H1104" s="28"/>
      <c r="I1104" s="28"/>
      <c r="J1104" s="18" t="s">
        <v>61</v>
      </c>
      <c r="K1104" s="30">
        <v>1</v>
      </c>
      <c r="L1104" s="18">
        <v>240</v>
      </c>
      <c r="M1104" s="34">
        <f t="shared" si="29"/>
        <v>4</v>
      </c>
      <c r="N1104" s="32" t="s">
        <v>196</v>
      </c>
      <c r="O1104" s="16" t="s">
        <v>200</v>
      </c>
      <c r="P1104" s="16" t="s">
        <v>207</v>
      </c>
      <c r="Q1104" s="18" t="s">
        <v>815</v>
      </c>
      <c r="R1104" s="18" t="s">
        <v>207</v>
      </c>
      <c r="S1104" s="18"/>
      <c r="T1104" s="18"/>
      <c r="U1104" s="18"/>
      <c r="V1104" s="18"/>
      <c r="W1104" s="18"/>
      <c r="X1104" s="18"/>
      <c r="Y1104" s="18" t="s">
        <v>2314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2312</v>
      </c>
      <c r="B1105" s="18"/>
      <c r="C1105" s="18" t="s">
        <v>335</v>
      </c>
      <c r="D1105" s="18" t="s">
        <v>1426</v>
      </c>
      <c r="E1105" s="19"/>
      <c r="F1105" s="19">
        <f t="shared" ca="1" si="31"/>
        <v>0</v>
      </c>
      <c r="G1105" s="28" t="s">
        <v>2319</v>
      </c>
      <c r="H1105" s="28"/>
      <c r="I1105" s="28"/>
      <c r="J1105" s="18" t="s">
        <v>61</v>
      </c>
      <c r="K1105" s="30">
        <v>1</v>
      </c>
      <c r="L1105" s="18">
        <v>240</v>
      </c>
      <c r="M1105" s="34">
        <f t="shared" si="29"/>
        <v>4</v>
      </c>
      <c r="N1105" s="32" t="s">
        <v>196</v>
      </c>
      <c r="O1105" s="16" t="s">
        <v>204</v>
      </c>
      <c r="P1105" s="16" t="s">
        <v>203</v>
      </c>
      <c r="Q1105" s="18" t="s">
        <v>211</v>
      </c>
      <c r="R1105" s="18" t="s">
        <v>203</v>
      </c>
      <c r="S1105" s="18"/>
      <c r="T1105" s="18"/>
      <c r="U1105" s="18"/>
      <c r="V1105" s="18"/>
      <c r="W1105" s="18"/>
      <c r="X1105" s="18"/>
      <c r="Y1105" s="18" t="s">
        <v>2314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2312</v>
      </c>
      <c r="B1106" s="18"/>
      <c r="C1106" s="18" t="s">
        <v>335</v>
      </c>
      <c r="D1106" s="18" t="s">
        <v>1428</v>
      </c>
      <c r="E1106" s="19"/>
      <c r="F1106" s="19">
        <f t="shared" ca="1" si="31"/>
        <v>0</v>
      </c>
      <c r="G1106" s="28" t="s">
        <v>2320</v>
      </c>
      <c r="H1106" s="28"/>
      <c r="I1106" s="28"/>
      <c r="J1106" s="18" t="s">
        <v>61</v>
      </c>
      <c r="K1106" s="30">
        <v>2</v>
      </c>
      <c r="L1106" s="18">
        <v>240</v>
      </c>
      <c r="M1106" s="34">
        <f t="shared" si="29"/>
        <v>4</v>
      </c>
      <c r="N1106" s="32" t="s">
        <v>196</v>
      </c>
      <c r="O1106" s="16" t="s">
        <v>208</v>
      </c>
      <c r="P1106" s="16" t="s">
        <v>199</v>
      </c>
      <c r="Q1106" s="18"/>
      <c r="R1106" s="18" t="s">
        <v>199</v>
      </c>
      <c r="S1106" s="18"/>
      <c r="T1106" s="18"/>
      <c r="U1106" s="18"/>
      <c r="V1106" s="18"/>
      <c r="W1106" s="18"/>
      <c r="X1106" s="18"/>
      <c r="Y1106" s="18" t="s">
        <v>2314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2321</v>
      </c>
      <c r="B1107" s="18"/>
      <c r="C1107" s="18" t="s">
        <v>335</v>
      </c>
      <c r="D1107" s="18" t="s">
        <v>2012</v>
      </c>
      <c r="E1107" s="19"/>
      <c r="F1107" s="19">
        <f t="shared" ca="1" si="31"/>
        <v>0</v>
      </c>
      <c r="G1107" s="28" t="s">
        <v>2322</v>
      </c>
      <c r="H1107" s="28"/>
      <c r="I1107" s="28"/>
      <c r="J1107" s="18" t="s">
        <v>61</v>
      </c>
      <c r="K1107" s="30">
        <v>1</v>
      </c>
      <c r="L1107" s="18">
        <v>240</v>
      </c>
      <c r="M1107" s="34">
        <f t="shared" si="29"/>
        <v>4</v>
      </c>
      <c r="N1107" s="32" t="s">
        <v>196</v>
      </c>
      <c r="O1107" s="16" t="s">
        <v>200</v>
      </c>
      <c r="P1107" s="16" t="s">
        <v>199</v>
      </c>
      <c r="Q1107" s="18"/>
      <c r="R1107" s="18"/>
      <c r="S1107" s="18"/>
      <c r="T1107" s="18" t="s">
        <v>199</v>
      </c>
      <c r="U1107" s="18"/>
      <c r="V1107" s="18"/>
      <c r="W1107" s="18"/>
      <c r="X1107" s="18"/>
      <c r="Y1107" s="18" t="s">
        <v>2323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2321</v>
      </c>
      <c r="B1108" s="18"/>
      <c r="C1108" s="18" t="s">
        <v>335</v>
      </c>
      <c r="D1108" s="18" t="s">
        <v>2015</v>
      </c>
      <c r="E1108" s="19"/>
      <c r="F1108" s="19">
        <f t="shared" ca="1" si="31"/>
        <v>0</v>
      </c>
      <c r="G1108" s="28" t="s">
        <v>2324</v>
      </c>
      <c r="H1108" s="28"/>
      <c r="I1108" s="28"/>
      <c r="J1108" s="18" t="s">
        <v>61</v>
      </c>
      <c r="K1108" s="30">
        <v>1</v>
      </c>
      <c r="L1108" s="18">
        <v>240</v>
      </c>
      <c r="M1108" s="34">
        <f t="shared" si="29"/>
        <v>4</v>
      </c>
      <c r="N1108" s="32" t="s">
        <v>196</v>
      </c>
      <c r="O1108" s="16" t="s">
        <v>204</v>
      </c>
      <c r="P1108" s="16" t="s">
        <v>203</v>
      </c>
      <c r="Q1108" s="18" t="s">
        <v>207</v>
      </c>
      <c r="R1108" s="18"/>
      <c r="S1108" s="18"/>
      <c r="T1108" s="18" t="s">
        <v>203</v>
      </c>
      <c r="U1108" s="18"/>
      <c r="V1108" s="18"/>
      <c r="W1108" s="18"/>
      <c r="X1108" s="18"/>
      <c r="Y1108" s="18" t="s">
        <v>2323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2321</v>
      </c>
      <c r="B1109" s="18"/>
      <c r="C1109" s="18" t="s">
        <v>335</v>
      </c>
      <c r="D1109" s="18" t="s">
        <v>2017</v>
      </c>
      <c r="E1109" s="19"/>
      <c r="F1109" s="19">
        <f t="shared" ca="1" si="31"/>
        <v>0</v>
      </c>
      <c r="G1109" s="28" t="s">
        <v>2325</v>
      </c>
      <c r="H1109" s="28"/>
      <c r="I1109" s="28"/>
      <c r="J1109" s="18" t="s">
        <v>61</v>
      </c>
      <c r="K1109" s="30">
        <v>1</v>
      </c>
      <c r="L1109" s="18">
        <v>240</v>
      </c>
      <c r="M1109" s="34">
        <f t="shared" si="29"/>
        <v>4</v>
      </c>
      <c r="N1109" s="32" t="s">
        <v>196</v>
      </c>
      <c r="O1109" s="16" t="s">
        <v>208</v>
      </c>
      <c r="P1109" s="16" t="s">
        <v>207</v>
      </c>
      <c r="Q1109" s="18" t="s">
        <v>815</v>
      </c>
      <c r="R1109" s="18"/>
      <c r="S1109" s="18"/>
      <c r="T1109" s="18" t="s">
        <v>207</v>
      </c>
      <c r="U1109" s="18"/>
      <c r="V1109" s="18"/>
      <c r="W1109" s="18"/>
      <c r="X1109" s="18"/>
      <c r="Y1109" s="18" t="s">
        <v>2323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2321</v>
      </c>
      <c r="B1110" s="18"/>
      <c r="C1110" s="18" t="s">
        <v>335</v>
      </c>
      <c r="D1110" s="18" t="s">
        <v>2019</v>
      </c>
      <c r="E1110" s="19"/>
      <c r="F1110" s="19">
        <f t="shared" ca="1" si="31"/>
        <v>0</v>
      </c>
      <c r="G1110" s="28" t="s">
        <v>2326</v>
      </c>
      <c r="H1110" s="28"/>
      <c r="I1110" s="28"/>
      <c r="J1110" s="18" t="s">
        <v>61</v>
      </c>
      <c r="K1110" s="30">
        <v>1</v>
      </c>
      <c r="L1110" s="18">
        <v>240</v>
      </c>
      <c r="M1110" s="34">
        <f t="shared" si="29"/>
        <v>4</v>
      </c>
      <c r="N1110" s="32" t="s">
        <v>196</v>
      </c>
      <c r="O1110" s="16" t="s">
        <v>212</v>
      </c>
      <c r="P1110" s="16" t="s">
        <v>211</v>
      </c>
      <c r="Q1110" s="18"/>
      <c r="R1110" s="18"/>
      <c r="S1110" s="18"/>
      <c r="T1110" s="18" t="s">
        <v>211</v>
      </c>
      <c r="U1110" s="18"/>
      <c r="V1110" s="18"/>
      <c r="W1110" s="18"/>
      <c r="X1110" s="18"/>
      <c r="Y1110" s="18" t="s">
        <v>2323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2321</v>
      </c>
      <c r="B1111" s="18"/>
      <c r="C1111" s="18" t="s">
        <v>335</v>
      </c>
      <c r="D1111" s="18" t="s">
        <v>2023</v>
      </c>
      <c r="E1111" s="19"/>
      <c r="F1111" s="19">
        <f t="shared" ca="1" si="31"/>
        <v>0</v>
      </c>
      <c r="G1111" s="28" t="s">
        <v>2327</v>
      </c>
      <c r="H1111" s="28"/>
      <c r="I1111" s="28"/>
      <c r="J1111" s="18" t="s">
        <v>61</v>
      </c>
      <c r="K1111" s="30">
        <v>1</v>
      </c>
      <c r="L1111" s="18">
        <v>240</v>
      </c>
      <c r="M1111" s="34">
        <f t="shared" si="29"/>
        <v>4</v>
      </c>
      <c r="N1111" s="32" t="s">
        <v>196</v>
      </c>
      <c r="O1111" s="16" t="s">
        <v>200</v>
      </c>
      <c r="P1111" s="16" t="s">
        <v>207</v>
      </c>
      <c r="Q1111" s="18" t="s">
        <v>815</v>
      </c>
      <c r="R1111" s="18" t="s">
        <v>199</v>
      </c>
      <c r="S1111" s="18" t="s">
        <v>199</v>
      </c>
      <c r="T1111" s="18" t="s">
        <v>207</v>
      </c>
      <c r="U1111" s="18"/>
      <c r="V1111" s="18"/>
      <c r="W1111" s="18"/>
      <c r="X1111" s="18"/>
      <c r="Y1111" s="18" t="s">
        <v>2323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2321</v>
      </c>
      <c r="B1112" s="18"/>
      <c r="C1112" s="18" t="s">
        <v>335</v>
      </c>
      <c r="D1112" s="18" t="s">
        <v>2025</v>
      </c>
      <c r="E1112" s="19"/>
      <c r="F1112" s="19">
        <f t="shared" ca="1" si="31"/>
        <v>0</v>
      </c>
      <c r="G1112" s="28" t="s">
        <v>2328</v>
      </c>
      <c r="H1112" s="28"/>
      <c r="I1112" s="28"/>
      <c r="J1112" s="18" t="s">
        <v>61</v>
      </c>
      <c r="K1112" s="30">
        <v>1</v>
      </c>
      <c r="L1112" s="18">
        <v>240</v>
      </c>
      <c r="M1112" s="34">
        <f t="shared" si="29"/>
        <v>4</v>
      </c>
      <c r="N1112" s="32" t="s">
        <v>196</v>
      </c>
      <c r="O1112" s="16" t="s">
        <v>204</v>
      </c>
      <c r="P1112" s="16" t="s">
        <v>203</v>
      </c>
      <c r="Q1112" s="18" t="s">
        <v>211</v>
      </c>
      <c r="R1112" s="18" t="s">
        <v>203</v>
      </c>
      <c r="S1112" s="18" t="s">
        <v>203</v>
      </c>
      <c r="T1112" s="18" t="s">
        <v>203</v>
      </c>
      <c r="U1112" s="18"/>
      <c r="V1112" s="18"/>
      <c r="W1112" s="18"/>
      <c r="X1112" s="18"/>
      <c r="Y1112" s="18" t="s">
        <v>2323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2321</v>
      </c>
      <c r="B1113" s="18"/>
      <c r="C1113" s="18" t="s">
        <v>335</v>
      </c>
      <c r="D1113" s="18" t="s">
        <v>2027</v>
      </c>
      <c r="E1113" s="19"/>
      <c r="F1113" s="19">
        <f t="shared" ca="1" si="31"/>
        <v>0</v>
      </c>
      <c r="G1113" s="28" t="s">
        <v>2329</v>
      </c>
      <c r="H1113" s="28"/>
      <c r="I1113" s="28"/>
      <c r="J1113" s="18" t="s">
        <v>61</v>
      </c>
      <c r="K1113" s="30">
        <v>2</v>
      </c>
      <c r="L1113" s="18">
        <v>240</v>
      </c>
      <c r="M1113" s="34">
        <f t="shared" si="29"/>
        <v>4</v>
      </c>
      <c r="N1113" s="32" t="s">
        <v>196</v>
      </c>
      <c r="O1113" s="16" t="s">
        <v>208</v>
      </c>
      <c r="P1113" s="16" t="s">
        <v>199</v>
      </c>
      <c r="Q1113" s="18" t="s">
        <v>199</v>
      </c>
      <c r="R1113" s="18" t="s">
        <v>211</v>
      </c>
      <c r="S1113" s="18" t="s">
        <v>207</v>
      </c>
      <c r="T1113" s="18" t="s">
        <v>199</v>
      </c>
      <c r="U1113" s="18"/>
      <c r="V1113" s="18"/>
      <c r="W1113" s="18"/>
      <c r="X1113" s="18"/>
      <c r="Y1113" s="18" t="s">
        <v>2323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2330</v>
      </c>
      <c r="B1114" s="18"/>
      <c r="C1114" s="18" t="s">
        <v>335</v>
      </c>
      <c r="D1114" s="18" t="s">
        <v>456</v>
      </c>
      <c r="E1114" s="19"/>
      <c r="F1114" s="19">
        <f t="shared" ca="1" si="31"/>
        <v>0</v>
      </c>
      <c r="G1114" s="28" t="s">
        <v>2331</v>
      </c>
      <c r="H1114" s="28"/>
      <c r="I1114" s="28"/>
      <c r="J1114" s="18" t="s">
        <v>61</v>
      </c>
      <c r="K1114" s="30">
        <v>1</v>
      </c>
      <c r="L1114" s="18">
        <v>360</v>
      </c>
      <c r="M1114" s="34">
        <f t="shared" si="29"/>
        <v>6</v>
      </c>
      <c r="N1114" s="32" t="s">
        <v>159</v>
      </c>
      <c r="O1114" s="16" t="s">
        <v>167</v>
      </c>
      <c r="P1114" s="16" t="s">
        <v>166</v>
      </c>
      <c r="Q1114" s="18" t="s">
        <v>203</v>
      </c>
      <c r="R1114" s="18" t="s">
        <v>169</v>
      </c>
      <c r="S1114" s="18" t="s">
        <v>199</v>
      </c>
      <c r="T1114" s="18" t="s">
        <v>207</v>
      </c>
      <c r="U1114" s="18" t="s">
        <v>169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2330</v>
      </c>
      <c r="B1115" s="18"/>
      <c r="C1115" s="18" t="s">
        <v>335</v>
      </c>
      <c r="D1115" s="18" t="s">
        <v>460</v>
      </c>
      <c r="E1115" s="19"/>
      <c r="F1115" s="19">
        <f t="shared" ca="1" si="31"/>
        <v>0</v>
      </c>
      <c r="G1115" s="28" t="s">
        <v>2332</v>
      </c>
      <c r="H1115" s="28"/>
      <c r="I1115" s="28"/>
      <c r="J1115" s="18" t="s">
        <v>61</v>
      </c>
      <c r="K1115" s="30">
        <v>1</v>
      </c>
      <c r="L1115" s="18">
        <v>360</v>
      </c>
      <c r="M1115" s="34">
        <f t="shared" si="29"/>
        <v>6</v>
      </c>
      <c r="N1115" s="32" t="s">
        <v>159</v>
      </c>
      <c r="O1115" s="16" t="s">
        <v>163</v>
      </c>
      <c r="P1115" s="16" t="s">
        <v>162</v>
      </c>
      <c r="Q1115" s="18" t="s">
        <v>207</v>
      </c>
      <c r="R1115" s="18" t="s">
        <v>211</v>
      </c>
      <c r="S1115" s="18" t="s">
        <v>815</v>
      </c>
      <c r="T1115" s="18"/>
      <c r="U1115" s="18" t="s">
        <v>173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2330</v>
      </c>
      <c r="B1116" s="18"/>
      <c r="C1116" s="18" t="s">
        <v>335</v>
      </c>
      <c r="D1116" s="18" t="s">
        <v>543</v>
      </c>
      <c r="E1116" s="19"/>
      <c r="F1116" s="19">
        <f t="shared" ca="1" si="31"/>
        <v>0</v>
      </c>
      <c r="G1116" s="28" t="s">
        <v>2333</v>
      </c>
      <c r="H1116" s="28"/>
      <c r="I1116" s="28"/>
      <c r="J1116" s="18" t="s">
        <v>61</v>
      </c>
      <c r="K1116" s="30">
        <v>1</v>
      </c>
      <c r="L1116" s="18">
        <v>360</v>
      </c>
      <c r="M1116" s="34">
        <f t="shared" si="29"/>
        <v>6</v>
      </c>
      <c r="N1116" s="32" t="s">
        <v>159</v>
      </c>
      <c r="O1116" s="16" t="s">
        <v>182</v>
      </c>
      <c r="P1116" s="16" t="s">
        <v>181</v>
      </c>
      <c r="Q1116" s="18" t="s">
        <v>815</v>
      </c>
      <c r="R1116" s="18" t="s">
        <v>166</v>
      </c>
      <c r="S1116" s="18" t="s">
        <v>211</v>
      </c>
      <c r="T1116" s="18"/>
      <c r="U1116" s="18" t="s">
        <v>166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2334</v>
      </c>
      <c r="B1117" s="18"/>
      <c r="C1117" s="18" t="s">
        <v>335</v>
      </c>
      <c r="D1117" s="18" t="s">
        <v>493</v>
      </c>
      <c r="E1117" s="19"/>
      <c r="F1117" s="19">
        <f t="shared" ca="1" si="31"/>
        <v>0</v>
      </c>
      <c r="G1117" s="28" t="s">
        <v>2335</v>
      </c>
      <c r="H1117" s="28"/>
      <c r="I1117" s="28"/>
      <c r="J1117" s="18" t="s">
        <v>61</v>
      </c>
      <c r="K1117" s="30">
        <v>1</v>
      </c>
      <c r="L1117" s="18">
        <v>150</v>
      </c>
      <c r="M1117" s="34">
        <f t="shared" si="29"/>
        <v>2.5</v>
      </c>
      <c r="N1117" s="32" t="s">
        <v>196</v>
      </c>
      <c r="O1117" s="16" t="s">
        <v>216</v>
      </c>
      <c r="P1117" s="16" t="s">
        <v>215</v>
      </c>
      <c r="Q1117" s="18" t="s">
        <v>219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2334</v>
      </c>
      <c r="B1118" s="18"/>
      <c r="C1118" s="18" t="s">
        <v>335</v>
      </c>
      <c r="D1118" s="18" t="s">
        <v>495</v>
      </c>
      <c r="E1118" s="19"/>
      <c r="F1118" s="19">
        <f t="shared" ca="1" si="31"/>
        <v>0</v>
      </c>
      <c r="G1118" s="28" t="s">
        <v>2336</v>
      </c>
      <c r="H1118" s="28"/>
      <c r="I1118" s="28"/>
      <c r="J1118" s="18" t="s">
        <v>61</v>
      </c>
      <c r="K1118" s="30">
        <v>1</v>
      </c>
      <c r="L1118" s="18">
        <v>120</v>
      </c>
      <c r="M1118" s="34">
        <f t="shared" si="29"/>
        <v>2</v>
      </c>
      <c r="N1118" s="32" t="s">
        <v>196</v>
      </c>
      <c r="O1118" s="16" t="s">
        <v>219</v>
      </c>
      <c r="P1118" s="16" t="s">
        <v>215</v>
      </c>
      <c r="Q1118" s="18" t="s">
        <v>219</v>
      </c>
      <c r="R1118" s="18" t="s">
        <v>1576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2334</v>
      </c>
      <c r="B1119" s="18"/>
      <c r="C1119" s="18" t="s">
        <v>335</v>
      </c>
      <c r="D1119" s="18" t="s">
        <v>497</v>
      </c>
      <c r="E1119" s="19"/>
      <c r="F1119" s="19">
        <f t="shared" ca="1" si="31"/>
        <v>0</v>
      </c>
      <c r="G1119" s="28" t="s">
        <v>2337</v>
      </c>
      <c r="H1119" s="28"/>
      <c r="I1119" s="28"/>
      <c r="J1119" s="18" t="s">
        <v>61</v>
      </c>
      <c r="K1119" s="30">
        <v>1</v>
      </c>
      <c r="L1119" s="18">
        <v>120</v>
      </c>
      <c r="M1119" s="34">
        <f t="shared" si="29"/>
        <v>2</v>
      </c>
      <c r="N1119" s="32" t="s">
        <v>196</v>
      </c>
      <c r="O1119" s="16" t="s">
        <v>216</v>
      </c>
      <c r="P1119" s="16" t="s">
        <v>215</v>
      </c>
      <c r="Q1119" s="18" t="s">
        <v>219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2334</v>
      </c>
      <c r="B1120" s="18"/>
      <c r="C1120" s="18" t="s">
        <v>335</v>
      </c>
      <c r="D1120" s="18" t="s">
        <v>510</v>
      </c>
      <c r="E1120" s="19"/>
      <c r="F1120" s="19">
        <f t="shared" ca="1" si="31"/>
        <v>0</v>
      </c>
      <c r="G1120" s="28" t="s">
        <v>2338</v>
      </c>
      <c r="H1120" s="28"/>
      <c r="I1120" s="28"/>
      <c r="J1120" s="18" t="s">
        <v>61</v>
      </c>
      <c r="K1120" s="30">
        <v>2</v>
      </c>
      <c r="L1120" s="18">
        <v>120</v>
      </c>
      <c r="M1120" s="34">
        <f t="shared" si="29"/>
        <v>2</v>
      </c>
      <c r="N1120" s="32" t="s">
        <v>196</v>
      </c>
      <c r="O1120" s="16" t="s">
        <v>219</v>
      </c>
      <c r="P1120" s="16" t="s">
        <v>215</v>
      </c>
      <c r="Q1120" s="18" t="s">
        <v>219</v>
      </c>
      <c r="R1120" s="18" t="s">
        <v>1576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2339</v>
      </c>
      <c r="B1121" s="18"/>
      <c r="C1121" s="18" t="s">
        <v>335</v>
      </c>
      <c r="D1121" s="18" t="s">
        <v>493</v>
      </c>
      <c r="E1121" s="19"/>
      <c r="F1121" s="19">
        <f t="shared" ca="1" si="31"/>
        <v>0</v>
      </c>
      <c r="G1121" s="28" t="s">
        <v>2340</v>
      </c>
      <c r="H1121" s="28"/>
      <c r="I1121" s="28"/>
      <c r="J1121" s="18" t="s">
        <v>61</v>
      </c>
      <c r="K1121" s="30">
        <v>1</v>
      </c>
      <c r="L1121" s="18">
        <v>240</v>
      </c>
      <c r="M1121" s="34">
        <f t="shared" si="29"/>
        <v>4</v>
      </c>
      <c r="N1121" s="32" t="s">
        <v>72</v>
      </c>
      <c r="O1121" s="16" t="s">
        <v>71</v>
      </c>
      <c r="P1121" s="16" t="s">
        <v>71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2339</v>
      </c>
      <c r="B1122" s="18"/>
      <c r="C1122" s="18" t="s">
        <v>335</v>
      </c>
      <c r="D1122" s="18" t="s">
        <v>495</v>
      </c>
      <c r="E1122" s="19"/>
      <c r="F1122" s="19">
        <f t="shared" ca="1" si="31"/>
        <v>0</v>
      </c>
      <c r="G1122" s="28" t="s">
        <v>2341</v>
      </c>
      <c r="H1122" s="28"/>
      <c r="I1122" s="28"/>
      <c r="J1122" s="18" t="s">
        <v>61</v>
      </c>
      <c r="K1122" s="30">
        <v>1</v>
      </c>
      <c r="L1122" s="18">
        <v>240</v>
      </c>
      <c r="M1122" s="34">
        <f t="shared" si="29"/>
        <v>4</v>
      </c>
      <c r="N1122" s="32" t="s">
        <v>159</v>
      </c>
      <c r="O1122" s="16" t="s">
        <v>167</v>
      </c>
      <c r="P1122" s="16" t="s">
        <v>166</v>
      </c>
      <c r="Q1122" s="18" t="s">
        <v>199</v>
      </c>
      <c r="R1122" s="18" t="s">
        <v>162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2339</v>
      </c>
      <c r="B1123" s="18"/>
      <c r="C1123" s="18" t="s">
        <v>335</v>
      </c>
      <c r="D1123" s="18" t="s">
        <v>497</v>
      </c>
      <c r="E1123" s="19"/>
      <c r="F1123" s="19">
        <f t="shared" ca="1" si="31"/>
        <v>0</v>
      </c>
      <c r="G1123" s="28" t="s">
        <v>2342</v>
      </c>
      <c r="H1123" s="28"/>
      <c r="I1123" s="28"/>
      <c r="J1123" s="18" t="s">
        <v>61</v>
      </c>
      <c r="K1123" s="30">
        <v>1</v>
      </c>
      <c r="L1123" s="18">
        <v>240</v>
      </c>
      <c r="M1123" s="34">
        <f t="shared" si="29"/>
        <v>4</v>
      </c>
      <c r="N1123" s="32" t="s">
        <v>159</v>
      </c>
      <c r="O1123" s="16" t="s">
        <v>163</v>
      </c>
      <c r="P1123" s="16" t="s">
        <v>162</v>
      </c>
      <c r="Q1123" s="18" t="s">
        <v>203</v>
      </c>
      <c r="R1123" s="18" t="s">
        <v>207</v>
      </c>
      <c r="S1123" s="18" t="s">
        <v>169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2339</v>
      </c>
      <c r="B1124" s="18"/>
      <c r="C1124" s="18" t="s">
        <v>335</v>
      </c>
      <c r="D1124" s="18" t="s">
        <v>510</v>
      </c>
      <c r="E1124" s="19"/>
      <c r="F1124" s="19">
        <f t="shared" ca="1" si="31"/>
        <v>0</v>
      </c>
      <c r="G1124" s="28" t="s">
        <v>2343</v>
      </c>
      <c r="H1124" s="28"/>
      <c r="I1124" s="28"/>
      <c r="J1124" s="18" t="s">
        <v>61</v>
      </c>
      <c r="K1124" s="30">
        <v>1</v>
      </c>
      <c r="L1124" s="18">
        <v>240</v>
      </c>
      <c r="M1124" s="34">
        <f t="shared" si="29"/>
        <v>4</v>
      </c>
      <c r="N1124" s="32" t="s">
        <v>159</v>
      </c>
      <c r="O1124" s="16" t="s">
        <v>182</v>
      </c>
      <c r="P1124" s="16" t="s">
        <v>181</v>
      </c>
      <c r="Q1124" s="18" t="s">
        <v>211</v>
      </c>
      <c r="R1124" s="18" t="s">
        <v>173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2344</v>
      </c>
      <c r="B1125" s="18"/>
      <c r="C1125" s="18" t="s">
        <v>335</v>
      </c>
      <c r="D1125" s="18" t="s">
        <v>699</v>
      </c>
      <c r="E1125" s="19"/>
      <c r="F1125" s="19">
        <f t="shared" ca="1" si="31"/>
        <v>0</v>
      </c>
      <c r="G1125" s="28" t="s">
        <v>2345</v>
      </c>
      <c r="H1125" s="28"/>
      <c r="I1125" s="28"/>
      <c r="J1125" s="18" t="s">
        <v>61</v>
      </c>
      <c r="K1125" s="30">
        <v>1</v>
      </c>
      <c r="L1125" s="18">
        <v>300</v>
      </c>
      <c r="M1125" s="34">
        <f t="shared" si="29"/>
        <v>5</v>
      </c>
      <c r="N1125" s="32" t="s">
        <v>159</v>
      </c>
      <c r="O1125" s="16" t="s">
        <v>158</v>
      </c>
      <c r="P1125" s="16" t="s">
        <v>157</v>
      </c>
      <c r="Q1125" s="18"/>
      <c r="R1125" s="18" t="s">
        <v>157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2344</v>
      </c>
      <c r="B1126" s="18"/>
      <c r="C1126" s="18" t="s">
        <v>335</v>
      </c>
      <c r="D1126" s="18" t="s">
        <v>703</v>
      </c>
      <c r="E1126" s="19"/>
      <c r="F1126" s="19">
        <f t="shared" ca="1" si="31"/>
        <v>0</v>
      </c>
      <c r="G1126" s="28" t="s">
        <v>2346</v>
      </c>
      <c r="H1126" s="28"/>
      <c r="I1126" s="28"/>
      <c r="J1126" s="18" t="s">
        <v>61</v>
      </c>
      <c r="K1126" s="30">
        <v>1</v>
      </c>
      <c r="L1126" s="18">
        <v>300</v>
      </c>
      <c r="M1126" s="34">
        <f t="shared" si="29"/>
        <v>5</v>
      </c>
      <c r="N1126" s="32" t="s">
        <v>159</v>
      </c>
      <c r="O1126" s="16" t="s">
        <v>170</v>
      </c>
      <c r="P1126" s="16" t="s">
        <v>162</v>
      </c>
      <c r="Q1126" s="18" t="s">
        <v>169</v>
      </c>
      <c r="R1126" s="18" t="s">
        <v>169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2344</v>
      </c>
      <c r="B1127" s="18"/>
      <c r="C1127" s="18" t="s">
        <v>335</v>
      </c>
      <c r="D1127" s="18" t="s">
        <v>708</v>
      </c>
      <c r="E1127" s="19"/>
      <c r="F1127" s="19">
        <f t="shared" ca="1" si="31"/>
        <v>0</v>
      </c>
      <c r="G1127" s="28" t="s">
        <v>2347</v>
      </c>
      <c r="H1127" s="28"/>
      <c r="I1127" s="28"/>
      <c r="J1127" s="18" t="s">
        <v>61</v>
      </c>
      <c r="K1127" s="30">
        <v>1</v>
      </c>
      <c r="L1127" s="18">
        <v>300</v>
      </c>
      <c r="M1127" s="34">
        <f t="shared" si="29"/>
        <v>5</v>
      </c>
      <c r="N1127" s="32" t="s">
        <v>159</v>
      </c>
      <c r="O1127" s="16" t="s">
        <v>174</v>
      </c>
      <c r="P1127" s="16" t="s">
        <v>173</v>
      </c>
      <c r="Q1127" s="18"/>
      <c r="R1127" s="18" t="s">
        <v>173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2344</v>
      </c>
      <c r="B1128" s="18"/>
      <c r="C1128" s="18" t="s">
        <v>335</v>
      </c>
      <c r="D1128" s="18" t="s">
        <v>711</v>
      </c>
      <c r="E1128" s="19"/>
      <c r="F1128" s="19">
        <f t="shared" ca="1" si="31"/>
        <v>0</v>
      </c>
      <c r="G1128" s="28" t="s">
        <v>2348</v>
      </c>
      <c r="H1128" s="28"/>
      <c r="I1128" s="28"/>
      <c r="J1128" s="18" t="s">
        <v>61</v>
      </c>
      <c r="K1128" s="30">
        <v>1</v>
      </c>
      <c r="L1128" s="18">
        <v>300</v>
      </c>
      <c r="M1128" s="34">
        <f t="shared" si="29"/>
        <v>5</v>
      </c>
      <c r="N1128" s="32" t="s">
        <v>159</v>
      </c>
      <c r="O1128" s="16" t="s">
        <v>167</v>
      </c>
      <c r="P1128" s="16" t="s">
        <v>166</v>
      </c>
      <c r="Q1128" s="18"/>
      <c r="R1128" s="18" t="s">
        <v>166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2344</v>
      </c>
      <c r="B1129" s="18"/>
      <c r="C1129" s="18" t="s">
        <v>335</v>
      </c>
      <c r="D1129" s="18" t="s">
        <v>714</v>
      </c>
      <c r="E1129" s="19"/>
      <c r="F1129" s="19">
        <f t="shared" ca="1" si="31"/>
        <v>0</v>
      </c>
      <c r="G1129" s="28" t="s">
        <v>2349</v>
      </c>
      <c r="H1129" s="28"/>
      <c r="I1129" s="28"/>
      <c r="J1129" s="18" t="s">
        <v>61</v>
      </c>
      <c r="K1129" s="30">
        <v>1</v>
      </c>
      <c r="L1129" s="18">
        <v>300</v>
      </c>
      <c r="M1129" s="34">
        <f t="shared" si="29"/>
        <v>5</v>
      </c>
      <c r="N1129" s="32" t="s">
        <v>159</v>
      </c>
      <c r="O1129" s="16" t="s">
        <v>163</v>
      </c>
      <c r="P1129" s="16" t="s">
        <v>162</v>
      </c>
      <c r="Q1129" s="18"/>
      <c r="R1129" s="18" t="s">
        <v>162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2344</v>
      </c>
      <c r="B1130" s="18"/>
      <c r="C1130" s="18" t="s">
        <v>335</v>
      </c>
      <c r="D1130" s="18" t="s">
        <v>718</v>
      </c>
      <c r="E1130" s="19"/>
      <c r="F1130" s="19">
        <f t="shared" ca="1" si="31"/>
        <v>0</v>
      </c>
      <c r="G1130" s="28" t="s">
        <v>2350</v>
      </c>
      <c r="H1130" s="28"/>
      <c r="I1130" s="28"/>
      <c r="J1130" s="18" t="s">
        <v>61</v>
      </c>
      <c r="K1130" s="30">
        <v>1</v>
      </c>
      <c r="L1130" s="18">
        <v>300</v>
      </c>
      <c r="M1130" s="34">
        <f t="shared" si="29"/>
        <v>5</v>
      </c>
      <c r="N1130" s="32" t="s">
        <v>159</v>
      </c>
      <c r="O1130" s="16" t="s">
        <v>182</v>
      </c>
      <c r="P1130" s="16" t="s">
        <v>181</v>
      </c>
      <c r="Q1130" s="18"/>
      <c r="R1130" s="18" t="s">
        <v>181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2351</v>
      </c>
      <c r="B1131" s="18"/>
      <c r="C1131" s="18" t="s">
        <v>335</v>
      </c>
      <c r="D1131" s="18" t="s">
        <v>699</v>
      </c>
      <c r="E1131" s="19"/>
      <c r="F1131" s="19">
        <f t="shared" ca="1" si="31"/>
        <v>0</v>
      </c>
      <c r="G1131" s="28" t="s">
        <v>2352</v>
      </c>
      <c r="H1131" s="28"/>
      <c r="I1131" s="28"/>
      <c r="J1131" s="18" t="s">
        <v>61</v>
      </c>
      <c r="K1131" s="30">
        <v>1</v>
      </c>
      <c r="L1131" s="18">
        <v>1680</v>
      </c>
      <c r="M1131" s="34">
        <f t="shared" si="29"/>
        <v>28</v>
      </c>
      <c r="N1131" s="32" t="s">
        <v>72</v>
      </c>
      <c r="O1131" s="16" t="s">
        <v>71</v>
      </c>
      <c r="P1131" s="16" t="s">
        <v>71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2351</v>
      </c>
      <c r="B1132" s="18"/>
      <c r="C1132" s="18" t="s">
        <v>335</v>
      </c>
      <c r="D1132" s="18" t="s">
        <v>703</v>
      </c>
      <c r="E1132" s="19"/>
      <c r="F1132" s="19">
        <f t="shared" ca="1" si="31"/>
        <v>0</v>
      </c>
      <c r="G1132" s="28" t="s">
        <v>2353</v>
      </c>
      <c r="H1132" s="28"/>
      <c r="I1132" s="28"/>
      <c r="J1132" s="18" t="s">
        <v>61</v>
      </c>
      <c r="K1132" s="30">
        <v>1</v>
      </c>
      <c r="L1132" s="18">
        <v>360</v>
      </c>
      <c r="M1132" s="34">
        <f t="shared" si="29"/>
        <v>6</v>
      </c>
      <c r="N1132" s="32" t="s">
        <v>196</v>
      </c>
      <c r="O1132" s="16" t="s">
        <v>204</v>
      </c>
      <c r="P1132" s="16" t="s">
        <v>203</v>
      </c>
      <c r="Q1132" s="18" t="s">
        <v>181</v>
      </c>
      <c r="R1132" s="18" t="s">
        <v>166</v>
      </c>
      <c r="S1132" s="18" t="s">
        <v>199</v>
      </c>
      <c r="T1132" s="18" t="s">
        <v>199</v>
      </c>
      <c r="U1132" s="18" t="s">
        <v>203</v>
      </c>
      <c r="V1132" s="18" t="s">
        <v>207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2351</v>
      </c>
      <c r="B1133" s="18"/>
      <c r="C1133" s="18" t="s">
        <v>335</v>
      </c>
      <c r="D1133" s="18" t="s">
        <v>708</v>
      </c>
      <c r="E1133" s="19"/>
      <c r="F1133" s="19">
        <f t="shared" ca="1" si="31"/>
        <v>0</v>
      </c>
      <c r="G1133" s="28" t="s">
        <v>2354</v>
      </c>
      <c r="H1133" s="28"/>
      <c r="I1133" s="28"/>
      <c r="J1133" s="18" t="s">
        <v>61</v>
      </c>
      <c r="K1133" s="30">
        <v>1</v>
      </c>
      <c r="L1133" s="18">
        <v>360</v>
      </c>
      <c r="M1133" s="34">
        <f t="shared" si="29"/>
        <v>6</v>
      </c>
      <c r="N1133" s="32" t="s">
        <v>196</v>
      </c>
      <c r="O1133" s="16" t="s">
        <v>195</v>
      </c>
      <c r="P1133" s="16" t="s">
        <v>815</v>
      </c>
      <c r="Q1133" s="18" t="s">
        <v>207</v>
      </c>
      <c r="R1133" s="18" t="s">
        <v>162</v>
      </c>
      <c r="S1133" s="18"/>
      <c r="T1133" s="18" t="s">
        <v>203</v>
      </c>
      <c r="U1133" s="18" t="s">
        <v>207</v>
      </c>
      <c r="V1133" s="18" t="s">
        <v>815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2351</v>
      </c>
      <c r="B1134" s="18"/>
      <c r="C1134" s="18" t="s">
        <v>335</v>
      </c>
      <c r="D1134" s="18" t="s">
        <v>711</v>
      </c>
      <c r="E1134" s="19"/>
      <c r="F1134" s="19">
        <f t="shared" ca="1" si="31"/>
        <v>0</v>
      </c>
      <c r="G1134" s="28" t="s">
        <v>2355</v>
      </c>
      <c r="H1134" s="28"/>
      <c r="I1134" s="28"/>
      <c r="J1134" s="18" t="s">
        <v>61</v>
      </c>
      <c r="K1134" s="30">
        <v>1</v>
      </c>
      <c r="L1134" s="18">
        <v>360</v>
      </c>
      <c r="M1134" s="34">
        <f t="shared" si="29"/>
        <v>6</v>
      </c>
      <c r="N1134" s="32" t="s">
        <v>196</v>
      </c>
      <c r="O1134" s="16" t="s">
        <v>212</v>
      </c>
      <c r="P1134" s="16" t="s">
        <v>211</v>
      </c>
      <c r="Q1134" s="18" t="s">
        <v>166</v>
      </c>
      <c r="R1134" s="18" t="s">
        <v>181</v>
      </c>
      <c r="S1134" s="18" t="s">
        <v>815</v>
      </c>
      <c r="T1134" s="18" t="s">
        <v>207</v>
      </c>
      <c r="U1134" s="18" t="s">
        <v>815</v>
      </c>
      <c r="V1134" s="18" t="s">
        <v>211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2351</v>
      </c>
      <c r="B1135" s="18"/>
      <c r="C1135" s="18" t="s">
        <v>335</v>
      </c>
      <c r="D1135" s="18" t="s">
        <v>714</v>
      </c>
      <c r="E1135" s="19"/>
      <c r="F1135" s="19">
        <f t="shared" ca="1" si="31"/>
        <v>0</v>
      </c>
      <c r="G1135" s="28" t="s">
        <v>2356</v>
      </c>
      <c r="H1135" s="28"/>
      <c r="I1135" s="28"/>
      <c r="J1135" s="18" t="s">
        <v>61</v>
      </c>
      <c r="K1135" s="30">
        <v>1</v>
      </c>
      <c r="L1135" s="18">
        <v>240</v>
      </c>
      <c r="M1135" s="34">
        <f t="shared" si="29"/>
        <v>4</v>
      </c>
      <c r="N1135" s="32" t="s">
        <v>159</v>
      </c>
      <c r="O1135" s="16" t="s">
        <v>188</v>
      </c>
      <c r="P1135" s="16" t="s">
        <v>188</v>
      </c>
      <c r="Q1135" s="18" t="s">
        <v>229</v>
      </c>
      <c r="R1135" s="18" t="s">
        <v>78</v>
      </c>
      <c r="S1135" s="18"/>
      <c r="T1135" s="18" t="s">
        <v>78</v>
      </c>
      <c r="U1135" s="18"/>
      <c r="V1135" s="18" t="s">
        <v>188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2357</v>
      </c>
      <c r="B1136" s="18"/>
      <c r="C1136" s="18" t="s">
        <v>335</v>
      </c>
      <c r="D1136" s="18" t="s">
        <v>431</v>
      </c>
      <c r="E1136" s="19"/>
      <c r="F1136" s="19">
        <f t="shared" ca="1" si="31"/>
        <v>0</v>
      </c>
      <c r="G1136" s="28" t="s">
        <v>2358</v>
      </c>
      <c r="H1136" s="28"/>
      <c r="I1136" s="28"/>
      <c r="J1136" s="31" t="s">
        <v>550</v>
      </c>
      <c r="K1136" s="30">
        <v>1</v>
      </c>
      <c r="L1136" s="18">
        <v>1800</v>
      </c>
      <c r="M1136" s="34">
        <f t="shared" si="29"/>
        <v>30</v>
      </c>
      <c r="N1136" s="32" t="s">
        <v>129</v>
      </c>
      <c r="O1136" s="16" t="s">
        <v>109</v>
      </c>
      <c r="P1136" s="16" t="s">
        <v>132</v>
      </c>
      <c r="Q1136" s="18" t="s">
        <v>147</v>
      </c>
      <c r="R1136" s="18" t="s">
        <v>108</v>
      </c>
      <c r="S1136" s="18" t="s">
        <v>124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2357</v>
      </c>
      <c r="B1137" s="18"/>
      <c r="C1137" s="18" t="s">
        <v>335</v>
      </c>
      <c r="D1137" s="18" t="s">
        <v>433</v>
      </c>
      <c r="E1137" s="19"/>
      <c r="F1137" s="19">
        <f t="shared" ca="1" si="31"/>
        <v>0</v>
      </c>
      <c r="G1137" s="28" t="s">
        <v>2359</v>
      </c>
      <c r="H1137" s="28"/>
      <c r="I1137" s="28"/>
      <c r="J1137" s="31" t="s">
        <v>550</v>
      </c>
      <c r="K1137" s="30">
        <v>1</v>
      </c>
      <c r="L1137" s="18">
        <v>300</v>
      </c>
      <c r="M1137" s="34">
        <f t="shared" si="29"/>
        <v>5</v>
      </c>
      <c r="N1137" s="32" t="s">
        <v>10</v>
      </c>
      <c r="O1137" s="16" t="s">
        <v>40</v>
      </c>
      <c r="P1137" s="16" t="s">
        <v>40</v>
      </c>
      <c r="Q1137" s="18" t="s">
        <v>37</v>
      </c>
      <c r="R1137" s="18"/>
      <c r="S1137" s="18"/>
      <c r="T1137" s="18"/>
      <c r="U1137" s="18"/>
      <c r="V1137" s="18"/>
      <c r="W1137" s="18"/>
      <c r="X1137" s="18"/>
      <c r="Y1137" s="18" t="s">
        <v>2360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2361</v>
      </c>
      <c r="B1138" s="18"/>
      <c r="C1138" s="18" t="s">
        <v>335</v>
      </c>
      <c r="D1138" s="18" t="s">
        <v>431</v>
      </c>
      <c r="E1138" s="19"/>
      <c r="F1138" s="19">
        <f t="shared" ca="1" si="31"/>
        <v>0</v>
      </c>
      <c r="G1138" s="28" t="s">
        <v>2362</v>
      </c>
      <c r="H1138" s="28"/>
      <c r="I1138" s="28"/>
      <c r="J1138" s="31" t="s">
        <v>550</v>
      </c>
      <c r="K1138" s="30">
        <v>1</v>
      </c>
      <c r="L1138" s="18">
        <v>1800</v>
      </c>
      <c r="M1138" s="34">
        <f t="shared" si="29"/>
        <v>30</v>
      </c>
      <c r="N1138" s="32" t="s">
        <v>129</v>
      </c>
      <c r="O1138" s="16" t="s">
        <v>109</v>
      </c>
      <c r="P1138" s="16" t="s">
        <v>147</v>
      </c>
      <c r="Q1138" s="18" t="s">
        <v>108</v>
      </c>
      <c r="R1138" s="18" t="s">
        <v>132</v>
      </c>
      <c r="S1138" s="18" t="s">
        <v>116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2361</v>
      </c>
      <c r="B1139" s="18"/>
      <c r="C1139" s="18" t="s">
        <v>335</v>
      </c>
      <c r="D1139" s="18" t="s">
        <v>433</v>
      </c>
      <c r="E1139" s="19"/>
      <c r="F1139" s="19">
        <f t="shared" ca="1" si="31"/>
        <v>0</v>
      </c>
      <c r="G1139" s="28" t="s">
        <v>2363</v>
      </c>
      <c r="H1139" s="28"/>
      <c r="I1139" s="28"/>
      <c r="J1139" s="31" t="s">
        <v>550</v>
      </c>
      <c r="K1139" s="30">
        <v>1</v>
      </c>
      <c r="L1139" s="18">
        <v>300</v>
      </c>
      <c r="M1139" s="34">
        <f t="shared" si="29"/>
        <v>5</v>
      </c>
      <c r="N1139" s="32" t="s">
        <v>10</v>
      </c>
      <c r="O1139" s="16" t="s">
        <v>40</v>
      </c>
      <c r="P1139" s="16" t="s">
        <v>40</v>
      </c>
      <c r="Q1139" s="18" t="s">
        <v>37</v>
      </c>
      <c r="R1139" s="18"/>
      <c r="S1139" s="18"/>
      <c r="T1139" s="18"/>
      <c r="U1139" s="18"/>
      <c r="V1139" s="18"/>
      <c r="W1139" s="18"/>
      <c r="X1139" s="18"/>
      <c r="Y1139" s="18" t="s">
        <v>2364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2365</v>
      </c>
      <c r="B1140" s="18" t="s">
        <v>2366</v>
      </c>
      <c r="C1140" s="18" t="s">
        <v>335</v>
      </c>
      <c r="D1140" s="18" t="s">
        <v>2367</v>
      </c>
      <c r="E1140" s="19"/>
      <c r="F1140" s="19">
        <f t="shared" ca="1" si="31"/>
        <v>0</v>
      </c>
      <c r="G1140" s="28" t="s">
        <v>2368</v>
      </c>
      <c r="H1140" s="28"/>
      <c r="I1140" s="28"/>
      <c r="J1140" s="18" t="s">
        <v>61</v>
      </c>
      <c r="K1140" s="30">
        <v>1</v>
      </c>
      <c r="L1140" s="18">
        <v>120</v>
      </c>
      <c r="M1140" s="34">
        <f t="shared" si="29"/>
        <v>2</v>
      </c>
      <c r="N1140" s="32" t="s">
        <v>159</v>
      </c>
      <c r="O1140" s="16" t="s">
        <v>158</v>
      </c>
      <c r="P1140" s="16" t="s">
        <v>157</v>
      </c>
      <c r="Q1140" s="18" t="s">
        <v>199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2365</v>
      </c>
      <c r="B1141" s="18" t="s">
        <v>2366</v>
      </c>
      <c r="C1141" s="18" t="s">
        <v>335</v>
      </c>
      <c r="D1141" s="18" t="s">
        <v>2369</v>
      </c>
      <c r="E1141" s="19"/>
      <c r="F1141" s="19">
        <f t="shared" ca="1" si="31"/>
        <v>0</v>
      </c>
      <c r="G1141" s="28" t="s">
        <v>2370</v>
      </c>
      <c r="H1141" s="28"/>
      <c r="I1141" s="28"/>
      <c r="J1141" s="18" t="s">
        <v>61</v>
      </c>
      <c r="K1141" s="30">
        <v>1</v>
      </c>
      <c r="L1141" s="18">
        <v>120</v>
      </c>
      <c r="M1141" s="34">
        <f t="shared" si="29"/>
        <v>2</v>
      </c>
      <c r="N1141" s="32" t="s">
        <v>159</v>
      </c>
      <c r="O1141" s="16" t="s">
        <v>170</v>
      </c>
      <c r="P1141" s="16" t="s">
        <v>169</v>
      </c>
      <c r="Q1141" s="18" t="s">
        <v>169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2365</v>
      </c>
      <c r="B1142" s="18" t="s">
        <v>2366</v>
      </c>
      <c r="C1142" s="18" t="s">
        <v>335</v>
      </c>
      <c r="D1142" s="18" t="s">
        <v>2371</v>
      </c>
      <c r="E1142" s="19"/>
      <c r="F1142" s="19">
        <f t="shared" ca="1" si="31"/>
        <v>0</v>
      </c>
      <c r="G1142" s="28" t="s">
        <v>2372</v>
      </c>
      <c r="H1142" s="28"/>
      <c r="I1142" s="28"/>
      <c r="J1142" s="18" t="s">
        <v>61</v>
      </c>
      <c r="K1142" s="30">
        <v>1</v>
      </c>
      <c r="L1142" s="18">
        <v>120</v>
      </c>
      <c r="M1142" s="34">
        <f t="shared" si="29"/>
        <v>2</v>
      </c>
      <c r="N1142" s="32" t="s">
        <v>159</v>
      </c>
      <c r="O1142" s="16" t="s">
        <v>167</v>
      </c>
      <c r="P1142" s="16" t="s">
        <v>166</v>
      </c>
      <c r="Q1142" s="18" t="s">
        <v>166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2365</v>
      </c>
      <c r="B1143" s="18" t="s">
        <v>2366</v>
      </c>
      <c r="C1143" s="18" t="s">
        <v>335</v>
      </c>
      <c r="D1143" s="18" t="s">
        <v>2373</v>
      </c>
      <c r="E1143" s="19"/>
      <c r="F1143" s="19">
        <f t="shared" ca="1" si="31"/>
        <v>0</v>
      </c>
      <c r="G1143" s="28" t="s">
        <v>2374</v>
      </c>
      <c r="H1143" s="28"/>
      <c r="I1143" s="28"/>
      <c r="J1143" s="18" t="s">
        <v>61</v>
      </c>
      <c r="K1143" s="30">
        <v>1</v>
      </c>
      <c r="L1143" s="18">
        <v>120</v>
      </c>
      <c r="M1143" s="34">
        <f t="shared" si="29"/>
        <v>2</v>
      </c>
      <c r="N1143" s="32" t="s">
        <v>159</v>
      </c>
      <c r="O1143" s="16" t="s">
        <v>188</v>
      </c>
      <c r="P1143" s="16" t="s">
        <v>188</v>
      </c>
      <c r="Q1143" s="18" t="s">
        <v>188</v>
      </c>
      <c r="R1143" s="18"/>
      <c r="S1143" s="18"/>
      <c r="T1143" s="18"/>
      <c r="U1143" s="18"/>
      <c r="V1143" s="18"/>
      <c r="W1143" s="18"/>
      <c r="X1143" s="18"/>
      <c r="Y1143" s="28" t="s">
        <v>2375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2365</v>
      </c>
      <c r="B1144" s="18" t="s">
        <v>2366</v>
      </c>
      <c r="C1144" s="18" t="s">
        <v>335</v>
      </c>
      <c r="D1144" s="18" t="s">
        <v>2376</v>
      </c>
      <c r="E1144" s="19"/>
      <c r="F1144" s="19">
        <f t="shared" ca="1" si="31"/>
        <v>0</v>
      </c>
      <c r="G1144" s="28" t="s">
        <v>2377</v>
      </c>
      <c r="H1144" s="28"/>
      <c r="I1144" s="28"/>
      <c r="J1144" s="18" t="s">
        <v>61</v>
      </c>
      <c r="K1144" s="30">
        <v>0</v>
      </c>
      <c r="L1144" s="18">
        <v>120</v>
      </c>
      <c r="M1144" s="34">
        <f t="shared" si="29"/>
        <v>2</v>
      </c>
      <c r="N1144" s="32" t="s">
        <v>159</v>
      </c>
      <c r="O1144" s="16" t="s">
        <v>163</v>
      </c>
      <c r="P1144" s="16" t="s">
        <v>162</v>
      </c>
      <c r="Q1144" s="18" t="s">
        <v>162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2365</v>
      </c>
      <c r="B1145" s="18" t="s">
        <v>2366</v>
      </c>
      <c r="C1145" s="18" t="s">
        <v>335</v>
      </c>
      <c r="D1145" s="18" t="s">
        <v>2378</v>
      </c>
      <c r="E1145" s="19"/>
      <c r="F1145" s="19">
        <f t="shared" ca="1" si="31"/>
        <v>0</v>
      </c>
      <c r="G1145" s="28" t="s">
        <v>2379</v>
      </c>
      <c r="H1145" s="28"/>
      <c r="I1145" s="28"/>
      <c r="J1145" s="18" t="s">
        <v>61</v>
      </c>
      <c r="K1145" s="30">
        <v>1</v>
      </c>
      <c r="L1145" s="18">
        <v>120</v>
      </c>
      <c r="M1145" s="34">
        <f t="shared" si="29"/>
        <v>2</v>
      </c>
      <c r="N1145" s="32" t="s">
        <v>159</v>
      </c>
      <c r="O1145" s="16" t="s">
        <v>188</v>
      </c>
      <c r="P1145" s="16" t="s">
        <v>188</v>
      </c>
      <c r="Q1145" s="18" t="s">
        <v>78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2365</v>
      </c>
      <c r="B1146" s="18" t="s">
        <v>2366</v>
      </c>
      <c r="C1146" s="18" t="s">
        <v>335</v>
      </c>
      <c r="D1146" s="18" t="s">
        <v>2380</v>
      </c>
      <c r="E1146" s="19"/>
      <c r="F1146" s="19">
        <f t="shared" ca="1" si="31"/>
        <v>0</v>
      </c>
      <c r="G1146" s="28" t="s">
        <v>2381</v>
      </c>
      <c r="H1146" s="28"/>
      <c r="I1146" s="28"/>
      <c r="J1146" s="18" t="s">
        <v>61</v>
      </c>
      <c r="K1146" s="30">
        <v>1</v>
      </c>
      <c r="L1146" s="18">
        <v>120</v>
      </c>
      <c r="M1146" s="34">
        <f t="shared" si="29"/>
        <v>2</v>
      </c>
      <c r="N1146" s="32" t="s">
        <v>159</v>
      </c>
      <c r="O1146" s="16" t="s">
        <v>167</v>
      </c>
      <c r="P1146" s="16" t="s">
        <v>166</v>
      </c>
      <c r="Q1146" s="18" t="s">
        <v>162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2365</v>
      </c>
      <c r="B1147" s="18" t="s">
        <v>2366</v>
      </c>
      <c r="C1147" s="18" t="s">
        <v>335</v>
      </c>
      <c r="D1147" s="18" t="s">
        <v>2382</v>
      </c>
      <c r="E1147" s="19"/>
      <c r="F1147" s="19">
        <f t="shared" ca="1" si="31"/>
        <v>0</v>
      </c>
      <c r="G1147" s="28" t="s">
        <v>2383</v>
      </c>
      <c r="H1147" s="28"/>
      <c r="I1147" s="28"/>
      <c r="J1147" s="18" t="s">
        <v>61</v>
      </c>
      <c r="K1147" s="30">
        <v>1</v>
      </c>
      <c r="L1147" s="18">
        <v>120</v>
      </c>
      <c r="M1147" s="34">
        <f t="shared" si="29"/>
        <v>2</v>
      </c>
      <c r="N1147" s="32" t="s">
        <v>159</v>
      </c>
      <c r="O1147" s="16" t="s">
        <v>163</v>
      </c>
      <c r="P1147" s="16" t="s">
        <v>162</v>
      </c>
      <c r="Q1147" s="18" t="s">
        <v>166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2365</v>
      </c>
      <c r="B1148" s="18" t="s">
        <v>2366</v>
      </c>
      <c r="C1148" s="18" t="s">
        <v>335</v>
      </c>
      <c r="D1148" s="18" t="s">
        <v>2384</v>
      </c>
      <c r="E1148" s="19"/>
      <c r="F1148" s="19">
        <f t="shared" ca="1" si="31"/>
        <v>0</v>
      </c>
      <c r="G1148" s="28" t="s">
        <v>2385</v>
      </c>
      <c r="H1148" s="28"/>
      <c r="I1148" s="28"/>
      <c r="J1148" s="18" t="s">
        <v>61</v>
      </c>
      <c r="K1148" s="30">
        <v>1</v>
      </c>
      <c r="L1148" s="18">
        <v>120</v>
      </c>
      <c r="M1148" s="34">
        <f t="shared" si="29"/>
        <v>2</v>
      </c>
      <c r="N1148" s="32" t="s">
        <v>159</v>
      </c>
      <c r="O1148" s="16" t="s">
        <v>182</v>
      </c>
      <c r="P1148" s="16" t="s">
        <v>181</v>
      </c>
      <c r="Q1148" s="18" t="s">
        <v>211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2365</v>
      </c>
      <c r="B1149" s="18" t="s">
        <v>2366</v>
      </c>
      <c r="C1149" s="18" t="s">
        <v>335</v>
      </c>
      <c r="D1149" s="18" t="s">
        <v>2386</v>
      </c>
      <c r="E1149" s="19"/>
      <c r="F1149" s="19">
        <f t="shared" ca="1" si="31"/>
        <v>0</v>
      </c>
      <c r="G1149" s="28" t="s">
        <v>2387</v>
      </c>
      <c r="H1149" s="28"/>
      <c r="I1149" s="28"/>
      <c r="J1149" s="18" t="s">
        <v>61</v>
      </c>
      <c r="K1149" s="30">
        <v>1</v>
      </c>
      <c r="L1149" s="18">
        <v>120</v>
      </c>
      <c r="M1149" s="34">
        <f t="shared" si="29"/>
        <v>2</v>
      </c>
      <c r="N1149" s="32" t="s">
        <v>159</v>
      </c>
      <c r="O1149" s="16" t="s">
        <v>185</v>
      </c>
      <c r="P1149" s="16" t="s">
        <v>185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2388</v>
      </c>
      <c r="B1150" s="28" t="s">
        <v>2389</v>
      </c>
      <c r="C1150" s="18" t="s">
        <v>335</v>
      </c>
      <c r="D1150" s="18" t="s">
        <v>431</v>
      </c>
      <c r="E1150" s="19"/>
      <c r="F1150" s="19">
        <f t="shared" ca="1" si="31"/>
        <v>0</v>
      </c>
      <c r="G1150" s="28" t="s">
        <v>2390</v>
      </c>
      <c r="H1150" s="28"/>
      <c r="I1150" s="28"/>
      <c r="J1150" s="18" t="s">
        <v>61</v>
      </c>
      <c r="K1150" s="30">
        <v>1</v>
      </c>
      <c r="L1150" s="18">
        <v>300</v>
      </c>
      <c r="M1150" s="34">
        <f t="shared" si="29"/>
        <v>5</v>
      </c>
      <c r="N1150" s="32" t="s">
        <v>87</v>
      </c>
      <c r="O1150" s="16" t="s">
        <v>109</v>
      </c>
      <c r="P1150" s="16" t="s">
        <v>108</v>
      </c>
      <c r="Q1150" s="18" t="s">
        <v>147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2388</v>
      </c>
      <c r="B1151" s="28" t="s">
        <v>2389</v>
      </c>
      <c r="C1151" s="18" t="s">
        <v>335</v>
      </c>
      <c r="D1151" s="18" t="s">
        <v>433</v>
      </c>
      <c r="E1151" s="19"/>
      <c r="F1151" s="19">
        <f t="shared" ca="1" si="31"/>
        <v>0</v>
      </c>
      <c r="G1151" s="28" t="s">
        <v>2391</v>
      </c>
      <c r="H1151" s="28"/>
      <c r="I1151" s="28"/>
      <c r="J1151" s="18" t="s">
        <v>61</v>
      </c>
      <c r="K1151" s="30">
        <v>1</v>
      </c>
      <c r="L1151" s="18">
        <v>240</v>
      </c>
      <c r="M1151" s="34">
        <f t="shared" si="29"/>
        <v>4</v>
      </c>
      <c r="N1151" s="32" t="s">
        <v>159</v>
      </c>
      <c r="O1151" s="16" t="s">
        <v>97</v>
      </c>
      <c r="P1151" s="16" t="s">
        <v>177</v>
      </c>
      <c r="Q1151" s="18" t="s">
        <v>100</v>
      </c>
      <c r="R1151" s="18" t="s">
        <v>96</v>
      </c>
      <c r="S1151" s="18" t="s">
        <v>120</v>
      </c>
      <c r="T1151" s="18" t="s">
        <v>92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2392</v>
      </c>
      <c r="B1152" s="18"/>
      <c r="C1152" s="18" t="s">
        <v>335</v>
      </c>
      <c r="D1152" s="18" t="s">
        <v>500</v>
      </c>
      <c r="E1152" s="19"/>
      <c r="F1152" s="19">
        <f t="shared" ca="1" si="31"/>
        <v>0</v>
      </c>
      <c r="G1152" s="28" t="s">
        <v>2393</v>
      </c>
      <c r="H1152" s="28"/>
      <c r="I1152" s="28"/>
      <c r="J1152" s="18" t="s">
        <v>61</v>
      </c>
      <c r="K1152" s="30">
        <v>1</v>
      </c>
      <c r="L1152" s="18">
        <v>3000</v>
      </c>
      <c r="M1152" s="34">
        <f t="shared" si="29"/>
        <v>50</v>
      </c>
      <c r="N1152" s="32" t="s">
        <v>159</v>
      </c>
      <c r="O1152" s="16" t="s">
        <v>133</v>
      </c>
      <c r="P1152" s="16" t="s">
        <v>132</v>
      </c>
      <c r="Q1152" s="18" t="s">
        <v>157</v>
      </c>
      <c r="R1152" s="18" t="s">
        <v>211</v>
      </c>
      <c r="S1152" s="18" t="s">
        <v>219</v>
      </c>
      <c r="T1152" s="18"/>
      <c r="U1152" s="18"/>
      <c r="V1152" s="18"/>
      <c r="W1152" s="18"/>
      <c r="X1152" s="18"/>
      <c r="Y1152" s="18" t="s">
        <v>2394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2395</v>
      </c>
      <c r="B1153" s="18"/>
      <c r="C1153" s="18" t="s">
        <v>335</v>
      </c>
      <c r="D1153" s="18" t="s">
        <v>500</v>
      </c>
      <c r="E1153" s="19"/>
      <c r="F1153" s="19">
        <f t="shared" ca="1" si="31"/>
        <v>0</v>
      </c>
      <c r="G1153" s="28" t="s">
        <v>2396</v>
      </c>
      <c r="H1153" s="28"/>
      <c r="I1153" s="28"/>
      <c r="J1153" s="18" t="s">
        <v>61</v>
      </c>
      <c r="K1153" s="30">
        <v>1</v>
      </c>
      <c r="L1153" s="18">
        <v>3000</v>
      </c>
      <c r="M1153" s="34">
        <f t="shared" si="29"/>
        <v>50</v>
      </c>
      <c r="N1153" s="32" t="s">
        <v>159</v>
      </c>
      <c r="O1153" s="16" t="s">
        <v>133</v>
      </c>
      <c r="P1153" s="16" t="s">
        <v>157</v>
      </c>
      <c r="Q1153" s="18" t="s">
        <v>132</v>
      </c>
      <c r="R1153" s="18" t="s">
        <v>219</v>
      </c>
      <c r="S1153" s="18" t="s">
        <v>199</v>
      </c>
      <c r="T1153" s="18"/>
      <c r="U1153" s="18"/>
      <c r="V1153" s="18"/>
      <c r="W1153" s="18"/>
      <c r="X1153" s="18"/>
      <c r="Y1153" s="18" t="s">
        <v>2397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2398</v>
      </c>
      <c r="B1154" s="18"/>
      <c r="C1154" s="18" t="s">
        <v>335</v>
      </c>
      <c r="D1154" s="18" t="s">
        <v>500</v>
      </c>
      <c r="E1154" s="19"/>
      <c r="F1154" s="19">
        <f t="shared" ca="1" si="31"/>
        <v>0</v>
      </c>
      <c r="G1154" s="28" t="s">
        <v>2399</v>
      </c>
      <c r="H1154" s="28"/>
      <c r="I1154" s="28"/>
      <c r="J1154" s="18" t="s">
        <v>61</v>
      </c>
      <c r="K1154" s="30">
        <v>1</v>
      </c>
      <c r="L1154" s="18">
        <v>3000</v>
      </c>
      <c r="M1154" s="34">
        <f t="shared" si="29"/>
        <v>50</v>
      </c>
      <c r="N1154" s="32" t="s">
        <v>159</v>
      </c>
      <c r="O1154" s="16" t="s">
        <v>133</v>
      </c>
      <c r="P1154" s="16" t="s">
        <v>157</v>
      </c>
      <c r="Q1154" s="18" t="s">
        <v>132</v>
      </c>
      <c r="R1154" s="18" t="s">
        <v>219</v>
      </c>
      <c r="S1154" s="18"/>
      <c r="T1154" s="18"/>
      <c r="U1154" s="18"/>
      <c r="V1154" s="18"/>
      <c r="W1154" s="18"/>
      <c r="X1154" s="18"/>
      <c r="Y1154" s="18" t="s">
        <v>2400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2401</v>
      </c>
      <c r="B1155" s="18"/>
      <c r="C1155" s="18" t="s">
        <v>335</v>
      </c>
      <c r="D1155" s="18" t="s">
        <v>500</v>
      </c>
      <c r="E1155" s="19"/>
      <c r="F1155" s="19">
        <f t="shared" ca="1" si="31"/>
        <v>0</v>
      </c>
      <c r="G1155" s="28" t="s">
        <v>2402</v>
      </c>
      <c r="H1155" s="28"/>
      <c r="I1155" s="28"/>
      <c r="J1155" s="18" t="s">
        <v>61</v>
      </c>
      <c r="K1155" s="30">
        <v>1</v>
      </c>
      <c r="L1155" s="18">
        <v>3000</v>
      </c>
      <c r="M1155" s="34">
        <f t="shared" si="29"/>
        <v>50</v>
      </c>
      <c r="N1155" s="32" t="s">
        <v>129</v>
      </c>
      <c r="O1155" s="16" t="s">
        <v>133</v>
      </c>
      <c r="P1155" s="16" t="s">
        <v>132</v>
      </c>
      <c r="Q1155" s="18" t="s">
        <v>157</v>
      </c>
      <c r="R1155" s="18" t="s">
        <v>219</v>
      </c>
      <c r="S1155" s="18" t="s">
        <v>199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2403</v>
      </c>
      <c r="B1156" s="18"/>
      <c r="C1156" s="18" t="s">
        <v>335</v>
      </c>
      <c r="D1156" s="18" t="s">
        <v>500</v>
      </c>
      <c r="E1156" s="19"/>
      <c r="F1156" s="19">
        <f t="shared" ca="1" si="31"/>
        <v>0</v>
      </c>
      <c r="G1156" s="28" t="s">
        <v>2404</v>
      </c>
      <c r="H1156" s="28"/>
      <c r="I1156" s="28"/>
      <c r="J1156" s="18" t="s">
        <v>61</v>
      </c>
      <c r="K1156" s="30">
        <v>1</v>
      </c>
      <c r="L1156" s="18">
        <v>3000</v>
      </c>
      <c r="M1156" s="34">
        <f t="shared" si="29"/>
        <v>50</v>
      </c>
      <c r="N1156" s="32" t="s">
        <v>159</v>
      </c>
      <c r="O1156" s="16" t="s">
        <v>133</v>
      </c>
      <c r="P1156" s="16" t="s">
        <v>132</v>
      </c>
      <c r="Q1156" s="18" t="s">
        <v>157</v>
      </c>
      <c r="R1156" s="18" t="s">
        <v>219</v>
      </c>
      <c r="S1156" s="18" t="s">
        <v>199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2405</v>
      </c>
      <c r="B1157" s="18"/>
      <c r="C1157" s="18" t="s">
        <v>335</v>
      </c>
      <c r="D1157" s="18" t="s">
        <v>431</v>
      </c>
      <c r="E1157" s="19"/>
      <c r="F1157" s="19">
        <f t="shared" ca="1" si="31"/>
        <v>0</v>
      </c>
      <c r="G1157" s="28" t="s">
        <v>2406</v>
      </c>
      <c r="H1157" s="28"/>
      <c r="I1157" s="28"/>
      <c r="J1157" s="31" t="s">
        <v>550</v>
      </c>
      <c r="K1157" s="30">
        <v>1</v>
      </c>
      <c r="L1157" s="18">
        <v>1800</v>
      </c>
      <c r="M1157" s="34">
        <f t="shared" si="29"/>
        <v>30</v>
      </c>
      <c r="N1157" s="32" t="s">
        <v>129</v>
      </c>
      <c r="O1157" s="16" t="s">
        <v>109</v>
      </c>
      <c r="P1157" s="16" t="s">
        <v>147</v>
      </c>
      <c r="Q1157" s="18" t="s">
        <v>108</v>
      </c>
      <c r="R1157" s="18" t="s">
        <v>157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2405</v>
      </c>
      <c r="B1158" s="18"/>
      <c r="C1158" s="18" t="s">
        <v>335</v>
      </c>
      <c r="D1158" s="18" t="s">
        <v>433</v>
      </c>
      <c r="E1158" s="19"/>
      <c r="F1158" s="19">
        <f t="shared" ca="1" si="31"/>
        <v>0</v>
      </c>
      <c r="G1158" s="28" t="s">
        <v>2407</v>
      </c>
      <c r="H1158" s="28"/>
      <c r="I1158" s="28"/>
      <c r="J1158" s="31" t="s">
        <v>550</v>
      </c>
      <c r="K1158" s="30">
        <v>1</v>
      </c>
      <c r="L1158" s="18">
        <v>300</v>
      </c>
      <c r="M1158" s="34">
        <f t="shared" si="29"/>
        <v>5</v>
      </c>
      <c r="N1158" s="32" t="s">
        <v>10</v>
      </c>
      <c r="O1158" s="16" t="s">
        <v>40</v>
      </c>
      <c r="P1158" s="16" t="s">
        <v>37</v>
      </c>
      <c r="Q1158" s="18" t="s">
        <v>40</v>
      </c>
      <c r="R1158" s="18"/>
      <c r="S1158" s="18"/>
      <c r="T1158" s="18"/>
      <c r="U1158" s="18"/>
      <c r="V1158" s="18"/>
      <c r="W1158" s="18"/>
      <c r="X1158" s="18"/>
      <c r="Y1158" s="18" t="s">
        <v>2408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2409</v>
      </c>
      <c r="B1159" s="18"/>
      <c r="C1159" s="18" t="s">
        <v>335</v>
      </c>
      <c r="D1159" s="18" t="s">
        <v>493</v>
      </c>
      <c r="E1159" s="19"/>
      <c r="F1159" s="19">
        <f t="shared" ca="1" si="31"/>
        <v>0</v>
      </c>
      <c r="G1159" s="28" t="s">
        <v>2410</v>
      </c>
      <c r="H1159" s="28"/>
      <c r="I1159" s="28"/>
      <c r="J1159" s="31" t="s">
        <v>1360</v>
      </c>
      <c r="K1159" s="30">
        <v>1</v>
      </c>
      <c r="L1159" s="18">
        <v>20</v>
      </c>
      <c r="M1159" s="34">
        <f t="shared" si="29"/>
        <v>0.33333333333333331</v>
      </c>
      <c r="N1159" s="32" t="s">
        <v>233</v>
      </c>
      <c r="O1159" s="16" t="s">
        <v>279</v>
      </c>
      <c r="P1159" s="16" t="s">
        <v>2411</v>
      </c>
      <c r="Q1159" s="18" t="s">
        <v>279</v>
      </c>
      <c r="R1159" s="18" t="s">
        <v>2412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2409</v>
      </c>
      <c r="B1160" s="18"/>
      <c r="C1160" s="18" t="s">
        <v>335</v>
      </c>
      <c r="D1160" s="18" t="s">
        <v>495</v>
      </c>
      <c r="E1160" s="19"/>
      <c r="F1160" s="19">
        <f t="shared" ca="1" si="31"/>
        <v>0</v>
      </c>
      <c r="G1160" s="28" t="s">
        <v>2413</v>
      </c>
      <c r="H1160" s="28"/>
      <c r="I1160" s="28"/>
      <c r="J1160" s="31" t="s">
        <v>1360</v>
      </c>
      <c r="K1160" s="30">
        <v>1</v>
      </c>
      <c r="L1160" s="18">
        <v>120</v>
      </c>
      <c r="M1160" s="34">
        <f t="shared" si="29"/>
        <v>2</v>
      </c>
      <c r="N1160" s="32" t="s">
        <v>159</v>
      </c>
      <c r="O1160" s="16" t="s">
        <v>262</v>
      </c>
      <c r="P1160" s="16" t="s">
        <v>173</v>
      </c>
      <c r="Q1160" s="18" t="s">
        <v>144</v>
      </c>
      <c r="R1160" s="18" t="s">
        <v>211</v>
      </c>
      <c r="S1160" s="18" t="s">
        <v>108</v>
      </c>
      <c r="T1160" s="18" t="s">
        <v>262</v>
      </c>
      <c r="U1160" s="18"/>
      <c r="V1160" s="18"/>
      <c r="W1160" s="18"/>
      <c r="X1160" s="18"/>
      <c r="Y1160" s="18" t="s">
        <v>1918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2409</v>
      </c>
      <c r="B1161" s="18"/>
      <c r="C1161" s="18" t="s">
        <v>335</v>
      </c>
      <c r="D1161" s="18" t="s">
        <v>497</v>
      </c>
      <c r="E1161" s="19"/>
      <c r="F1161" s="19">
        <f t="shared" ca="1" si="31"/>
        <v>0</v>
      </c>
      <c r="G1161" s="28" t="s">
        <v>2414</v>
      </c>
      <c r="H1161" s="28"/>
      <c r="I1161" s="28"/>
      <c r="J1161" s="31" t="s">
        <v>1360</v>
      </c>
      <c r="K1161" s="30">
        <v>1</v>
      </c>
      <c r="L1161" s="18">
        <v>35</v>
      </c>
      <c r="M1161" s="34">
        <f t="shared" si="29"/>
        <v>0.58333333333333337</v>
      </c>
      <c r="N1161" s="32" t="s">
        <v>233</v>
      </c>
      <c r="O1161" s="16" t="s">
        <v>253</v>
      </c>
      <c r="P1161" s="16" t="s">
        <v>253</v>
      </c>
      <c r="Q1161" s="18"/>
      <c r="R1161" s="18" t="s">
        <v>240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2409</v>
      </c>
      <c r="B1162" s="18"/>
      <c r="C1162" s="18" t="s">
        <v>335</v>
      </c>
      <c r="D1162" s="18" t="s">
        <v>510</v>
      </c>
      <c r="E1162" s="19"/>
      <c r="F1162" s="19">
        <f t="shared" ca="1" si="31"/>
        <v>0</v>
      </c>
      <c r="G1162" s="28" t="s">
        <v>2415</v>
      </c>
      <c r="H1162" s="28"/>
      <c r="I1162" s="28"/>
      <c r="J1162" s="31" t="s">
        <v>1360</v>
      </c>
      <c r="K1162" s="30">
        <v>1</v>
      </c>
      <c r="L1162" s="18">
        <v>35</v>
      </c>
      <c r="M1162" s="34">
        <f t="shared" si="29"/>
        <v>0.58333333333333337</v>
      </c>
      <c r="N1162" s="32" t="s">
        <v>233</v>
      </c>
      <c r="O1162" s="16" t="s">
        <v>243</v>
      </c>
      <c r="P1162" s="16" t="s">
        <v>243</v>
      </c>
      <c r="Q1162" s="18" t="s">
        <v>246</v>
      </c>
      <c r="R1162" s="18" t="s">
        <v>259</v>
      </c>
      <c r="S1162" s="18"/>
      <c r="T1162" s="18"/>
      <c r="U1162" s="18"/>
      <c r="V1162" s="18"/>
      <c r="W1162" s="18"/>
      <c r="X1162" s="18"/>
      <c r="Y1162" s="45" t="s">
        <v>2416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2417</v>
      </c>
      <c r="B1163" s="18"/>
      <c r="C1163" s="18" t="s">
        <v>335</v>
      </c>
      <c r="D1163" s="18" t="s">
        <v>2367</v>
      </c>
      <c r="E1163" s="19"/>
      <c r="F1163" s="19">
        <f t="shared" ca="1" si="31"/>
        <v>0</v>
      </c>
      <c r="G1163" s="28" t="s">
        <v>2418</v>
      </c>
      <c r="H1163" s="28"/>
      <c r="I1163" s="28"/>
      <c r="J1163" s="18" t="s">
        <v>61</v>
      </c>
      <c r="K1163" s="30">
        <v>1</v>
      </c>
      <c r="L1163" s="18">
        <v>120</v>
      </c>
      <c r="M1163" s="34">
        <f t="shared" si="29"/>
        <v>2</v>
      </c>
      <c r="N1163" s="32" t="s">
        <v>159</v>
      </c>
      <c r="O1163" s="16" t="s">
        <v>158</v>
      </c>
      <c r="P1163" s="16" t="s">
        <v>157</v>
      </c>
      <c r="Q1163" s="18" t="s">
        <v>132</v>
      </c>
      <c r="R1163" s="18" t="s">
        <v>199</v>
      </c>
      <c r="S1163" s="18"/>
      <c r="T1163" s="18"/>
      <c r="U1163" s="18"/>
      <c r="V1163" s="18"/>
      <c r="W1163" s="18"/>
      <c r="X1163" s="18"/>
      <c r="Y1163" s="18" t="s">
        <v>2419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2417</v>
      </c>
      <c r="B1164" s="18"/>
      <c r="C1164" s="18" t="s">
        <v>335</v>
      </c>
      <c r="D1164" s="18" t="s">
        <v>2369</v>
      </c>
      <c r="E1164" s="19"/>
      <c r="F1164" s="19">
        <f t="shared" ca="1" si="31"/>
        <v>0</v>
      </c>
      <c r="G1164" s="28" t="s">
        <v>2420</v>
      </c>
      <c r="H1164" s="28"/>
      <c r="I1164" s="28"/>
      <c r="J1164" s="18" t="s">
        <v>61</v>
      </c>
      <c r="K1164" s="30">
        <v>1</v>
      </c>
      <c r="L1164" s="18">
        <v>120</v>
      </c>
      <c r="M1164" s="34">
        <f t="shared" si="29"/>
        <v>2</v>
      </c>
      <c r="N1164" s="32" t="s">
        <v>159</v>
      </c>
      <c r="O1164" s="16" t="s">
        <v>170</v>
      </c>
      <c r="P1164" s="16" t="s">
        <v>169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2421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2417</v>
      </c>
      <c r="B1165" s="18"/>
      <c r="C1165" s="18" t="s">
        <v>335</v>
      </c>
      <c r="D1165" s="18" t="s">
        <v>2371</v>
      </c>
      <c r="E1165" s="19"/>
      <c r="F1165" s="19">
        <f t="shared" ca="1" si="31"/>
        <v>0</v>
      </c>
      <c r="G1165" s="28" t="s">
        <v>2422</v>
      </c>
      <c r="H1165" s="28"/>
      <c r="I1165" s="28"/>
      <c r="J1165" s="18" t="s">
        <v>61</v>
      </c>
      <c r="K1165" s="30">
        <v>1</v>
      </c>
      <c r="L1165" s="18">
        <v>120</v>
      </c>
      <c r="M1165" s="34">
        <f t="shared" si="29"/>
        <v>2</v>
      </c>
      <c r="N1165" s="32" t="s">
        <v>159</v>
      </c>
      <c r="O1165" s="16" t="s">
        <v>167</v>
      </c>
      <c r="P1165" s="16" t="s">
        <v>166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2417</v>
      </c>
      <c r="B1166" s="18"/>
      <c r="C1166" s="18" t="s">
        <v>335</v>
      </c>
      <c r="D1166" s="18" t="s">
        <v>2373</v>
      </c>
      <c r="E1166" s="19"/>
      <c r="F1166" s="19">
        <f t="shared" ca="1" si="31"/>
        <v>0</v>
      </c>
      <c r="G1166" s="28" t="s">
        <v>2423</v>
      </c>
      <c r="H1166" s="28"/>
      <c r="I1166" s="28"/>
      <c r="J1166" s="18" t="s">
        <v>61</v>
      </c>
      <c r="K1166" s="30">
        <v>1</v>
      </c>
      <c r="L1166" s="18">
        <v>120</v>
      </c>
      <c r="M1166" s="34">
        <f t="shared" si="29"/>
        <v>2</v>
      </c>
      <c r="N1166" s="32" t="s">
        <v>159</v>
      </c>
      <c r="O1166" s="16" t="s">
        <v>188</v>
      </c>
      <c r="P1166" s="16" t="s">
        <v>188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2417</v>
      </c>
      <c r="B1167" s="18"/>
      <c r="C1167" s="18" t="s">
        <v>335</v>
      </c>
      <c r="D1167" s="18" t="s">
        <v>2376</v>
      </c>
      <c r="E1167" s="19"/>
      <c r="F1167" s="19">
        <f t="shared" ca="1" si="31"/>
        <v>0</v>
      </c>
      <c r="G1167" s="28" t="s">
        <v>2424</v>
      </c>
      <c r="H1167" s="28"/>
      <c r="I1167" s="28"/>
      <c r="J1167" s="18" t="s">
        <v>61</v>
      </c>
      <c r="K1167" s="30">
        <v>0</v>
      </c>
      <c r="L1167" s="18">
        <v>120</v>
      </c>
      <c r="M1167" s="34"/>
      <c r="N1167" s="32" t="s">
        <v>159</v>
      </c>
      <c r="O1167" s="16" t="s">
        <v>163</v>
      </c>
      <c r="P1167" s="16" t="s">
        <v>162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2417</v>
      </c>
      <c r="B1168" s="18"/>
      <c r="C1168" s="18" t="s">
        <v>335</v>
      </c>
      <c r="D1168" s="18" t="s">
        <v>2378</v>
      </c>
      <c r="E1168" s="19"/>
      <c r="F1168" s="19">
        <f t="shared" ca="1" si="31"/>
        <v>0</v>
      </c>
      <c r="G1168" s="28" t="s">
        <v>2425</v>
      </c>
      <c r="H1168" s="28"/>
      <c r="I1168" s="28"/>
      <c r="J1168" s="18" t="s">
        <v>61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159</v>
      </c>
      <c r="O1168" s="16" t="s">
        <v>188</v>
      </c>
      <c r="P1168" s="16" t="s">
        <v>188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2417</v>
      </c>
      <c r="B1169" s="18"/>
      <c r="C1169" s="18" t="s">
        <v>335</v>
      </c>
      <c r="D1169" s="18" t="s">
        <v>2380</v>
      </c>
      <c r="E1169" s="19"/>
      <c r="F1169" s="19">
        <f t="shared" ca="1" si="31"/>
        <v>0</v>
      </c>
      <c r="G1169" s="28" t="s">
        <v>2426</v>
      </c>
      <c r="H1169" s="28"/>
      <c r="I1169" s="28"/>
      <c r="J1169" s="18" t="s">
        <v>61</v>
      </c>
      <c r="K1169" s="30">
        <v>1</v>
      </c>
      <c r="L1169" s="18">
        <v>120</v>
      </c>
      <c r="M1169" s="34">
        <f t="shared" si="32"/>
        <v>2</v>
      </c>
      <c r="N1169" s="32" t="s">
        <v>159</v>
      </c>
      <c r="O1169" s="16" t="s">
        <v>167</v>
      </c>
      <c r="P1169" s="16" t="s">
        <v>166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2417</v>
      </c>
      <c r="B1170" s="18"/>
      <c r="C1170" s="18" t="s">
        <v>335</v>
      </c>
      <c r="D1170" s="18" t="s">
        <v>2382</v>
      </c>
      <c r="E1170" s="19"/>
      <c r="F1170" s="19">
        <f t="shared" ca="1" si="31"/>
        <v>0</v>
      </c>
      <c r="G1170" s="28" t="s">
        <v>2427</v>
      </c>
      <c r="H1170" s="28"/>
      <c r="I1170" s="28"/>
      <c r="J1170" s="18" t="s">
        <v>61</v>
      </c>
      <c r="K1170" s="30">
        <v>1</v>
      </c>
      <c r="L1170" s="18">
        <v>120</v>
      </c>
      <c r="M1170" s="34">
        <f t="shared" si="32"/>
        <v>2</v>
      </c>
      <c r="N1170" s="32" t="s">
        <v>159</v>
      </c>
      <c r="O1170" s="16" t="s">
        <v>163</v>
      </c>
      <c r="P1170" s="16" t="s">
        <v>162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2417</v>
      </c>
      <c r="B1171" s="18"/>
      <c r="C1171" s="18" t="s">
        <v>335</v>
      </c>
      <c r="D1171" s="18" t="s">
        <v>2384</v>
      </c>
      <c r="E1171" s="19"/>
      <c r="F1171" s="19">
        <f t="shared" ca="1" si="31"/>
        <v>0</v>
      </c>
      <c r="G1171" s="28" t="s">
        <v>2428</v>
      </c>
      <c r="H1171" s="28"/>
      <c r="I1171" s="28"/>
      <c r="J1171" s="18" t="s">
        <v>61</v>
      </c>
      <c r="K1171" s="30">
        <v>1</v>
      </c>
      <c r="L1171" s="18">
        <v>120</v>
      </c>
      <c r="M1171" s="34">
        <f t="shared" si="32"/>
        <v>2</v>
      </c>
      <c r="N1171" s="32" t="s">
        <v>159</v>
      </c>
      <c r="O1171" s="16" t="s">
        <v>182</v>
      </c>
      <c r="P1171" s="16" t="s">
        <v>181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2417</v>
      </c>
      <c r="B1172" s="18"/>
      <c r="C1172" s="18" t="s">
        <v>335</v>
      </c>
      <c r="D1172" s="18" t="s">
        <v>2386</v>
      </c>
      <c r="E1172" s="19"/>
      <c r="F1172" s="19">
        <f t="shared" ca="1" si="31"/>
        <v>0</v>
      </c>
      <c r="G1172" s="28" t="s">
        <v>2429</v>
      </c>
      <c r="H1172" s="28"/>
      <c r="I1172" s="28"/>
      <c r="J1172" s="18" t="s">
        <v>61</v>
      </c>
      <c r="K1172" s="30">
        <v>1</v>
      </c>
      <c r="L1172" s="18">
        <v>120</v>
      </c>
      <c r="M1172" s="34">
        <f t="shared" si="32"/>
        <v>2</v>
      </c>
      <c r="N1172" s="32" t="s">
        <v>159</v>
      </c>
      <c r="O1172" s="16" t="s">
        <v>185</v>
      </c>
      <c r="P1172" s="16" t="s">
        <v>185</v>
      </c>
      <c r="Q1172" s="18" t="s">
        <v>75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2430</v>
      </c>
      <c r="B1173" s="18"/>
      <c r="C1173" s="18" t="s">
        <v>335</v>
      </c>
      <c r="D1173" s="18" t="s">
        <v>431</v>
      </c>
      <c r="E1173" s="19"/>
      <c r="F1173" s="19">
        <f t="shared" ca="1" si="31"/>
        <v>0</v>
      </c>
      <c r="G1173" s="28" t="s">
        <v>2431</v>
      </c>
      <c r="H1173" s="28"/>
      <c r="I1173" s="28"/>
      <c r="J1173" s="18" t="s">
        <v>233</v>
      </c>
      <c r="K1173" s="30">
        <v>1</v>
      </c>
      <c r="L1173" s="18">
        <v>70</v>
      </c>
      <c r="M1173" s="34">
        <f t="shared" si="32"/>
        <v>1.1666666666666667</v>
      </c>
      <c r="N1173" s="32" t="s">
        <v>233</v>
      </c>
      <c r="O1173" s="16" t="s">
        <v>282</v>
      </c>
      <c r="P1173" s="16" t="s">
        <v>276</v>
      </c>
      <c r="Q1173" s="18" t="s">
        <v>279</v>
      </c>
      <c r="R1173" s="18" t="s">
        <v>282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2430</v>
      </c>
      <c r="B1174" s="18"/>
      <c r="C1174" s="18" t="s">
        <v>335</v>
      </c>
      <c r="D1174" s="18" t="s">
        <v>433</v>
      </c>
      <c r="E1174" s="19"/>
      <c r="F1174" s="19">
        <f t="shared" ca="1" si="31"/>
        <v>0</v>
      </c>
      <c r="G1174" s="28" t="s">
        <v>2432</v>
      </c>
      <c r="H1174" s="28"/>
      <c r="I1174" s="28"/>
      <c r="J1174" s="18" t="s">
        <v>233</v>
      </c>
      <c r="K1174" s="30">
        <v>1</v>
      </c>
      <c r="L1174" s="18">
        <v>60</v>
      </c>
      <c r="M1174" s="34">
        <f t="shared" si="32"/>
        <v>1</v>
      </c>
      <c r="N1174" s="32" t="s">
        <v>233</v>
      </c>
      <c r="O1174" s="16" t="s">
        <v>240</v>
      </c>
      <c r="P1174" s="34" t="s">
        <v>240</v>
      </c>
      <c r="Q1174" s="18" t="s">
        <v>243</v>
      </c>
      <c r="R1174" s="18" t="s">
        <v>253</v>
      </c>
      <c r="S1174" s="18" t="s">
        <v>256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2433</v>
      </c>
      <c r="B1175" s="18"/>
      <c r="C1175" s="18" t="s">
        <v>335</v>
      </c>
      <c r="D1175" s="18" t="s">
        <v>477</v>
      </c>
      <c r="E1175" s="58" t="s">
        <v>2434</v>
      </c>
      <c r="F1175" s="19">
        <f t="shared" ca="1" si="31"/>
        <v>0</v>
      </c>
      <c r="G1175" s="28" t="s">
        <v>2435</v>
      </c>
      <c r="H1175" s="28"/>
      <c r="I1175" s="28"/>
      <c r="J1175" s="18" t="s">
        <v>233</v>
      </c>
      <c r="K1175" s="30">
        <v>1</v>
      </c>
      <c r="L1175" s="18">
        <v>60</v>
      </c>
      <c r="M1175" s="34">
        <f t="shared" si="32"/>
        <v>1</v>
      </c>
      <c r="N1175" s="32" t="s">
        <v>233</v>
      </c>
      <c r="O1175" s="16" t="s">
        <v>282</v>
      </c>
      <c r="P1175" s="34" t="s">
        <v>276</v>
      </c>
      <c r="Q1175" s="18" t="s">
        <v>279</v>
      </c>
      <c r="R1175" s="18" t="s">
        <v>282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2433</v>
      </c>
      <c r="B1176" s="18"/>
      <c r="C1176" s="18" t="s">
        <v>335</v>
      </c>
      <c r="D1176" s="18" t="s">
        <v>480</v>
      </c>
      <c r="E1176" s="19"/>
      <c r="F1176" s="19">
        <f t="shared" ca="1" si="31"/>
        <v>0</v>
      </c>
      <c r="G1176" s="28" t="s">
        <v>2436</v>
      </c>
      <c r="H1176" s="28"/>
      <c r="I1176" s="28"/>
      <c r="J1176" s="18" t="s">
        <v>233</v>
      </c>
      <c r="K1176" s="30">
        <v>1</v>
      </c>
      <c r="L1176" s="18">
        <v>120</v>
      </c>
      <c r="M1176" s="34">
        <f t="shared" si="32"/>
        <v>2</v>
      </c>
      <c r="N1176" s="32" t="s">
        <v>233</v>
      </c>
      <c r="O1176" s="16" t="s">
        <v>246</v>
      </c>
      <c r="P1176" s="34" t="s">
        <v>246</v>
      </c>
      <c r="Q1176" s="66" t="s">
        <v>243</v>
      </c>
      <c r="R1176" s="18" t="s">
        <v>2437</v>
      </c>
      <c r="S1176" s="18"/>
      <c r="T1176" s="18"/>
      <c r="U1176" s="18"/>
      <c r="V1176" s="18"/>
      <c r="W1176" s="18"/>
      <c r="X1176" s="18"/>
      <c r="Y1176" s="18" t="s">
        <v>2438</v>
      </c>
      <c r="Z1176" s="61" t="s">
        <v>2439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2433</v>
      </c>
      <c r="B1177" s="18"/>
      <c r="C1177" s="18" t="s">
        <v>335</v>
      </c>
      <c r="D1177" s="18" t="s">
        <v>483</v>
      </c>
      <c r="E1177" s="19"/>
      <c r="F1177" s="19">
        <f t="shared" ca="1" si="31"/>
        <v>0</v>
      </c>
      <c r="G1177" s="28" t="s">
        <v>2440</v>
      </c>
      <c r="H1177" s="28"/>
      <c r="I1177" s="28"/>
      <c r="J1177" s="18" t="s">
        <v>233</v>
      </c>
      <c r="K1177" s="30">
        <v>1</v>
      </c>
      <c r="L1177" s="18">
        <v>120</v>
      </c>
      <c r="M1177" s="34">
        <f t="shared" si="32"/>
        <v>2</v>
      </c>
      <c r="N1177" s="32" t="s">
        <v>233</v>
      </c>
      <c r="O1177" s="16" t="s">
        <v>246</v>
      </c>
      <c r="P1177" s="34" t="s">
        <v>249</v>
      </c>
      <c r="Q1177" s="66" t="s">
        <v>246</v>
      </c>
      <c r="R1177" s="18"/>
      <c r="S1177" s="18"/>
      <c r="T1177" s="18"/>
      <c r="U1177" s="18"/>
      <c r="V1177" s="18"/>
      <c r="W1177" s="18"/>
      <c r="X1177" s="18"/>
      <c r="Y1177" s="75" t="s">
        <v>2441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2433</v>
      </c>
      <c r="B1178" s="18"/>
      <c r="C1178" s="18" t="s">
        <v>335</v>
      </c>
      <c r="D1178" s="18" t="s">
        <v>486</v>
      </c>
      <c r="E1178" s="19"/>
      <c r="F1178" s="19">
        <f t="shared" ca="1" si="31"/>
        <v>0</v>
      </c>
      <c r="G1178" s="28" t="s">
        <v>2442</v>
      </c>
      <c r="H1178" s="28"/>
      <c r="I1178" s="28"/>
      <c r="J1178" s="18" t="s">
        <v>233</v>
      </c>
      <c r="K1178" s="30">
        <v>1</v>
      </c>
      <c r="L1178" s="18">
        <v>72</v>
      </c>
      <c r="M1178" s="34">
        <f t="shared" si="32"/>
        <v>1.2</v>
      </c>
      <c r="N1178" s="32" t="s">
        <v>233</v>
      </c>
      <c r="O1178" s="16" t="s">
        <v>249</v>
      </c>
      <c r="P1178" s="34" t="s">
        <v>249</v>
      </c>
      <c r="Q1178" s="18" t="s">
        <v>240</v>
      </c>
      <c r="R1178" s="18"/>
      <c r="S1178" s="33"/>
      <c r="T1178" s="18"/>
      <c r="U1178" s="18"/>
      <c r="V1178" s="18"/>
      <c r="W1178" s="18"/>
      <c r="X1178" s="18"/>
      <c r="Y1178" s="76" t="s">
        <v>2443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2433</v>
      </c>
      <c r="B1179" s="18"/>
      <c r="C1179" s="18" t="s">
        <v>335</v>
      </c>
      <c r="D1179" s="18" t="s">
        <v>489</v>
      </c>
      <c r="E1179" s="19"/>
      <c r="F1179" s="19">
        <f t="shared" ca="1" si="31"/>
        <v>0</v>
      </c>
      <c r="G1179" s="28" t="s">
        <v>2444</v>
      </c>
      <c r="H1179" s="28"/>
      <c r="I1179" s="28"/>
      <c r="J1179" s="18" t="s">
        <v>233</v>
      </c>
      <c r="K1179" s="30">
        <v>1</v>
      </c>
      <c r="L1179" s="18">
        <v>90</v>
      </c>
      <c r="M1179" s="34">
        <f t="shared" si="32"/>
        <v>1.5</v>
      </c>
      <c r="N1179" s="32" t="s">
        <v>233</v>
      </c>
      <c r="O1179" s="16" t="s">
        <v>240</v>
      </c>
      <c r="P1179" s="34" t="s">
        <v>240</v>
      </c>
      <c r="Q1179" s="18" t="s">
        <v>249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2445</v>
      </c>
      <c r="B1180" s="18"/>
      <c r="C1180" s="18" t="s">
        <v>335</v>
      </c>
      <c r="D1180" s="18" t="s">
        <v>456</v>
      </c>
      <c r="E1180" s="19"/>
      <c r="F1180" s="19">
        <f t="shared" ca="1" si="31"/>
        <v>0</v>
      </c>
      <c r="G1180" s="28" t="s">
        <v>2446</v>
      </c>
      <c r="H1180" s="28"/>
      <c r="I1180" s="28"/>
      <c r="J1180" s="18" t="s">
        <v>61</v>
      </c>
      <c r="K1180" s="30">
        <v>1</v>
      </c>
      <c r="L1180" s="18">
        <v>5760</v>
      </c>
      <c r="M1180" s="34">
        <f t="shared" si="32"/>
        <v>96</v>
      </c>
      <c r="N1180" s="32" t="s">
        <v>72</v>
      </c>
      <c r="O1180" s="16" t="s">
        <v>71</v>
      </c>
      <c r="P1180" s="34" t="s">
        <v>71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2447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2445</v>
      </c>
      <c r="B1181" s="18"/>
      <c r="C1181" s="18" t="s">
        <v>335</v>
      </c>
      <c r="D1181" s="18" t="s">
        <v>460</v>
      </c>
      <c r="E1181" s="19"/>
      <c r="F1181" s="19">
        <f t="shared" ca="1" si="31"/>
        <v>0</v>
      </c>
      <c r="G1181" s="28" t="s">
        <v>2448</v>
      </c>
      <c r="H1181" s="28"/>
      <c r="I1181" s="28"/>
      <c r="J1181" s="18" t="s">
        <v>61</v>
      </c>
      <c r="K1181" s="30">
        <v>1</v>
      </c>
      <c r="L1181" s="18">
        <v>360</v>
      </c>
      <c r="M1181" s="34">
        <f t="shared" si="32"/>
        <v>6</v>
      </c>
      <c r="N1181" s="32" t="s">
        <v>87</v>
      </c>
      <c r="O1181" s="16" t="s">
        <v>105</v>
      </c>
      <c r="P1181" s="34" t="s">
        <v>104</v>
      </c>
      <c r="Q1181" s="18" t="s">
        <v>120</v>
      </c>
      <c r="R1181" s="18" t="s">
        <v>108</v>
      </c>
      <c r="S1181" s="18" t="s">
        <v>262</v>
      </c>
      <c r="T1181" s="18" t="s">
        <v>100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2445</v>
      </c>
      <c r="B1182" s="18"/>
      <c r="C1182" s="18" t="s">
        <v>335</v>
      </c>
      <c r="D1182" s="18" t="s">
        <v>543</v>
      </c>
      <c r="E1182" s="19"/>
      <c r="F1182" s="19">
        <f t="shared" ca="1" si="31"/>
        <v>0</v>
      </c>
      <c r="G1182" s="28" t="s">
        <v>2449</v>
      </c>
      <c r="H1182" s="28"/>
      <c r="I1182" s="28"/>
      <c r="J1182" s="18" t="s">
        <v>61</v>
      </c>
      <c r="K1182" s="30">
        <v>1</v>
      </c>
      <c r="L1182" s="18">
        <v>240</v>
      </c>
      <c r="M1182" s="34">
        <f t="shared" si="32"/>
        <v>4</v>
      </c>
      <c r="N1182" s="32" t="s">
        <v>87</v>
      </c>
      <c r="O1182" s="16" t="s">
        <v>105</v>
      </c>
      <c r="P1182" s="34" t="s">
        <v>104</v>
      </c>
      <c r="Q1182" s="18" t="s">
        <v>108</v>
      </c>
      <c r="R1182" s="18" t="s">
        <v>92</v>
      </c>
      <c r="S1182" s="18" t="s">
        <v>262</v>
      </c>
      <c r="T1182" s="18" t="s">
        <v>120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2450</v>
      </c>
      <c r="B1183" s="18"/>
      <c r="C1183" s="18" t="s">
        <v>335</v>
      </c>
      <c r="D1183" s="18" t="s">
        <v>431</v>
      </c>
      <c r="E1183" s="58" t="s">
        <v>2451</v>
      </c>
      <c r="F1183" s="19">
        <f t="shared" ca="1" si="31"/>
        <v>0</v>
      </c>
      <c r="G1183" s="28" t="s">
        <v>2452</v>
      </c>
      <c r="H1183" s="28"/>
      <c r="I1183" s="28"/>
      <c r="J1183" s="18" t="s">
        <v>233</v>
      </c>
      <c r="K1183" s="30">
        <v>1</v>
      </c>
      <c r="L1183" s="18">
        <v>110</v>
      </c>
      <c r="M1183" s="34">
        <f t="shared" si="32"/>
        <v>1.8333333333333333</v>
      </c>
      <c r="N1183" s="32" t="s">
        <v>233</v>
      </c>
      <c r="O1183" s="16" t="s">
        <v>276</v>
      </c>
      <c r="P1183" s="16" t="s">
        <v>279</v>
      </c>
      <c r="Q1183" s="18" t="s">
        <v>276</v>
      </c>
      <c r="R1183" s="18" t="s">
        <v>282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2450</v>
      </c>
      <c r="B1184" s="18" t="s">
        <v>2453</v>
      </c>
      <c r="C1184" s="18" t="s">
        <v>335</v>
      </c>
      <c r="D1184" s="18" t="s">
        <v>433</v>
      </c>
      <c r="E1184" s="19"/>
      <c r="F1184" s="19">
        <f t="shared" ca="1" si="31"/>
        <v>0</v>
      </c>
      <c r="G1184" s="28" t="s">
        <v>2454</v>
      </c>
      <c r="H1184" s="28"/>
      <c r="I1184" s="28"/>
      <c r="J1184" s="18" t="s">
        <v>233</v>
      </c>
      <c r="K1184" s="30">
        <v>1</v>
      </c>
      <c r="L1184" s="18">
        <v>60</v>
      </c>
      <c r="M1184" s="34">
        <f t="shared" si="32"/>
        <v>1</v>
      </c>
      <c r="N1184" s="32" t="s">
        <v>233</v>
      </c>
      <c r="O1184" s="16" t="s">
        <v>240</v>
      </c>
      <c r="P1184" s="34" t="s">
        <v>240</v>
      </c>
      <c r="Q1184" s="18" t="s">
        <v>256</v>
      </c>
      <c r="R1184" s="18" t="s">
        <v>249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2455</v>
      </c>
      <c r="B1185" s="18"/>
      <c r="C1185" s="18" t="s">
        <v>335</v>
      </c>
      <c r="D1185" s="18" t="s">
        <v>500</v>
      </c>
      <c r="E1185" s="19"/>
      <c r="F1185" s="19">
        <f t="shared" ca="1" si="31"/>
        <v>0</v>
      </c>
      <c r="G1185" s="28" t="s">
        <v>2456</v>
      </c>
      <c r="H1185" s="28"/>
      <c r="I1185" s="28"/>
      <c r="J1185" s="18" t="s">
        <v>61</v>
      </c>
      <c r="K1185" s="30">
        <v>1</v>
      </c>
      <c r="L1185" s="18">
        <v>30</v>
      </c>
      <c r="M1185" s="34">
        <f t="shared" si="32"/>
        <v>0.5</v>
      </c>
      <c r="N1185" s="32" t="s">
        <v>61</v>
      </c>
      <c r="O1185" s="16" t="s">
        <v>346</v>
      </c>
      <c r="P1185" s="34" t="s">
        <v>346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2457</v>
      </c>
      <c r="B1186" s="18"/>
      <c r="C1186" s="18" t="s">
        <v>335</v>
      </c>
      <c r="D1186" s="18" t="s">
        <v>500</v>
      </c>
      <c r="E1186" s="19"/>
      <c r="F1186" s="19">
        <f t="shared" ca="1" si="31"/>
        <v>0</v>
      </c>
      <c r="G1186" s="28" t="s">
        <v>2458</v>
      </c>
      <c r="H1186" s="28"/>
      <c r="I1186" s="28"/>
      <c r="J1186" s="18" t="s">
        <v>61</v>
      </c>
      <c r="K1186" s="30">
        <v>1</v>
      </c>
      <c r="L1186" s="18">
        <v>18</v>
      </c>
      <c r="M1186" s="34">
        <f t="shared" si="32"/>
        <v>0.3</v>
      </c>
      <c r="N1186" s="32" t="s">
        <v>61</v>
      </c>
      <c r="O1186" s="16" t="s">
        <v>346</v>
      </c>
      <c r="P1186" s="34" t="s">
        <v>346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2459</v>
      </c>
      <c r="B1187" s="18"/>
      <c r="C1187" s="18" t="s">
        <v>335</v>
      </c>
      <c r="D1187" s="18" t="s">
        <v>500</v>
      </c>
      <c r="E1187" s="19"/>
      <c r="F1187" s="19">
        <f t="shared" ca="1" si="31"/>
        <v>0</v>
      </c>
      <c r="G1187" s="28" t="s">
        <v>2460</v>
      </c>
      <c r="H1187" s="28"/>
      <c r="I1187" s="28"/>
      <c r="J1187" s="31" t="s">
        <v>705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823</v>
      </c>
      <c r="P1187" s="34" t="s">
        <v>823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2461</v>
      </c>
      <c r="B1188" s="18"/>
      <c r="C1188" s="18" t="s">
        <v>335</v>
      </c>
      <c r="D1188" s="18" t="s">
        <v>431</v>
      </c>
      <c r="E1188" s="19"/>
      <c r="F1188" s="19">
        <f t="shared" ca="1" si="31"/>
        <v>0</v>
      </c>
      <c r="G1188" s="28" t="s">
        <v>2462</v>
      </c>
      <c r="H1188" s="28"/>
      <c r="I1188" s="28"/>
      <c r="J1188" s="31" t="s">
        <v>705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2463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2461</v>
      </c>
      <c r="B1189" s="18"/>
      <c r="C1189" s="18"/>
      <c r="D1189" s="18" t="s">
        <v>433</v>
      </c>
      <c r="E1189" s="19"/>
      <c r="F1189" s="19">
        <f t="shared" ca="1" si="31"/>
        <v>0</v>
      </c>
      <c r="G1189" s="28" t="s">
        <v>2464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2463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2465</v>
      </c>
      <c r="B1190" s="18"/>
      <c r="C1190" s="18" t="s">
        <v>335</v>
      </c>
      <c r="D1190" s="18" t="s">
        <v>431</v>
      </c>
      <c r="E1190" s="19"/>
      <c r="F1190" s="19">
        <f ca="1">IF(ISNUMBER(SEARCH(INDIRECT(CELL("address")),G1190)),MAX($F$13:F1188)+1,0)</f>
        <v>0</v>
      </c>
      <c r="G1190" s="28" t="s">
        <v>2466</v>
      </c>
      <c r="H1190" s="28"/>
      <c r="I1190" s="28"/>
      <c r="J1190" s="18" t="s">
        <v>61</v>
      </c>
      <c r="K1190" s="30">
        <v>1</v>
      </c>
      <c r="L1190" s="18">
        <v>360</v>
      </c>
      <c r="M1190" s="34">
        <f t="shared" si="32"/>
        <v>6</v>
      </c>
      <c r="N1190" s="32" t="s">
        <v>87</v>
      </c>
      <c r="O1190" s="16" t="s">
        <v>109</v>
      </c>
      <c r="P1190" s="16" t="s">
        <v>96</v>
      </c>
      <c r="Q1190" s="18" t="s">
        <v>108</v>
      </c>
      <c r="R1190" s="18" t="s">
        <v>104</v>
      </c>
      <c r="S1190" s="18" t="s">
        <v>147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2465</v>
      </c>
      <c r="B1191" s="18"/>
      <c r="C1191" s="18" t="s">
        <v>335</v>
      </c>
      <c r="D1191" s="18" t="s">
        <v>433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2467</v>
      </c>
      <c r="H1191" s="28"/>
      <c r="I1191" s="28"/>
      <c r="J1191" s="18" t="s">
        <v>61</v>
      </c>
      <c r="K1191" s="30">
        <v>1</v>
      </c>
      <c r="L1191" s="18">
        <v>360</v>
      </c>
      <c r="M1191" s="34">
        <f t="shared" si="32"/>
        <v>6</v>
      </c>
      <c r="N1191" s="32" t="s">
        <v>87</v>
      </c>
      <c r="O1191" s="16" t="s">
        <v>109</v>
      </c>
      <c r="P1191" s="16" t="s">
        <v>108</v>
      </c>
      <c r="Q1191" s="18" t="s">
        <v>104</v>
      </c>
      <c r="R1191" s="18" t="s">
        <v>116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2468</v>
      </c>
      <c r="B1192" s="18"/>
      <c r="C1192" s="18" t="s">
        <v>335</v>
      </c>
      <c r="D1192" s="18" t="s">
        <v>456</v>
      </c>
      <c r="E1192" s="19"/>
      <c r="F1192" s="19">
        <f t="shared" ca="1" si="33"/>
        <v>0</v>
      </c>
      <c r="G1192" s="28" t="s">
        <v>2469</v>
      </c>
      <c r="H1192" s="28"/>
      <c r="I1192" s="28"/>
      <c r="J1192" s="31" t="s">
        <v>550</v>
      </c>
      <c r="K1192" s="30">
        <v>1</v>
      </c>
      <c r="L1192" s="18">
        <v>360</v>
      </c>
      <c r="M1192" s="34">
        <f t="shared" si="32"/>
        <v>6</v>
      </c>
      <c r="N1192" s="32" t="s">
        <v>92</v>
      </c>
      <c r="O1192" s="16" t="s">
        <v>93</v>
      </c>
      <c r="P1192" s="16" t="s">
        <v>116</v>
      </c>
      <c r="Q1192" s="18" t="s">
        <v>132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2468</v>
      </c>
      <c r="B1193" s="18"/>
      <c r="C1193" s="18" t="s">
        <v>335</v>
      </c>
      <c r="D1193" s="18" t="s">
        <v>460</v>
      </c>
      <c r="E1193" s="19"/>
      <c r="F1193" s="19">
        <f t="shared" ca="1" si="33"/>
        <v>0</v>
      </c>
      <c r="G1193" s="28" t="s">
        <v>2470</v>
      </c>
      <c r="H1193" s="28"/>
      <c r="I1193" s="28"/>
      <c r="J1193" s="31" t="s">
        <v>550</v>
      </c>
      <c r="K1193" s="30">
        <v>1</v>
      </c>
      <c r="L1193" s="36" t="s">
        <v>509</v>
      </c>
      <c r="M1193" s="36" t="s">
        <v>509</v>
      </c>
      <c r="N1193" s="32" t="s">
        <v>334</v>
      </c>
      <c r="O1193" s="16" t="s">
        <v>334</v>
      </c>
      <c r="P1193" s="16" t="s">
        <v>334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2468</v>
      </c>
      <c r="B1194" s="18"/>
      <c r="C1194" s="18" t="s">
        <v>335</v>
      </c>
      <c r="D1194" s="18" t="s">
        <v>543</v>
      </c>
      <c r="E1194" s="19"/>
      <c r="F1194" s="19">
        <f t="shared" ca="1" si="33"/>
        <v>0</v>
      </c>
      <c r="G1194" s="28" t="s">
        <v>2471</v>
      </c>
      <c r="H1194" s="28"/>
      <c r="I1194" s="28"/>
      <c r="J1194" s="31" t="s">
        <v>550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37</v>
      </c>
      <c r="P1194" s="16" t="s">
        <v>37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2472</v>
      </c>
      <c r="B1195" s="18"/>
      <c r="C1195" s="18" t="s">
        <v>335</v>
      </c>
      <c r="D1195" s="18" t="s">
        <v>456</v>
      </c>
      <c r="E1195" s="19"/>
      <c r="F1195" s="19">
        <f t="shared" ca="1" si="33"/>
        <v>0</v>
      </c>
      <c r="G1195" s="28" t="s">
        <v>2473</v>
      </c>
      <c r="H1195" s="28"/>
      <c r="I1195" s="28"/>
      <c r="J1195" s="18" t="s">
        <v>61</v>
      </c>
      <c r="K1195" s="30">
        <v>1</v>
      </c>
      <c r="L1195" s="18">
        <v>300</v>
      </c>
      <c r="M1195" s="34">
        <f t="shared" si="34"/>
        <v>5</v>
      </c>
      <c r="N1195" s="32" t="s">
        <v>87</v>
      </c>
      <c r="O1195" s="16" t="s">
        <v>101</v>
      </c>
      <c r="P1195" s="16" t="s">
        <v>120</v>
      </c>
      <c r="Q1195" s="18" t="s">
        <v>92</v>
      </c>
      <c r="R1195" s="18" t="s">
        <v>108</v>
      </c>
      <c r="S1195" s="18" t="s">
        <v>100</v>
      </c>
      <c r="T1195" s="18" t="s">
        <v>96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2472</v>
      </c>
      <c r="B1196" s="18"/>
      <c r="C1196" s="18" t="s">
        <v>335</v>
      </c>
      <c r="D1196" s="18" t="s">
        <v>460</v>
      </c>
      <c r="E1196" s="19"/>
      <c r="F1196" s="19">
        <f t="shared" ca="1" si="33"/>
        <v>0</v>
      </c>
      <c r="G1196" s="28" t="s">
        <v>2474</v>
      </c>
      <c r="H1196" s="28"/>
      <c r="I1196" s="28"/>
      <c r="J1196" s="18" t="s">
        <v>61</v>
      </c>
      <c r="K1196" s="30">
        <v>1</v>
      </c>
      <c r="L1196" s="18">
        <v>240</v>
      </c>
      <c r="M1196" s="34">
        <f t="shared" si="34"/>
        <v>4</v>
      </c>
      <c r="N1196" s="32" t="s">
        <v>87</v>
      </c>
      <c r="O1196" s="16" t="s">
        <v>101</v>
      </c>
      <c r="P1196" s="16" t="s">
        <v>104</v>
      </c>
      <c r="Q1196" s="18" t="s">
        <v>177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2472</v>
      </c>
      <c r="B1197" s="18"/>
      <c r="C1197" s="18" t="s">
        <v>335</v>
      </c>
      <c r="D1197" s="18" t="s">
        <v>543</v>
      </c>
      <c r="E1197" s="19"/>
      <c r="F1197" s="19">
        <f t="shared" ca="1" si="33"/>
        <v>0</v>
      </c>
      <c r="G1197" s="28" t="s">
        <v>2475</v>
      </c>
      <c r="H1197" s="28"/>
      <c r="I1197" s="28"/>
      <c r="J1197" s="18" t="s">
        <v>61</v>
      </c>
      <c r="K1197" s="30">
        <v>1</v>
      </c>
      <c r="L1197" s="18">
        <v>360</v>
      </c>
      <c r="M1197" s="34">
        <f t="shared" si="34"/>
        <v>6</v>
      </c>
      <c r="N1197" s="32" t="s">
        <v>87</v>
      </c>
      <c r="O1197" s="16" t="s">
        <v>120</v>
      </c>
      <c r="P1197" s="16" t="s">
        <v>144</v>
      </c>
      <c r="Q1197" s="18" t="s">
        <v>100</v>
      </c>
      <c r="R1197" s="18" t="s">
        <v>120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2476</v>
      </c>
      <c r="B1198" s="18"/>
      <c r="C1198" s="18" t="s">
        <v>335</v>
      </c>
      <c r="D1198" s="18" t="s">
        <v>500</v>
      </c>
      <c r="E1198" s="19"/>
      <c r="F1198" s="19">
        <f t="shared" ca="1" si="33"/>
        <v>0</v>
      </c>
      <c r="G1198" s="28" t="s">
        <v>2477</v>
      </c>
      <c r="H1198" s="28"/>
      <c r="I1198" s="28"/>
      <c r="J1198" s="18" t="s">
        <v>61</v>
      </c>
      <c r="K1198" s="30">
        <v>1</v>
      </c>
      <c r="L1198" s="18">
        <v>300</v>
      </c>
      <c r="M1198" s="34">
        <f t="shared" si="34"/>
        <v>5</v>
      </c>
      <c r="N1198" s="32" t="s">
        <v>87</v>
      </c>
      <c r="O1198" s="16" t="s">
        <v>120</v>
      </c>
      <c r="P1198" s="16" t="s">
        <v>120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2478</v>
      </c>
      <c r="B1199" s="18"/>
      <c r="C1199" s="18" t="s">
        <v>335</v>
      </c>
      <c r="D1199" s="31" t="s">
        <v>493</v>
      </c>
      <c r="E1199" s="19"/>
      <c r="F1199" s="19">
        <f t="shared" ca="1" si="33"/>
        <v>0</v>
      </c>
      <c r="G1199" s="28" t="s">
        <v>2479</v>
      </c>
      <c r="H1199" s="28"/>
      <c r="I1199" s="28"/>
      <c r="J1199" s="18" t="s">
        <v>334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2478</v>
      </c>
      <c r="B1200" s="18"/>
      <c r="C1200" s="18" t="s">
        <v>335</v>
      </c>
      <c r="D1200" s="31" t="s">
        <v>495</v>
      </c>
      <c r="E1200" s="19"/>
      <c r="F1200" s="19">
        <f t="shared" ca="1" si="33"/>
        <v>0</v>
      </c>
      <c r="G1200" s="28" t="s">
        <v>2480</v>
      </c>
      <c r="H1200" s="28"/>
      <c r="I1200" s="28"/>
      <c r="J1200" s="18" t="s">
        <v>334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2478</v>
      </c>
      <c r="B1201" s="18"/>
      <c r="C1201" s="18" t="s">
        <v>335</v>
      </c>
      <c r="D1201" s="31" t="s">
        <v>497</v>
      </c>
      <c r="E1201" s="19"/>
      <c r="F1201" s="19">
        <f t="shared" ca="1" si="33"/>
        <v>0</v>
      </c>
      <c r="G1201" s="28" t="s">
        <v>2481</v>
      </c>
      <c r="H1201" s="28"/>
      <c r="I1201" s="28"/>
      <c r="J1201" s="18" t="s">
        <v>334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2482</v>
      </c>
      <c r="B1202" s="18"/>
      <c r="C1202" s="47" t="s">
        <v>335</v>
      </c>
      <c r="D1202" s="31" t="s">
        <v>510</v>
      </c>
      <c r="E1202" s="19"/>
      <c r="F1202" s="19"/>
      <c r="G1202" s="28" t="s">
        <v>2483</v>
      </c>
      <c r="H1202" s="28"/>
      <c r="I1202" s="28"/>
      <c r="J1202" s="18" t="s">
        <v>61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101</v>
      </c>
      <c r="P1202" s="16" t="s">
        <v>100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2482</v>
      </c>
      <c r="B1203" s="18"/>
      <c r="C1203" s="18" t="s">
        <v>335</v>
      </c>
      <c r="D1203" s="18" t="s">
        <v>477</v>
      </c>
      <c r="E1203" s="19"/>
      <c r="F1203" s="19">
        <f ca="1">IF(ISNUMBER(SEARCH(INDIRECT(CELL("address")),G1203)),MAX($F$13:F1201)+1,0)</f>
        <v>0</v>
      </c>
      <c r="G1203" s="28" t="s">
        <v>2484</v>
      </c>
      <c r="H1203" s="28"/>
      <c r="I1203" s="28"/>
      <c r="J1203" s="31" t="s">
        <v>2485</v>
      </c>
      <c r="K1203" s="30">
        <v>1</v>
      </c>
      <c r="L1203" s="18">
        <v>108</v>
      </c>
      <c r="M1203" s="34">
        <f t="shared" si="34"/>
        <v>1.8</v>
      </c>
      <c r="N1203" s="32" t="s">
        <v>10</v>
      </c>
      <c r="O1203" s="16" t="s">
        <v>29</v>
      </c>
      <c r="P1203" s="16" t="s">
        <v>29</v>
      </c>
      <c r="Q1203" s="18" t="s">
        <v>26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2482</v>
      </c>
      <c r="B1204" s="18"/>
      <c r="C1204" s="18" t="s">
        <v>335</v>
      </c>
      <c r="D1204" s="18" t="s">
        <v>480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2486</v>
      </c>
      <c r="H1204" s="28"/>
      <c r="I1204" s="28"/>
      <c r="J1204" s="31" t="s">
        <v>2485</v>
      </c>
      <c r="K1204" s="30">
        <v>1</v>
      </c>
      <c r="L1204" s="18">
        <v>120</v>
      </c>
      <c r="M1204" s="34">
        <f t="shared" si="34"/>
        <v>2</v>
      </c>
      <c r="N1204" s="32" t="s">
        <v>10</v>
      </c>
      <c r="O1204" s="16" t="s">
        <v>34</v>
      </c>
      <c r="P1204" s="16" t="s">
        <v>34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2482</v>
      </c>
      <c r="B1205" s="18"/>
      <c r="C1205" s="18" t="s">
        <v>335</v>
      </c>
      <c r="D1205" s="18" t="s">
        <v>483</v>
      </c>
      <c r="E1205" s="19"/>
      <c r="F1205" s="19">
        <f t="shared" ca="1" si="35"/>
        <v>0</v>
      </c>
      <c r="G1205" s="28" t="s">
        <v>2487</v>
      </c>
      <c r="H1205" s="28"/>
      <c r="I1205" s="28"/>
      <c r="J1205" s="31" t="s">
        <v>2485</v>
      </c>
      <c r="K1205" s="30">
        <v>1</v>
      </c>
      <c r="L1205" s="18">
        <v>120</v>
      </c>
      <c r="M1205" s="34">
        <f t="shared" si="34"/>
        <v>2</v>
      </c>
      <c r="N1205" s="32" t="s">
        <v>87</v>
      </c>
      <c r="O1205" s="16" t="s">
        <v>101</v>
      </c>
      <c r="P1205" s="16" t="s">
        <v>100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2482</v>
      </c>
      <c r="B1206" s="18"/>
      <c r="C1206" s="18" t="s">
        <v>335</v>
      </c>
      <c r="D1206" s="18" t="s">
        <v>486</v>
      </c>
      <c r="E1206" s="19"/>
      <c r="F1206" s="19">
        <f t="shared" ca="1" si="35"/>
        <v>0</v>
      </c>
      <c r="G1206" s="28" t="s">
        <v>2488</v>
      </c>
      <c r="H1206" s="28"/>
      <c r="I1206" s="28"/>
      <c r="J1206" s="31" t="s">
        <v>2485</v>
      </c>
      <c r="K1206" s="30">
        <v>1</v>
      </c>
      <c r="L1206" s="18">
        <v>240</v>
      </c>
      <c r="M1206" s="34">
        <f t="shared" si="34"/>
        <v>4</v>
      </c>
      <c r="N1206" s="32" t="s">
        <v>10</v>
      </c>
      <c r="O1206" s="16" t="s">
        <v>17</v>
      </c>
      <c r="P1206" s="16" t="s">
        <v>17</v>
      </c>
      <c r="Q1206" s="18" t="s">
        <v>20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2482</v>
      </c>
      <c r="B1207" s="18"/>
      <c r="C1207" s="18" t="s">
        <v>335</v>
      </c>
      <c r="D1207" s="18" t="s">
        <v>489</v>
      </c>
      <c r="E1207" s="19"/>
      <c r="F1207" s="19">
        <f t="shared" ca="1" si="35"/>
        <v>0</v>
      </c>
      <c r="G1207" s="28" t="s">
        <v>2489</v>
      </c>
      <c r="H1207" s="28"/>
      <c r="I1207" s="28"/>
      <c r="J1207" s="31" t="s">
        <v>2485</v>
      </c>
      <c r="K1207" s="30">
        <v>1</v>
      </c>
      <c r="L1207" s="36" t="s">
        <v>509</v>
      </c>
      <c r="M1207" s="36" t="s">
        <v>509</v>
      </c>
      <c r="N1207" s="32" t="s">
        <v>334</v>
      </c>
      <c r="O1207" s="16" t="s">
        <v>334</v>
      </c>
      <c r="P1207" s="16" t="s">
        <v>334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2490</v>
      </c>
      <c r="B1208" s="18"/>
      <c r="C1208" s="18" t="s">
        <v>335</v>
      </c>
      <c r="D1208" s="18" t="s">
        <v>456</v>
      </c>
      <c r="E1208" s="19"/>
      <c r="F1208" s="19">
        <f t="shared" ca="1" si="35"/>
        <v>0</v>
      </c>
      <c r="G1208" s="28" t="s">
        <v>2491</v>
      </c>
      <c r="H1208" s="28"/>
      <c r="I1208" s="28"/>
      <c r="J1208" s="18" t="s">
        <v>10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10</v>
      </c>
      <c r="O1208" s="16" t="s">
        <v>29</v>
      </c>
      <c r="P1208" s="16" t="s">
        <v>29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2490</v>
      </c>
      <c r="B1209" s="18"/>
      <c r="C1209" s="18" t="s">
        <v>335</v>
      </c>
      <c r="D1209" s="18" t="s">
        <v>460</v>
      </c>
      <c r="E1209" s="19"/>
      <c r="F1209" s="19">
        <f t="shared" ca="1" si="35"/>
        <v>0</v>
      </c>
      <c r="G1209" s="28" t="s">
        <v>2492</v>
      </c>
      <c r="H1209" s="28"/>
      <c r="I1209" s="28"/>
      <c r="J1209" s="18" t="s">
        <v>10</v>
      </c>
      <c r="K1209" s="30">
        <v>1</v>
      </c>
      <c r="L1209" s="18">
        <v>600</v>
      </c>
      <c r="M1209" s="34">
        <f t="shared" si="36"/>
        <v>10</v>
      </c>
      <c r="N1209" s="32" t="s">
        <v>10</v>
      </c>
      <c r="O1209" s="16" t="s">
        <v>9</v>
      </c>
      <c r="P1209" s="34" t="s">
        <v>9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2490</v>
      </c>
      <c r="B1210" s="18"/>
      <c r="C1210" s="47" t="s">
        <v>335</v>
      </c>
      <c r="D1210" s="18" t="s">
        <v>543</v>
      </c>
      <c r="E1210" s="19"/>
      <c r="F1210" s="19"/>
      <c r="G1210" s="28" t="s">
        <v>2493</v>
      </c>
      <c r="H1210" s="28"/>
      <c r="I1210" s="28"/>
      <c r="J1210" s="18" t="s">
        <v>10</v>
      </c>
      <c r="K1210" s="30">
        <v>1</v>
      </c>
      <c r="L1210" s="18">
        <v>1260</v>
      </c>
      <c r="M1210" s="34">
        <f t="shared" si="36"/>
        <v>21</v>
      </c>
      <c r="N1210" s="32" t="s">
        <v>10</v>
      </c>
      <c r="O1210" s="16" t="s">
        <v>80</v>
      </c>
      <c r="P1210" s="16" t="s">
        <v>80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2494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2495</v>
      </c>
      <c r="B1211" s="18" t="s">
        <v>452</v>
      </c>
      <c r="C1211" s="18" t="s">
        <v>335</v>
      </c>
      <c r="D1211" s="18" t="s">
        <v>500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2496</v>
      </c>
      <c r="H1211" s="28"/>
      <c r="I1211" s="28"/>
      <c r="J1211" s="18" t="s">
        <v>45</v>
      </c>
      <c r="K1211" s="30">
        <v>1</v>
      </c>
      <c r="L1211" s="18">
        <v>2400</v>
      </c>
      <c r="M1211" s="34">
        <f t="shared" si="36"/>
        <v>40</v>
      </c>
      <c r="N1211" s="32" t="s">
        <v>45</v>
      </c>
      <c r="O1211" s="16" t="s">
        <v>48</v>
      </c>
      <c r="P1211" s="16" t="s">
        <v>48</v>
      </c>
      <c r="Q1211" s="18" t="s">
        <v>51</v>
      </c>
      <c r="R1211" s="18" t="s">
        <v>54</v>
      </c>
      <c r="S1211" s="18"/>
      <c r="T1211" s="18"/>
      <c r="U1211" s="18"/>
      <c r="V1211" s="18"/>
      <c r="W1211" s="18"/>
      <c r="X1211" s="18"/>
      <c r="Y1211" s="18"/>
      <c r="Z1211" s="18" t="s">
        <v>2497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2498</v>
      </c>
      <c r="B1212" s="18"/>
      <c r="C1212" s="18" t="s">
        <v>335</v>
      </c>
      <c r="D1212" s="18" t="s">
        <v>456</v>
      </c>
      <c r="E1212" s="19"/>
      <c r="F1212" s="19">
        <f t="shared" ca="1" si="37"/>
        <v>0</v>
      </c>
      <c r="G1212" s="28" t="s">
        <v>2499</v>
      </c>
      <c r="H1212" s="28"/>
      <c r="I1212" s="28"/>
      <c r="J1212" s="18" t="s">
        <v>233</v>
      </c>
      <c r="K1212" s="30">
        <v>1</v>
      </c>
      <c r="L1212" s="18">
        <v>300</v>
      </c>
      <c r="M1212" s="34">
        <f t="shared" si="36"/>
        <v>5</v>
      </c>
      <c r="N1212" s="32" t="s">
        <v>72</v>
      </c>
      <c r="O1212" s="16" t="s">
        <v>71</v>
      </c>
      <c r="P1212" s="16" t="s">
        <v>71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2498</v>
      </c>
      <c r="B1213" s="18"/>
      <c r="C1213" s="18" t="s">
        <v>335</v>
      </c>
      <c r="D1213" s="18" t="s">
        <v>460</v>
      </c>
      <c r="E1213" s="19"/>
      <c r="F1213" s="19">
        <f t="shared" ca="1" si="37"/>
        <v>0</v>
      </c>
      <c r="G1213" s="28" t="s">
        <v>2500</v>
      </c>
      <c r="H1213" s="28"/>
      <c r="I1213" s="28"/>
      <c r="J1213" s="18" t="s">
        <v>233</v>
      </c>
      <c r="K1213" s="30">
        <v>1</v>
      </c>
      <c r="L1213" s="18">
        <v>80</v>
      </c>
      <c r="M1213" s="34">
        <f t="shared" si="36"/>
        <v>1.3333333333333333</v>
      </c>
      <c r="N1213" s="32" t="s">
        <v>233</v>
      </c>
      <c r="O1213" s="16" t="s">
        <v>282</v>
      </c>
      <c r="P1213" s="16" t="s">
        <v>273</v>
      </c>
      <c r="Q1213" s="18" t="s">
        <v>276</v>
      </c>
      <c r="R1213" s="18" t="s">
        <v>279</v>
      </c>
      <c r="S1213" s="18" t="s">
        <v>282</v>
      </c>
      <c r="T1213" s="18"/>
      <c r="U1213" s="18"/>
      <c r="V1213" s="18"/>
      <c r="W1213" s="18"/>
      <c r="X1213" s="18"/>
      <c r="Y1213" s="18" t="s">
        <v>2501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2498</v>
      </c>
      <c r="B1214" s="18"/>
      <c r="C1214" s="18" t="s">
        <v>335</v>
      </c>
      <c r="D1214" s="18" t="s">
        <v>543</v>
      </c>
      <c r="E1214" s="19"/>
      <c r="F1214" s="19">
        <f t="shared" ca="1" si="37"/>
        <v>0</v>
      </c>
      <c r="G1214" s="28" t="s">
        <v>2502</v>
      </c>
      <c r="H1214" s="28"/>
      <c r="I1214" s="28"/>
      <c r="J1214" s="18" t="s">
        <v>233</v>
      </c>
      <c r="K1214" s="30">
        <v>1</v>
      </c>
      <c r="L1214" s="18">
        <v>50</v>
      </c>
      <c r="M1214" s="34">
        <f t="shared" si="36"/>
        <v>0.83333333333333337</v>
      </c>
      <c r="N1214" s="32" t="s">
        <v>233</v>
      </c>
      <c r="O1214" s="16" t="s">
        <v>256</v>
      </c>
      <c r="P1214" s="16" t="s">
        <v>256</v>
      </c>
      <c r="Q1214" s="18" t="s">
        <v>240</v>
      </c>
      <c r="R1214" s="18" t="s">
        <v>252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2503</v>
      </c>
      <c r="B1215" s="18"/>
      <c r="C1215" s="18" t="s">
        <v>335</v>
      </c>
      <c r="D1215" s="18" t="s">
        <v>431</v>
      </c>
      <c r="E1215" s="19"/>
      <c r="F1215" s="19">
        <f t="shared" ca="1" si="37"/>
        <v>0</v>
      </c>
      <c r="G1215" s="28" t="s">
        <v>2504</v>
      </c>
      <c r="H1215" s="28"/>
      <c r="I1215" s="28"/>
      <c r="J1215" s="18" t="s">
        <v>61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71</v>
      </c>
      <c r="P1215" s="16" t="s">
        <v>71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2503</v>
      </c>
      <c r="B1216" s="18"/>
      <c r="C1216" s="18" t="s">
        <v>335</v>
      </c>
      <c r="D1216" s="18" t="s">
        <v>433</v>
      </c>
      <c r="E1216" s="19"/>
      <c r="F1216" s="19">
        <f t="shared" ca="1" si="37"/>
        <v>0</v>
      </c>
      <c r="G1216" s="28" t="s">
        <v>2505</v>
      </c>
      <c r="H1216" s="28"/>
      <c r="I1216" s="28"/>
      <c r="J1216" s="18" t="s">
        <v>61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177</v>
      </c>
      <c r="P1216" s="16" t="s">
        <v>177</v>
      </c>
      <c r="Q1216" s="18" t="s">
        <v>96</v>
      </c>
      <c r="R1216" s="18" t="s">
        <v>100</v>
      </c>
      <c r="S1216" s="18" t="s">
        <v>104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2506</v>
      </c>
      <c r="B1217" s="18"/>
      <c r="C1217" s="18" t="s">
        <v>335</v>
      </c>
      <c r="D1217" s="18" t="s">
        <v>456</v>
      </c>
      <c r="E1217" s="17"/>
      <c r="F1217" s="19">
        <f t="shared" ca="1" si="37"/>
        <v>0</v>
      </c>
      <c r="G1217" s="28" t="s">
        <v>2507</v>
      </c>
      <c r="H1217" s="28"/>
      <c r="I1217" s="28"/>
      <c r="J1217" s="18" t="s">
        <v>61</v>
      </c>
      <c r="K1217" s="30">
        <v>1</v>
      </c>
      <c r="L1217" s="18">
        <v>4320</v>
      </c>
      <c r="M1217" s="34">
        <f t="shared" si="36"/>
        <v>72</v>
      </c>
      <c r="N1217" s="32" t="s">
        <v>72</v>
      </c>
      <c r="O1217" s="16" t="s">
        <v>71</v>
      </c>
      <c r="P1217" s="16" t="s">
        <v>71</v>
      </c>
      <c r="Q1217" s="18"/>
      <c r="R1217" s="18"/>
      <c r="S1217" s="18" t="s">
        <v>71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2506</v>
      </c>
      <c r="B1218" s="18"/>
      <c r="C1218" s="18" t="s">
        <v>335</v>
      </c>
      <c r="D1218" s="18" t="s">
        <v>460</v>
      </c>
      <c r="E1218" s="17"/>
      <c r="F1218" s="19">
        <f t="shared" ca="1" si="37"/>
        <v>0</v>
      </c>
      <c r="G1218" s="28" t="s">
        <v>2508</v>
      </c>
      <c r="H1218" s="28"/>
      <c r="I1218" s="28"/>
      <c r="J1218" s="18" t="s">
        <v>61</v>
      </c>
      <c r="K1218" s="30">
        <v>1</v>
      </c>
      <c r="L1218" s="18">
        <v>420</v>
      </c>
      <c r="M1218" s="34">
        <f t="shared" si="36"/>
        <v>7</v>
      </c>
      <c r="N1218" s="32" t="s">
        <v>87</v>
      </c>
      <c r="O1218" s="16" t="s">
        <v>112</v>
      </c>
      <c r="P1218" s="16" t="s">
        <v>120</v>
      </c>
      <c r="Q1218" s="18" t="s">
        <v>112</v>
      </c>
      <c r="R1218" s="18" t="s">
        <v>100</v>
      </c>
      <c r="S1218" s="18" t="s">
        <v>112</v>
      </c>
      <c r="T1218" s="18" t="s">
        <v>92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2506</v>
      </c>
      <c r="B1219" s="18"/>
      <c r="C1219" s="18" t="s">
        <v>335</v>
      </c>
      <c r="D1219" s="18" t="s">
        <v>543</v>
      </c>
      <c r="E1219" s="17"/>
      <c r="F1219" s="19">
        <f t="shared" ca="1" si="37"/>
        <v>0</v>
      </c>
      <c r="G1219" s="28" t="s">
        <v>2509</v>
      </c>
      <c r="H1219" s="28"/>
      <c r="I1219" s="28"/>
      <c r="J1219" s="18" t="s">
        <v>61</v>
      </c>
      <c r="K1219" s="30">
        <v>1</v>
      </c>
      <c r="L1219" s="18">
        <v>240</v>
      </c>
      <c r="M1219" s="34">
        <f t="shared" si="36"/>
        <v>4</v>
      </c>
      <c r="N1219" s="32" t="s">
        <v>87</v>
      </c>
      <c r="O1219" s="16" t="s">
        <v>105</v>
      </c>
      <c r="P1219" s="16" t="s">
        <v>104</v>
      </c>
      <c r="Q1219" s="18" t="s">
        <v>100</v>
      </c>
      <c r="R1219" s="18" t="s">
        <v>144</v>
      </c>
      <c r="S1219" s="18" t="s">
        <v>104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2510</v>
      </c>
      <c r="B1220" s="18"/>
      <c r="C1220" s="18" t="s">
        <v>335</v>
      </c>
      <c r="D1220" s="18" t="s">
        <v>456</v>
      </c>
      <c r="E1220" s="19"/>
      <c r="F1220" s="19">
        <f t="shared" ca="1" si="37"/>
        <v>0</v>
      </c>
      <c r="G1220" s="28" t="s">
        <v>2511</v>
      </c>
      <c r="H1220" s="28"/>
      <c r="I1220" s="28"/>
      <c r="J1220" s="18" t="s">
        <v>61</v>
      </c>
      <c r="K1220" s="30">
        <v>1</v>
      </c>
      <c r="L1220" s="18">
        <v>29160</v>
      </c>
      <c r="M1220" s="34">
        <f t="shared" si="36"/>
        <v>486</v>
      </c>
      <c r="N1220" s="32" t="s">
        <v>72</v>
      </c>
      <c r="O1220" s="16" t="s">
        <v>71</v>
      </c>
      <c r="P1220" s="16" t="s">
        <v>71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2510</v>
      </c>
      <c r="B1221" s="18"/>
      <c r="C1221" s="18" t="s">
        <v>335</v>
      </c>
      <c r="D1221" s="18" t="s">
        <v>460</v>
      </c>
      <c r="E1221" s="19"/>
      <c r="F1221" s="19">
        <f t="shared" ca="1" si="37"/>
        <v>0</v>
      </c>
      <c r="G1221" s="28" t="s">
        <v>2512</v>
      </c>
      <c r="H1221" s="28"/>
      <c r="I1221" s="28"/>
      <c r="J1221" s="18" t="s">
        <v>61</v>
      </c>
      <c r="K1221" s="30">
        <v>1</v>
      </c>
      <c r="L1221" s="18">
        <v>720</v>
      </c>
      <c r="M1221" s="34">
        <f t="shared" si="36"/>
        <v>12</v>
      </c>
      <c r="N1221" s="32" t="s">
        <v>87</v>
      </c>
      <c r="O1221" s="16" t="s">
        <v>112</v>
      </c>
      <c r="P1221" s="16" t="s">
        <v>120</v>
      </c>
      <c r="Q1221" s="18" t="s">
        <v>112</v>
      </c>
      <c r="R1221" s="18" t="s">
        <v>100</v>
      </c>
      <c r="S1221" s="18" t="s">
        <v>104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2510</v>
      </c>
      <c r="B1222" s="18"/>
      <c r="C1222" s="18" t="s">
        <v>335</v>
      </c>
      <c r="D1222" s="18" t="s">
        <v>543</v>
      </c>
      <c r="E1222" s="19"/>
      <c r="F1222" s="19">
        <f t="shared" ca="1" si="37"/>
        <v>0</v>
      </c>
      <c r="G1222" s="28" t="s">
        <v>2513</v>
      </c>
      <c r="H1222" s="28"/>
      <c r="I1222" s="28"/>
      <c r="J1222" s="18" t="s">
        <v>61</v>
      </c>
      <c r="K1222" s="30">
        <v>1</v>
      </c>
      <c r="L1222" s="18">
        <v>240</v>
      </c>
      <c r="M1222" s="34">
        <f t="shared" si="36"/>
        <v>4</v>
      </c>
      <c r="N1222" s="32" t="s">
        <v>87</v>
      </c>
      <c r="O1222" s="16" t="s">
        <v>105</v>
      </c>
      <c r="P1222" s="16" t="s">
        <v>104</v>
      </c>
      <c r="Q1222" s="18" t="s">
        <v>100</v>
      </c>
      <c r="R1222" s="18" t="s">
        <v>144</v>
      </c>
      <c r="S1222" s="18" t="s">
        <v>92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2514</v>
      </c>
      <c r="B1223" s="18"/>
      <c r="C1223" s="18" t="s">
        <v>335</v>
      </c>
      <c r="D1223" s="18" t="s">
        <v>456</v>
      </c>
      <c r="E1223" s="19"/>
      <c r="F1223" s="19">
        <f t="shared" ca="1" si="37"/>
        <v>0</v>
      </c>
      <c r="G1223" s="28" t="s">
        <v>2515</v>
      </c>
      <c r="H1223" s="28"/>
      <c r="I1223" s="28"/>
      <c r="J1223" s="18" t="s">
        <v>61</v>
      </c>
      <c r="K1223" s="30">
        <v>1</v>
      </c>
      <c r="L1223" s="18">
        <v>19440</v>
      </c>
      <c r="M1223" s="34">
        <f t="shared" si="36"/>
        <v>324</v>
      </c>
      <c r="N1223" s="32" t="s">
        <v>72</v>
      </c>
      <c r="O1223" s="16" t="s">
        <v>71</v>
      </c>
      <c r="P1223" s="16" t="s">
        <v>71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2514</v>
      </c>
      <c r="B1224" s="18"/>
      <c r="C1224" s="18" t="s">
        <v>335</v>
      </c>
      <c r="D1224" s="18" t="s">
        <v>460</v>
      </c>
      <c r="E1224" s="19"/>
      <c r="F1224" s="19">
        <f t="shared" ca="1" si="37"/>
        <v>0</v>
      </c>
      <c r="G1224" s="28" t="s">
        <v>2516</v>
      </c>
      <c r="H1224" s="28"/>
      <c r="I1224" s="28"/>
      <c r="J1224" s="18" t="s">
        <v>61</v>
      </c>
      <c r="K1224" s="30">
        <v>1</v>
      </c>
      <c r="L1224" s="18">
        <v>360</v>
      </c>
      <c r="M1224" s="34">
        <f t="shared" si="36"/>
        <v>6</v>
      </c>
      <c r="N1224" s="32" t="s">
        <v>87</v>
      </c>
      <c r="O1224" s="16" t="s">
        <v>112</v>
      </c>
      <c r="P1224" s="16" t="s">
        <v>120</v>
      </c>
      <c r="Q1224" s="18" t="s">
        <v>112</v>
      </c>
      <c r="R1224" s="18" t="s">
        <v>100</v>
      </c>
      <c r="S1224" s="18" t="s">
        <v>104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2514</v>
      </c>
      <c r="B1225" s="18"/>
      <c r="C1225" s="18" t="s">
        <v>335</v>
      </c>
      <c r="D1225" s="18" t="s">
        <v>543</v>
      </c>
      <c r="E1225" s="19"/>
      <c r="F1225" s="19">
        <f t="shared" ca="1" si="37"/>
        <v>0</v>
      </c>
      <c r="G1225" s="28" t="s">
        <v>2517</v>
      </c>
      <c r="H1225" s="28"/>
      <c r="I1225" s="28"/>
      <c r="J1225" s="18" t="s">
        <v>61</v>
      </c>
      <c r="K1225" s="30">
        <v>1</v>
      </c>
      <c r="L1225" s="18">
        <v>240</v>
      </c>
      <c r="M1225" s="34">
        <f t="shared" si="36"/>
        <v>4</v>
      </c>
      <c r="N1225" s="32" t="s">
        <v>87</v>
      </c>
      <c r="O1225" s="16" t="s">
        <v>105</v>
      </c>
      <c r="P1225" s="16" t="s">
        <v>104</v>
      </c>
      <c r="Q1225" s="18" t="s">
        <v>92</v>
      </c>
      <c r="R1225" s="18" t="s">
        <v>144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2518</v>
      </c>
      <c r="B1226" s="18" t="s">
        <v>2519</v>
      </c>
      <c r="C1226" s="18" t="s">
        <v>335</v>
      </c>
      <c r="D1226" s="18" t="s">
        <v>431</v>
      </c>
      <c r="E1226" s="19"/>
      <c r="F1226" s="19">
        <f t="shared" ca="1" si="37"/>
        <v>0</v>
      </c>
      <c r="G1226" s="28" t="s">
        <v>2520</v>
      </c>
      <c r="H1226" s="28"/>
      <c r="I1226" s="28"/>
      <c r="J1226" s="18" t="s">
        <v>61</v>
      </c>
      <c r="K1226" s="30">
        <v>1</v>
      </c>
      <c r="L1226" s="18">
        <v>300</v>
      </c>
      <c r="M1226" s="34">
        <f t="shared" si="36"/>
        <v>5</v>
      </c>
      <c r="N1226" s="32" t="s">
        <v>129</v>
      </c>
      <c r="O1226" s="16" t="s">
        <v>144</v>
      </c>
      <c r="P1226" s="16" t="s">
        <v>147</v>
      </c>
      <c r="Q1226" s="18" t="s">
        <v>177</v>
      </c>
      <c r="R1226" s="18" t="s">
        <v>173</v>
      </c>
      <c r="S1226" s="18" t="s">
        <v>92</v>
      </c>
      <c r="T1226" s="18" t="s">
        <v>166</v>
      </c>
      <c r="U1226" s="18" t="s">
        <v>211</v>
      </c>
      <c r="V1226" s="18" t="s">
        <v>262</v>
      </c>
      <c r="W1226" s="18" t="s">
        <v>96</v>
      </c>
      <c r="X1226" s="18" t="s">
        <v>124</v>
      </c>
      <c r="Y1226" s="18" t="s">
        <v>144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2518</v>
      </c>
      <c r="B1227" s="18" t="s">
        <v>2519</v>
      </c>
      <c r="C1227" s="18" t="s">
        <v>335</v>
      </c>
      <c r="D1227" s="18" t="s">
        <v>433</v>
      </c>
      <c r="E1227" s="19"/>
      <c r="F1227" s="19">
        <f t="shared" ca="1" si="37"/>
        <v>0</v>
      </c>
      <c r="G1227" s="28" t="s">
        <v>2521</v>
      </c>
      <c r="H1227" s="28"/>
      <c r="I1227" s="28"/>
      <c r="J1227" s="18" t="s">
        <v>61</v>
      </c>
      <c r="K1227" s="30">
        <v>1</v>
      </c>
      <c r="L1227" s="18">
        <v>240</v>
      </c>
      <c r="M1227" s="34">
        <f t="shared" si="36"/>
        <v>4</v>
      </c>
      <c r="N1227" s="32" t="s">
        <v>129</v>
      </c>
      <c r="O1227" s="16" t="s">
        <v>97</v>
      </c>
      <c r="P1227" s="16" t="s">
        <v>144</v>
      </c>
      <c r="Q1227" s="18" t="s">
        <v>177</v>
      </c>
      <c r="R1227" s="18" t="s">
        <v>173</v>
      </c>
      <c r="S1227" s="18" t="s">
        <v>166</v>
      </c>
      <c r="T1227" s="18" t="s">
        <v>104</v>
      </c>
      <c r="U1227" s="18" t="s">
        <v>211</v>
      </c>
      <c r="V1227" s="18" t="s">
        <v>96</v>
      </c>
      <c r="W1227" s="18" t="s">
        <v>124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2522</v>
      </c>
      <c r="B1228" s="18" t="s">
        <v>2523</v>
      </c>
      <c r="C1228" s="18" t="s">
        <v>335</v>
      </c>
      <c r="D1228" s="18" t="s">
        <v>456</v>
      </c>
      <c r="E1228" s="19"/>
      <c r="F1228" s="19">
        <f t="shared" ca="1" si="37"/>
        <v>0</v>
      </c>
      <c r="G1228" s="28" t="s">
        <v>2524</v>
      </c>
      <c r="H1228" s="28"/>
      <c r="I1228" s="28"/>
      <c r="J1228" s="18" t="s">
        <v>61</v>
      </c>
      <c r="K1228" s="30">
        <v>1</v>
      </c>
      <c r="L1228" s="18">
        <v>600</v>
      </c>
      <c r="M1228" s="34">
        <f t="shared" si="36"/>
        <v>10</v>
      </c>
      <c r="N1228" s="32" t="s">
        <v>72</v>
      </c>
      <c r="O1228" s="16" t="s">
        <v>71</v>
      </c>
      <c r="P1228" s="16" t="s">
        <v>71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2522</v>
      </c>
      <c r="B1229" s="18" t="s">
        <v>2523</v>
      </c>
      <c r="C1229" s="18" t="s">
        <v>335</v>
      </c>
      <c r="D1229" s="18" t="s">
        <v>460</v>
      </c>
      <c r="E1229" s="19"/>
      <c r="F1229" s="19">
        <f t="shared" ca="1" si="37"/>
        <v>0</v>
      </c>
      <c r="G1229" s="28" t="s">
        <v>2525</v>
      </c>
      <c r="H1229" s="28"/>
      <c r="I1229" s="28"/>
      <c r="J1229" s="18" t="s">
        <v>61</v>
      </c>
      <c r="K1229" s="30">
        <v>1</v>
      </c>
      <c r="L1229" s="18">
        <v>360</v>
      </c>
      <c r="M1229" s="34">
        <f t="shared" si="36"/>
        <v>6</v>
      </c>
      <c r="N1229" s="32" t="s">
        <v>87</v>
      </c>
      <c r="O1229" s="16" t="s">
        <v>105</v>
      </c>
      <c r="P1229" s="34" t="s">
        <v>96</v>
      </c>
      <c r="Q1229" s="18" t="s">
        <v>104</v>
      </c>
      <c r="R1229" s="18" t="s">
        <v>173</v>
      </c>
      <c r="S1229" s="18" t="s">
        <v>177</v>
      </c>
      <c r="T1229" s="18" t="s">
        <v>144</v>
      </c>
      <c r="U1229" s="18" t="s">
        <v>92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2522</v>
      </c>
      <c r="B1230" s="18" t="s">
        <v>2523</v>
      </c>
      <c r="C1230" s="18" t="s">
        <v>335</v>
      </c>
      <c r="D1230" s="18" t="s">
        <v>543</v>
      </c>
      <c r="E1230" s="19"/>
      <c r="F1230" s="19">
        <f t="shared" ca="1" si="37"/>
        <v>0</v>
      </c>
      <c r="G1230" s="28" t="s">
        <v>2526</v>
      </c>
      <c r="H1230" s="28"/>
      <c r="I1230" s="28"/>
      <c r="J1230" s="18" t="s">
        <v>61</v>
      </c>
      <c r="K1230" s="30">
        <v>1</v>
      </c>
      <c r="L1230" s="18">
        <v>240</v>
      </c>
      <c r="M1230" s="34">
        <f t="shared" si="36"/>
        <v>4</v>
      </c>
      <c r="N1230" s="32" t="s">
        <v>87</v>
      </c>
      <c r="O1230" s="16" t="s">
        <v>93</v>
      </c>
      <c r="P1230" s="34" t="s">
        <v>92</v>
      </c>
      <c r="Q1230" s="18" t="s">
        <v>144</v>
      </c>
      <c r="R1230" s="18" t="s">
        <v>173</v>
      </c>
      <c r="S1230" s="18" t="s">
        <v>96</v>
      </c>
      <c r="T1230" s="18" t="s">
        <v>104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2527</v>
      </c>
      <c r="B1231" s="18"/>
      <c r="C1231" s="18" t="s">
        <v>335</v>
      </c>
      <c r="D1231" s="18" t="s">
        <v>1124</v>
      </c>
      <c r="E1231" s="17"/>
      <c r="F1231" s="19">
        <f t="shared" ca="1" si="37"/>
        <v>0</v>
      </c>
      <c r="G1231" s="28" t="s">
        <v>2528</v>
      </c>
      <c r="H1231" s="28"/>
      <c r="I1231" s="28"/>
      <c r="J1231" s="18" t="s">
        <v>61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2529</v>
      </c>
      <c r="B1232" s="18"/>
      <c r="C1232" s="18" t="s">
        <v>335</v>
      </c>
      <c r="D1232" s="18" t="s">
        <v>500</v>
      </c>
      <c r="E1232" s="19"/>
      <c r="F1232" s="19">
        <f t="shared" ca="1" si="37"/>
        <v>0</v>
      </c>
      <c r="G1232" s="28" t="s">
        <v>2530</v>
      </c>
      <c r="H1232" s="28"/>
      <c r="I1232" s="28"/>
      <c r="J1232" s="18" t="s">
        <v>61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2531</v>
      </c>
      <c r="B1233" s="18"/>
      <c r="C1233" s="18" t="s">
        <v>335</v>
      </c>
      <c r="D1233" s="18" t="s">
        <v>1124</v>
      </c>
      <c r="E1233" s="19"/>
      <c r="F1233" s="19">
        <f t="shared" ca="1" si="37"/>
        <v>0</v>
      </c>
      <c r="G1233" s="28" t="s">
        <v>2532</v>
      </c>
      <c r="H1233" s="28"/>
      <c r="I1233" s="28"/>
      <c r="J1233" s="31" t="s">
        <v>705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2533</v>
      </c>
      <c r="B1234" s="18"/>
      <c r="C1234" s="18" t="s">
        <v>335</v>
      </c>
      <c r="D1234" s="18" t="s">
        <v>500</v>
      </c>
      <c r="E1234" s="19"/>
      <c r="F1234" s="19">
        <f t="shared" ca="1" si="37"/>
        <v>0</v>
      </c>
      <c r="G1234" s="28" t="s">
        <v>2534</v>
      </c>
      <c r="H1234" s="28"/>
      <c r="I1234" s="28"/>
      <c r="J1234" s="18" t="s">
        <v>61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2535</v>
      </c>
      <c r="B1235" s="18"/>
      <c r="C1235" s="18" t="s">
        <v>335</v>
      </c>
      <c r="D1235" s="18" t="s">
        <v>431</v>
      </c>
      <c r="E1235" s="19"/>
      <c r="F1235" s="19">
        <f t="shared" ca="1" si="37"/>
        <v>0</v>
      </c>
      <c r="G1235" s="28" t="s">
        <v>2536</v>
      </c>
      <c r="H1235" s="28"/>
      <c r="I1235" s="28"/>
      <c r="J1235" s="18" t="s">
        <v>10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2535</v>
      </c>
      <c r="B1236" s="18"/>
      <c r="C1236" s="18" t="s">
        <v>335</v>
      </c>
      <c r="D1236" s="18" t="s">
        <v>433</v>
      </c>
      <c r="E1236" s="19"/>
      <c r="F1236" s="19">
        <f t="shared" ca="1" si="37"/>
        <v>0</v>
      </c>
      <c r="G1236" s="28" t="s">
        <v>2537</v>
      </c>
      <c r="H1236" s="28"/>
      <c r="I1236" s="28"/>
      <c r="J1236" s="18" t="s">
        <v>10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2535</v>
      </c>
      <c r="B1237" s="18"/>
      <c r="C1237" s="18" t="s">
        <v>335</v>
      </c>
      <c r="D1237" s="18" t="s">
        <v>440</v>
      </c>
      <c r="E1237" s="19"/>
      <c r="F1237" s="19">
        <f t="shared" ca="1" si="37"/>
        <v>0</v>
      </c>
      <c r="G1237" s="28" t="s">
        <v>2538</v>
      </c>
      <c r="H1237" s="28"/>
      <c r="I1237" s="28"/>
      <c r="J1237" s="18" t="s">
        <v>10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2539</v>
      </c>
      <c r="B1238" s="18"/>
      <c r="C1238" s="18" t="s">
        <v>335</v>
      </c>
      <c r="D1238" s="18" t="s">
        <v>500</v>
      </c>
      <c r="E1238" s="19"/>
      <c r="F1238" s="19">
        <f t="shared" ca="1" si="37"/>
        <v>0</v>
      </c>
      <c r="G1238" s="28" t="s">
        <v>2540</v>
      </c>
      <c r="H1238" s="28"/>
      <c r="I1238" s="28"/>
      <c r="J1238" s="18" t="s">
        <v>45</v>
      </c>
      <c r="K1238" s="30">
        <v>1</v>
      </c>
      <c r="L1238" s="18">
        <v>1200</v>
      </c>
      <c r="M1238" s="34">
        <f t="shared" si="36"/>
        <v>20</v>
      </c>
      <c r="N1238" s="32" t="s">
        <v>45</v>
      </c>
      <c r="O1238" s="16" t="s">
        <v>54</v>
      </c>
      <c r="P1238" s="16" t="s">
        <v>48</v>
      </c>
      <c r="Q1238" s="18" t="s">
        <v>54</v>
      </c>
      <c r="R1238" s="18"/>
      <c r="S1238" s="18"/>
      <c r="T1238" s="18"/>
      <c r="U1238" s="18"/>
      <c r="V1238" s="18"/>
      <c r="W1238" s="18"/>
      <c r="X1238" s="18"/>
      <c r="Y1238" s="18" t="s">
        <v>2541</v>
      </c>
      <c r="Z1238" s="63" t="s">
        <v>2542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2543</v>
      </c>
      <c r="B1239" s="18"/>
      <c r="C1239" s="18" t="s">
        <v>335</v>
      </c>
      <c r="D1239" s="18" t="s">
        <v>500</v>
      </c>
      <c r="E1239" s="19"/>
      <c r="F1239" s="19">
        <f t="shared" ca="1" si="37"/>
        <v>0</v>
      </c>
      <c r="G1239" s="28" t="s">
        <v>2544</v>
      </c>
      <c r="H1239" s="28"/>
      <c r="I1239" s="28"/>
      <c r="J1239" s="18" t="s">
        <v>284</v>
      </c>
      <c r="K1239" s="30">
        <v>1</v>
      </c>
      <c r="L1239" s="18">
        <v>2160</v>
      </c>
      <c r="M1239" s="34">
        <f t="shared" si="36"/>
        <v>36</v>
      </c>
      <c r="N1239" s="32" t="s">
        <v>284</v>
      </c>
      <c r="O1239" s="16" t="s">
        <v>327</v>
      </c>
      <c r="P1239" s="16" t="s">
        <v>327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2545</v>
      </c>
      <c r="B1240" s="18"/>
      <c r="C1240" s="18" t="s">
        <v>335</v>
      </c>
      <c r="D1240" s="18" t="s">
        <v>500</v>
      </c>
      <c r="E1240" s="19"/>
      <c r="F1240" s="19">
        <f t="shared" ca="1" si="37"/>
        <v>0</v>
      </c>
      <c r="G1240" s="28" t="s">
        <v>2546</v>
      </c>
      <c r="H1240" s="28"/>
      <c r="I1240" s="28"/>
      <c r="J1240" s="18" t="s">
        <v>284</v>
      </c>
      <c r="K1240" s="30">
        <v>1</v>
      </c>
      <c r="L1240" s="18">
        <v>2400</v>
      </c>
      <c r="M1240" s="34">
        <f t="shared" si="36"/>
        <v>40</v>
      </c>
      <c r="N1240" s="32" t="s">
        <v>284</v>
      </c>
      <c r="O1240" s="16" t="s">
        <v>327</v>
      </c>
      <c r="P1240" s="16" t="s">
        <v>327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2547</v>
      </c>
      <c r="B1241" s="18"/>
      <c r="C1241" s="18" t="s">
        <v>335</v>
      </c>
      <c r="D1241" s="18" t="s">
        <v>477</v>
      </c>
      <c r="E1241" s="19"/>
      <c r="F1241" s="19">
        <f t="shared" ca="1" si="37"/>
        <v>0</v>
      </c>
      <c r="G1241" s="28" t="s">
        <v>2548</v>
      </c>
      <c r="H1241" s="28"/>
      <c r="I1241" s="28"/>
      <c r="J1241" s="18" t="s">
        <v>284</v>
      </c>
      <c r="K1241" s="30">
        <v>2</v>
      </c>
      <c r="L1241" s="18">
        <v>120</v>
      </c>
      <c r="M1241" s="34">
        <f t="shared" si="36"/>
        <v>2</v>
      </c>
      <c r="N1241" s="32" t="s">
        <v>284</v>
      </c>
      <c r="O1241" s="16" t="s">
        <v>270</v>
      </c>
      <c r="P1241" s="16" t="s">
        <v>2549</v>
      </c>
      <c r="Q1241" s="18" t="s">
        <v>312</v>
      </c>
      <c r="R1241" s="18" t="s">
        <v>266</v>
      </c>
      <c r="S1241" s="18" t="s">
        <v>304</v>
      </c>
      <c r="T1241" s="18" t="s">
        <v>270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2547</v>
      </c>
      <c r="B1242" s="18"/>
      <c r="C1242" s="18" t="s">
        <v>335</v>
      </c>
      <c r="D1242" s="18" t="s">
        <v>480</v>
      </c>
      <c r="E1242" s="19"/>
      <c r="F1242" s="19">
        <f t="shared" ca="1" si="37"/>
        <v>0</v>
      </c>
      <c r="G1242" s="28" t="s">
        <v>2550</v>
      </c>
      <c r="H1242" s="28"/>
      <c r="I1242" s="28"/>
      <c r="J1242" s="18" t="s">
        <v>284</v>
      </c>
      <c r="K1242" s="30">
        <v>1</v>
      </c>
      <c r="L1242" s="18">
        <v>540</v>
      </c>
      <c r="M1242" s="34">
        <f t="shared" si="36"/>
        <v>9</v>
      </c>
      <c r="N1242" s="32" t="s">
        <v>284</v>
      </c>
      <c r="O1242" s="16" t="s">
        <v>301</v>
      </c>
      <c r="P1242" s="16" t="s">
        <v>300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2547</v>
      </c>
      <c r="B1243" s="18"/>
      <c r="C1243" s="18" t="s">
        <v>335</v>
      </c>
      <c r="D1243" s="18" t="s">
        <v>497</v>
      </c>
      <c r="E1243" s="19"/>
      <c r="F1243" s="19">
        <f t="shared" ca="1" si="37"/>
        <v>0</v>
      </c>
      <c r="G1243" s="28" t="s">
        <v>2551</v>
      </c>
      <c r="H1243" s="28"/>
      <c r="I1243" s="28"/>
      <c r="J1243" s="18" t="s">
        <v>334</v>
      </c>
      <c r="K1243" s="30">
        <v>1</v>
      </c>
      <c r="L1243" s="18" t="s">
        <v>509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2547</v>
      </c>
      <c r="B1244" s="18"/>
      <c r="C1244" s="18"/>
      <c r="D1244" s="18" t="s">
        <v>486</v>
      </c>
      <c r="E1244" s="19"/>
      <c r="F1244" s="19"/>
      <c r="G1244" s="28" t="s">
        <v>2552</v>
      </c>
      <c r="H1244" s="28"/>
      <c r="I1244" s="28"/>
      <c r="J1244" s="18" t="s">
        <v>334</v>
      </c>
      <c r="K1244" s="30"/>
      <c r="L1244" s="18" t="s">
        <v>509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2547</v>
      </c>
      <c r="B1245" s="18"/>
      <c r="C1245" s="18"/>
      <c r="D1245" s="18" t="s">
        <v>489</v>
      </c>
      <c r="E1245" s="19"/>
      <c r="F1245" s="19"/>
      <c r="G1245" s="28" t="s">
        <v>2553</v>
      </c>
      <c r="H1245" s="28"/>
      <c r="I1245" s="28"/>
      <c r="J1245" s="18" t="s">
        <v>284</v>
      </c>
      <c r="K1245" s="30">
        <v>1</v>
      </c>
      <c r="L1245" s="18">
        <v>420</v>
      </c>
      <c r="M1245" s="34">
        <f t="shared" si="36"/>
        <v>7</v>
      </c>
      <c r="N1245" s="32" t="s">
        <v>284</v>
      </c>
      <c r="O1245" s="16" t="s">
        <v>316</v>
      </c>
      <c r="P1245" s="16" t="s">
        <v>316</v>
      </c>
      <c r="Q1245" s="18" t="s">
        <v>319</v>
      </c>
      <c r="R1245" s="18" t="s">
        <v>322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2554</v>
      </c>
      <c r="B1246" s="18"/>
      <c r="C1246" s="18"/>
      <c r="D1246" s="18" t="s">
        <v>500</v>
      </c>
      <c r="E1246" s="19"/>
      <c r="F1246" s="19"/>
      <c r="G1246" s="28" t="s">
        <v>2555</v>
      </c>
      <c r="H1246" s="28"/>
      <c r="I1246" s="28"/>
      <c r="J1246" s="18" t="s">
        <v>284</v>
      </c>
      <c r="K1246" s="30">
        <v>1</v>
      </c>
      <c r="L1246" s="18">
        <v>2160</v>
      </c>
      <c r="M1246" s="34">
        <f t="shared" si="36"/>
        <v>36</v>
      </c>
      <c r="N1246" s="32" t="s">
        <v>284</v>
      </c>
      <c r="O1246" s="16" t="s">
        <v>327</v>
      </c>
      <c r="P1246" s="16" t="s">
        <v>327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2556</v>
      </c>
      <c r="B1247" s="18"/>
      <c r="C1247" s="18"/>
      <c r="D1247" s="18" t="s">
        <v>500</v>
      </c>
      <c r="E1247" s="19"/>
      <c r="F1247" s="19"/>
      <c r="G1247" s="28" t="s">
        <v>2557</v>
      </c>
      <c r="H1247" s="28"/>
      <c r="I1247" s="28"/>
      <c r="J1247" s="18" t="s">
        <v>284</v>
      </c>
      <c r="K1247" s="30">
        <v>1</v>
      </c>
      <c r="L1247" s="18">
        <v>2160</v>
      </c>
      <c r="M1247" s="34">
        <f t="shared" si="36"/>
        <v>36</v>
      </c>
      <c r="N1247" s="32" t="s">
        <v>284</v>
      </c>
      <c r="O1247" s="16" t="s">
        <v>327</v>
      </c>
      <c r="P1247" s="16" t="s">
        <v>327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2558</v>
      </c>
      <c r="B1252" s="18"/>
      <c r="C1252" s="18" t="s">
        <v>335</v>
      </c>
      <c r="D1252" s="18" t="s">
        <v>456</v>
      </c>
      <c r="E1252" s="19"/>
      <c r="F1252" s="19">
        <f ca="1">IF(ISNUMBER(SEARCH(INDIRECT(CELL("address")),G1252)),MAX($F$13:F1243)+1,0)</f>
        <v>0</v>
      </c>
      <c r="G1252" s="28" t="s">
        <v>2559</v>
      </c>
      <c r="H1252" s="28"/>
      <c r="I1252" s="28"/>
      <c r="J1252" s="18" t="s">
        <v>10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284</v>
      </c>
      <c r="O1252" s="16" t="s">
        <v>327</v>
      </c>
      <c r="P1252" s="16" t="s">
        <v>327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2558</v>
      </c>
      <c r="B1253" s="18"/>
      <c r="C1253" s="18" t="s">
        <v>335</v>
      </c>
      <c r="D1253" s="18" t="s">
        <v>460</v>
      </c>
      <c r="E1253" s="19"/>
      <c r="F1253" s="19">
        <f t="shared" ref="F1253:F1321" ca="1" si="39">IF(ISNUMBER(SEARCH(INDIRECT(CELL("address")),G1253)),MAX(F$13:$F1252)+1,0)</f>
        <v>0</v>
      </c>
      <c r="G1253" s="28" t="s">
        <v>2560</v>
      </c>
      <c r="H1253" s="28"/>
      <c r="I1253" s="28"/>
      <c r="J1253" s="18" t="s">
        <v>10</v>
      </c>
      <c r="K1253" s="30">
        <v>1</v>
      </c>
      <c r="L1253" s="18">
        <v>420</v>
      </c>
      <c r="M1253" s="34">
        <f t="shared" si="38"/>
        <v>7</v>
      </c>
      <c r="N1253" s="32" t="s">
        <v>10</v>
      </c>
      <c r="O1253" s="16" t="s">
        <v>9</v>
      </c>
      <c r="P1253" s="34" t="s">
        <v>9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2558</v>
      </c>
      <c r="B1254" s="18"/>
      <c r="C1254" s="18" t="s">
        <v>335</v>
      </c>
      <c r="D1254" s="18" t="s">
        <v>543</v>
      </c>
      <c r="E1254" s="19"/>
      <c r="F1254" s="19">
        <f t="shared" ca="1" si="39"/>
        <v>0</v>
      </c>
      <c r="G1254" s="28" t="s">
        <v>2561</v>
      </c>
      <c r="H1254" s="28"/>
      <c r="I1254" s="28"/>
      <c r="J1254" s="18" t="s">
        <v>10</v>
      </c>
      <c r="K1254" s="30">
        <v>1</v>
      </c>
      <c r="L1254" s="18">
        <v>480</v>
      </c>
      <c r="M1254" s="34">
        <f t="shared" si="38"/>
        <v>8</v>
      </c>
      <c r="N1254" s="32" t="s">
        <v>87</v>
      </c>
      <c r="O1254" s="16" t="s">
        <v>97</v>
      </c>
      <c r="P1254" s="16" t="s">
        <v>96</v>
      </c>
      <c r="Q1254" s="18" t="s">
        <v>92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2562</v>
      </c>
      <c r="B1255" s="18"/>
      <c r="C1255" s="18" t="s">
        <v>335</v>
      </c>
      <c r="D1255" s="18" t="s">
        <v>500</v>
      </c>
      <c r="E1255" s="19"/>
      <c r="F1255" s="19">
        <f t="shared" ca="1" si="39"/>
        <v>0</v>
      </c>
      <c r="G1255" s="28" t="s">
        <v>2563</v>
      </c>
      <c r="H1255" s="28"/>
      <c r="I1255" s="28"/>
      <c r="J1255" s="18" t="s">
        <v>61</v>
      </c>
      <c r="K1255" s="30">
        <v>1</v>
      </c>
      <c r="L1255" s="18">
        <v>1200</v>
      </c>
      <c r="M1255" s="34">
        <f t="shared" si="38"/>
        <v>20</v>
      </c>
      <c r="N1255" s="32" t="s">
        <v>87</v>
      </c>
      <c r="O1255" s="16" t="s">
        <v>109</v>
      </c>
      <c r="P1255" s="16" t="s">
        <v>108</v>
      </c>
      <c r="Q1255" s="18" t="s">
        <v>116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2564</v>
      </c>
      <c r="B1256" s="18"/>
      <c r="C1256" s="18" t="s">
        <v>335</v>
      </c>
      <c r="D1256" s="18" t="s">
        <v>493</v>
      </c>
      <c r="E1256" s="19"/>
      <c r="F1256" s="19">
        <f t="shared" ca="1" si="39"/>
        <v>0</v>
      </c>
      <c r="G1256" s="28" t="s">
        <v>2565</v>
      </c>
      <c r="H1256" s="28"/>
      <c r="I1256" s="28"/>
      <c r="J1256" s="18" t="s">
        <v>61</v>
      </c>
      <c r="K1256" s="30">
        <v>1</v>
      </c>
      <c r="L1256" s="18">
        <v>1500</v>
      </c>
      <c r="M1256" s="34">
        <f t="shared" si="38"/>
        <v>25</v>
      </c>
      <c r="N1256" s="32" t="s">
        <v>87</v>
      </c>
      <c r="O1256" s="16" t="s">
        <v>93</v>
      </c>
      <c r="P1256" s="16" t="s">
        <v>124</v>
      </c>
      <c r="Q1256" s="18" t="s">
        <v>92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2564</v>
      </c>
      <c r="B1257" s="18"/>
      <c r="C1257" s="18" t="s">
        <v>335</v>
      </c>
      <c r="D1257" s="18" t="s">
        <v>495</v>
      </c>
      <c r="E1257" s="19"/>
      <c r="F1257" s="19">
        <f t="shared" ca="1" si="39"/>
        <v>0</v>
      </c>
      <c r="G1257" s="28" t="s">
        <v>2566</v>
      </c>
      <c r="H1257" s="28"/>
      <c r="I1257" s="28"/>
      <c r="J1257" s="18" t="s">
        <v>61</v>
      </c>
      <c r="K1257" s="30">
        <v>1</v>
      </c>
      <c r="L1257" s="18">
        <v>360</v>
      </c>
      <c r="M1257" s="34">
        <f t="shared" si="38"/>
        <v>6</v>
      </c>
      <c r="N1257" s="32" t="s">
        <v>10</v>
      </c>
      <c r="O1257" s="16" t="s">
        <v>43</v>
      </c>
      <c r="P1257" s="16" t="s">
        <v>43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2564</v>
      </c>
      <c r="B1258" s="18"/>
      <c r="C1258" s="18" t="s">
        <v>335</v>
      </c>
      <c r="D1258" s="18" t="s">
        <v>497</v>
      </c>
      <c r="E1258" s="19"/>
      <c r="F1258" s="19">
        <f t="shared" ca="1" si="39"/>
        <v>0</v>
      </c>
      <c r="G1258" s="28" t="s">
        <v>2567</v>
      </c>
      <c r="H1258" s="28"/>
      <c r="I1258" s="28"/>
      <c r="J1258" s="18" t="s">
        <v>61</v>
      </c>
      <c r="K1258" s="30">
        <v>1</v>
      </c>
      <c r="L1258" s="36" t="s">
        <v>509</v>
      </c>
      <c r="M1258" s="36" t="s">
        <v>509</v>
      </c>
      <c r="N1258" s="32" t="s">
        <v>334</v>
      </c>
      <c r="O1258" s="16" t="s">
        <v>334</v>
      </c>
      <c r="P1258" s="16" t="s">
        <v>334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2564</v>
      </c>
      <c r="B1259" s="18"/>
      <c r="C1259" s="18" t="s">
        <v>335</v>
      </c>
      <c r="D1259" s="18" t="s">
        <v>510</v>
      </c>
      <c r="E1259" s="19"/>
      <c r="F1259" s="19">
        <f t="shared" ca="1" si="39"/>
        <v>0</v>
      </c>
      <c r="G1259" s="28" t="s">
        <v>2568</v>
      </c>
      <c r="H1259" s="28"/>
      <c r="I1259" s="28"/>
      <c r="J1259" s="18" t="s">
        <v>61</v>
      </c>
      <c r="K1259" s="30">
        <v>1</v>
      </c>
      <c r="L1259" s="35" t="s">
        <v>338</v>
      </c>
      <c r="M1259" s="36" t="s">
        <v>338</v>
      </c>
      <c r="N1259" s="32" t="s">
        <v>338</v>
      </c>
      <c r="O1259" s="36" t="s">
        <v>338</v>
      </c>
      <c r="P1259" s="16" t="s">
        <v>442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2569</v>
      </c>
      <c r="B1260" s="18"/>
      <c r="C1260" s="18" t="s">
        <v>335</v>
      </c>
      <c r="D1260" s="18" t="s">
        <v>500</v>
      </c>
      <c r="E1260" s="19"/>
      <c r="F1260" s="19">
        <f t="shared" ca="1" si="39"/>
        <v>0</v>
      </c>
      <c r="G1260" s="28" t="s">
        <v>2570</v>
      </c>
      <c r="H1260" s="28"/>
      <c r="I1260" s="28"/>
      <c r="J1260" s="18" t="s">
        <v>61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2571</v>
      </c>
      <c r="B1261" s="18"/>
      <c r="C1261" s="18" t="s">
        <v>335</v>
      </c>
      <c r="D1261" s="18" t="s">
        <v>456</v>
      </c>
      <c r="E1261" s="19"/>
      <c r="F1261" s="19">
        <f t="shared" ca="1" si="39"/>
        <v>0</v>
      </c>
      <c r="G1261" s="28" t="s">
        <v>2572</v>
      </c>
      <c r="H1261" s="28"/>
      <c r="I1261" s="28"/>
      <c r="J1261" s="18" t="s">
        <v>284</v>
      </c>
      <c r="K1261" s="30">
        <v>1</v>
      </c>
      <c r="L1261" s="18">
        <v>90</v>
      </c>
      <c r="M1261" s="34">
        <f t="shared" si="40"/>
        <v>1.5</v>
      </c>
      <c r="N1261" s="32" t="s">
        <v>284</v>
      </c>
      <c r="O1261" s="16" t="s">
        <v>304</v>
      </c>
      <c r="P1261" s="16" t="s">
        <v>304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2571</v>
      </c>
      <c r="B1262" s="18"/>
      <c r="C1262" s="18" t="s">
        <v>335</v>
      </c>
      <c r="D1262" s="18" t="s">
        <v>460</v>
      </c>
      <c r="E1262" s="19"/>
      <c r="F1262" s="19">
        <f t="shared" ca="1" si="39"/>
        <v>0</v>
      </c>
      <c r="G1262" s="28" t="s">
        <v>2573</v>
      </c>
      <c r="H1262" s="28"/>
      <c r="I1262" s="28"/>
      <c r="J1262" s="18" t="s">
        <v>284</v>
      </c>
      <c r="K1262" s="30">
        <v>1</v>
      </c>
      <c r="L1262" s="18">
        <v>90</v>
      </c>
      <c r="M1262" s="34">
        <f t="shared" si="40"/>
        <v>1.5</v>
      </c>
      <c r="N1262" s="32" t="s">
        <v>284</v>
      </c>
      <c r="O1262" s="16" t="s">
        <v>316</v>
      </c>
      <c r="P1262" s="16" t="s">
        <v>316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2571</v>
      </c>
      <c r="B1263" s="18"/>
      <c r="C1263" s="18" t="s">
        <v>335</v>
      </c>
      <c r="D1263" s="18" t="s">
        <v>543</v>
      </c>
      <c r="E1263" s="19"/>
      <c r="F1263" s="19">
        <f t="shared" ca="1" si="39"/>
        <v>0</v>
      </c>
      <c r="G1263" s="28" t="s">
        <v>2574</v>
      </c>
      <c r="H1263" s="28"/>
      <c r="I1263" s="28"/>
      <c r="J1263" s="18" t="s">
        <v>284</v>
      </c>
      <c r="K1263" s="30">
        <v>1</v>
      </c>
      <c r="L1263" s="18">
        <v>120</v>
      </c>
      <c r="M1263" s="34">
        <f t="shared" si="40"/>
        <v>2</v>
      </c>
      <c r="N1263" s="32" t="s">
        <v>284</v>
      </c>
      <c r="O1263" s="16" t="s">
        <v>294</v>
      </c>
      <c r="P1263" s="16" t="s">
        <v>294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2575</v>
      </c>
      <c r="B1264" s="18"/>
      <c r="C1264" s="18" t="s">
        <v>335</v>
      </c>
      <c r="D1264" s="18" t="s">
        <v>431</v>
      </c>
      <c r="E1264" s="19"/>
      <c r="F1264" s="19">
        <f t="shared" ca="1" si="39"/>
        <v>0</v>
      </c>
      <c r="G1264" s="28" t="s">
        <v>2576</v>
      </c>
      <c r="H1264" s="28"/>
      <c r="I1264" s="28"/>
      <c r="J1264" s="18" t="s">
        <v>284</v>
      </c>
      <c r="K1264" s="30">
        <v>1</v>
      </c>
      <c r="L1264" s="18">
        <v>1500</v>
      </c>
      <c r="M1264" s="34">
        <f t="shared" si="40"/>
        <v>25</v>
      </c>
      <c r="N1264" s="32" t="s">
        <v>284</v>
      </c>
      <c r="O1264" s="16" t="s">
        <v>327</v>
      </c>
      <c r="P1264" s="16" t="s">
        <v>327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2575</v>
      </c>
      <c r="B1265" s="18"/>
      <c r="C1265" s="18" t="s">
        <v>335</v>
      </c>
      <c r="D1265" s="18" t="s">
        <v>433</v>
      </c>
      <c r="E1265" s="19"/>
      <c r="F1265" s="19">
        <f t="shared" ca="1" si="39"/>
        <v>0</v>
      </c>
      <c r="G1265" s="28" t="s">
        <v>2577</v>
      </c>
      <c r="H1265" s="28"/>
      <c r="I1265" s="28"/>
      <c r="J1265" s="18" t="s">
        <v>284</v>
      </c>
      <c r="K1265" s="30">
        <v>1</v>
      </c>
      <c r="L1265" s="18">
        <v>300</v>
      </c>
      <c r="M1265" s="34">
        <f t="shared" si="40"/>
        <v>5</v>
      </c>
      <c r="N1265" s="32" t="s">
        <v>284</v>
      </c>
      <c r="O1265" s="16" t="s">
        <v>301</v>
      </c>
      <c r="P1265" s="16" t="s">
        <v>300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2578</v>
      </c>
      <c r="B1266" s="18"/>
      <c r="C1266" s="18" t="s">
        <v>335</v>
      </c>
      <c r="D1266" s="18" t="s">
        <v>431</v>
      </c>
      <c r="E1266" s="19"/>
      <c r="F1266" s="19">
        <f t="shared" ca="1" si="39"/>
        <v>0</v>
      </c>
      <c r="G1266" s="28" t="s">
        <v>2579</v>
      </c>
      <c r="H1266" s="28"/>
      <c r="I1266" s="28"/>
      <c r="J1266" s="18" t="s">
        <v>284</v>
      </c>
      <c r="K1266" s="30">
        <v>1</v>
      </c>
      <c r="L1266" s="18">
        <v>1500</v>
      </c>
      <c r="M1266" s="34">
        <f t="shared" si="40"/>
        <v>25</v>
      </c>
      <c r="N1266" s="32" t="s">
        <v>284</v>
      </c>
      <c r="O1266" s="16" t="s">
        <v>327</v>
      </c>
      <c r="P1266" s="16" t="s">
        <v>327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2578</v>
      </c>
      <c r="B1267" s="18"/>
      <c r="C1267" s="18" t="s">
        <v>335</v>
      </c>
      <c r="D1267" s="18" t="s">
        <v>433</v>
      </c>
      <c r="E1267" s="19"/>
      <c r="F1267" s="19">
        <f t="shared" ca="1" si="39"/>
        <v>0</v>
      </c>
      <c r="G1267" s="28" t="s">
        <v>2580</v>
      </c>
      <c r="H1267" s="28"/>
      <c r="I1267" s="28"/>
      <c r="J1267" s="18" t="s">
        <v>284</v>
      </c>
      <c r="K1267" s="30">
        <v>1</v>
      </c>
      <c r="L1267" s="18">
        <v>300</v>
      </c>
      <c r="M1267" s="34">
        <f t="shared" si="40"/>
        <v>5</v>
      </c>
      <c r="N1267" s="32" t="s">
        <v>284</v>
      </c>
      <c r="O1267" s="16" t="s">
        <v>301</v>
      </c>
      <c r="P1267" s="16" t="s">
        <v>300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2581</v>
      </c>
      <c r="B1268" s="18"/>
      <c r="C1268" s="18" t="s">
        <v>335</v>
      </c>
      <c r="D1268" s="18" t="s">
        <v>500</v>
      </c>
      <c r="E1268" s="19"/>
      <c r="F1268" s="19">
        <f t="shared" ca="1" si="39"/>
        <v>0</v>
      </c>
      <c r="G1268" s="28" t="s">
        <v>2582</v>
      </c>
      <c r="H1268" s="28"/>
      <c r="I1268" s="28"/>
      <c r="J1268" s="18" t="s">
        <v>284</v>
      </c>
      <c r="K1268" s="30">
        <v>1</v>
      </c>
      <c r="L1268" s="18">
        <v>1500</v>
      </c>
      <c r="M1268" s="34">
        <f t="shared" si="40"/>
        <v>25</v>
      </c>
      <c r="N1268" s="32" t="s">
        <v>284</v>
      </c>
      <c r="O1268" s="16" t="s">
        <v>327</v>
      </c>
      <c r="P1268" s="16" t="s">
        <v>327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2583</v>
      </c>
      <c r="B1269" s="18"/>
      <c r="C1269" s="18" t="s">
        <v>335</v>
      </c>
      <c r="D1269" s="18" t="s">
        <v>431</v>
      </c>
      <c r="E1269" s="19"/>
      <c r="F1269" s="19">
        <f t="shared" ca="1" si="39"/>
        <v>0</v>
      </c>
      <c r="G1269" s="28" t="s">
        <v>2584</v>
      </c>
      <c r="H1269" s="28"/>
      <c r="I1269" s="28"/>
      <c r="J1269" s="18" t="s">
        <v>284</v>
      </c>
      <c r="K1269" s="30">
        <v>1</v>
      </c>
      <c r="L1269" s="18">
        <v>15</v>
      </c>
      <c r="M1269" s="34">
        <f t="shared" si="40"/>
        <v>0.25</v>
      </c>
      <c r="N1269" s="32" t="s">
        <v>284</v>
      </c>
      <c r="O1269" s="16" t="s">
        <v>310</v>
      </c>
      <c r="P1269" s="16" t="s">
        <v>310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2583</v>
      </c>
      <c r="B1270" s="44"/>
      <c r="C1270" s="18" t="s">
        <v>335</v>
      </c>
      <c r="D1270" s="18" t="s">
        <v>433</v>
      </c>
      <c r="E1270" s="19"/>
      <c r="F1270" s="19">
        <f t="shared" ca="1" si="39"/>
        <v>0</v>
      </c>
      <c r="G1270" s="28" t="s">
        <v>2585</v>
      </c>
      <c r="H1270" s="28"/>
      <c r="I1270" s="28"/>
      <c r="J1270" s="18" t="s">
        <v>284</v>
      </c>
      <c r="K1270" s="30">
        <v>1</v>
      </c>
      <c r="L1270" s="18">
        <v>15</v>
      </c>
      <c r="M1270" s="34">
        <f t="shared" si="40"/>
        <v>0.25</v>
      </c>
      <c r="N1270" s="32" t="s">
        <v>284</v>
      </c>
      <c r="O1270" s="16" t="s">
        <v>316</v>
      </c>
      <c r="P1270" s="16" t="s">
        <v>316</v>
      </c>
      <c r="Q1270" s="18" t="s">
        <v>319</v>
      </c>
      <c r="R1270" s="18" t="s">
        <v>322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2586</v>
      </c>
      <c r="B1271" s="44"/>
      <c r="C1271" s="18" t="s">
        <v>335</v>
      </c>
      <c r="D1271" s="18" t="s">
        <v>456</v>
      </c>
      <c r="E1271" s="19"/>
      <c r="F1271" s="19">
        <f t="shared" ca="1" si="39"/>
        <v>0</v>
      </c>
      <c r="G1271" s="28" t="s">
        <v>2587</v>
      </c>
      <c r="H1271" s="28"/>
      <c r="I1271" s="28"/>
      <c r="J1271" s="18" t="s">
        <v>284</v>
      </c>
      <c r="K1271" s="30">
        <v>1</v>
      </c>
      <c r="L1271" s="18">
        <v>600</v>
      </c>
      <c r="M1271" s="34">
        <f t="shared" si="40"/>
        <v>10</v>
      </c>
      <c r="N1271" s="32" t="s">
        <v>284</v>
      </c>
      <c r="O1271" s="16" t="s">
        <v>327</v>
      </c>
      <c r="P1271" s="16" t="s">
        <v>327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2586</v>
      </c>
      <c r="B1272" s="18"/>
      <c r="C1272" s="18" t="s">
        <v>335</v>
      </c>
      <c r="D1272" s="18" t="s">
        <v>460</v>
      </c>
      <c r="E1272" s="17"/>
      <c r="F1272" s="19">
        <f t="shared" ca="1" si="39"/>
        <v>0</v>
      </c>
      <c r="G1272" s="28" t="s">
        <v>2588</v>
      </c>
      <c r="H1272" s="28"/>
      <c r="I1272" s="28"/>
      <c r="J1272" s="18" t="s">
        <v>284</v>
      </c>
      <c r="K1272" s="30">
        <v>1</v>
      </c>
      <c r="L1272" s="18">
        <v>120</v>
      </c>
      <c r="M1272" s="34">
        <f t="shared" si="40"/>
        <v>2</v>
      </c>
      <c r="N1272" s="32" t="s">
        <v>284</v>
      </c>
      <c r="O1272" s="16" t="s">
        <v>2589</v>
      </c>
      <c r="P1272" s="16" t="s">
        <v>2589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2586</v>
      </c>
      <c r="B1273" s="18"/>
      <c r="C1273" s="18" t="s">
        <v>335</v>
      </c>
      <c r="D1273" s="18" t="s">
        <v>543</v>
      </c>
      <c r="E1273" s="19"/>
      <c r="F1273" s="19">
        <f t="shared" ca="1" si="39"/>
        <v>0</v>
      </c>
      <c r="G1273" s="28" t="s">
        <v>2590</v>
      </c>
      <c r="H1273" s="28"/>
      <c r="I1273" s="28"/>
      <c r="J1273" s="18" t="s">
        <v>284</v>
      </c>
      <c r="K1273" s="30">
        <v>1</v>
      </c>
      <c r="L1273" s="18">
        <v>240</v>
      </c>
      <c r="M1273" s="34">
        <f t="shared" si="40"/>
        <v>4</v>
      </c>
      <c r="N1273" s="32" t="s">
        <v>284</v>
      </c>
      <c r="O1273" s="16" t="s">
        <v>301</v>
      </c>
      <c r="P1273" s="16" t="s">
        <v>300</v>
      </c>
      <c r="Q1273" s="18" t="s">
        <v>262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2591</v>
      </c>
      <c r="B1274" s="18"/>
      <c r="C1274" s="18" t="s">
        <v>335</v>
      </c>
      <c r="D1274" s="18" t="s">
        <v>500</v>
      </c>
      <c r="E1274" s="19"/>
      <c r="F1274" s="19">
        <f t="shared" ca="1" si="39"/>
        <v>0</v>
      </c>
      <c r="G1274" s="28" t="s">
        <v>2592</v>
      </c>
      <c r="H1274" s="28"/>
      <c r="I1274" s="28"/>
      <c r="J1274" s="18" t="s">
        <v>284</v>
      </c>
      <c r="K1274" s="30">
        <v>1</v>
      </c>
      <c r="L1274" s="18">
        <v>600</v>
      </c>
      <c r="M1274" s="34">
        <f t="shared" si="40"/>
        <v>10</v>
      </c>
      <c r="N1274" s="32" t="s">
        <v>284</v>
      </c>
      <c r="O1274" s="16" t="s">
        <v>327</v>
      </c>
      <c r="P1274" s="16" t="s">
        <v>327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2593</v>
      </c>
      <c r="B1275" s="18"/>
      <c r="C1275" s="18" t="s">
        <v>335</v>
      </c>
      <c r="D1275" s="18" t="s">
        <v>500</v>
      </c>
      <c r="E1275" s="19"/>
      <c r="F1275" s="19">
        <f t="shared" ca="1" si="39"/>
        <v>0</v>
      </c>
      <c r="G1275" s="28" t="s">
        <v>2594</v>
      </c>
      <c r="H1275" s="28"/>
      <c r="I1275" s="28"/>
      <c r="J1275" s="18" t="s">
        <v>284</v>
      </c>
      <c r="K1275" s="30">
        <v>1</v>
      </c>
      <c r="L1275" s="18">
        <v>600</v>
      </c>
      <c r="M1275" s="34">
        <f t="shared" si="40"/>
        <v>10</v>
      </c>
      <c r="N1275" s="32" t="s">
        <v>284</v>
      </c>
      <c r="O1275" s="16" t="s">
        <v>327</v>
      </c>
      <c r="P1275" s="16" t="s">
        <v>327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2595</v>
      </c>
      <c r="B1276" s="18"/>
      <c r="C1276" s="18" t="s">
        <v>335</v>
      </c>
      <c r="D1276" s="18" t="s">
        <v>493</v>
      </c>
      <c r="E1276" s="19"/>
      <c r="F1276" s="19">
        <f t="shared" ca="1" si="39"/>
        <v>0</v>
      </c>
      <c r="G1276" s="28" t="s">
        <v>2596</v>
      </c>
      <c r="H1276" s="28"/>
      <c r="I1276" s="28"/>
      <c r="J1276" s="18" t="s">
        <v>284</v>
      </c>
      <c r="K1276" s="30">
        <v>1</v>
      </c>
      <c r="L1276" s="18">
        <v>420</v>
      </c>
      <c r="M1276" s="34">
        <f t="shared" si="40"/>
        <v>7</v>
      </c>
      <c r="N1276" s="32" t="s">
        <v>284</v>
      </c>
      <c r="O1276" s="16" t="s">
        <v>327</v>
      </c>
      <c r="P1276" s="16" t="s">
        <v>327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2595</v>
      </c>
      <c r="B1277" s="18"/>
      <c r="C1277" s="18" t="s">
        <v>335</v>
      </c>
      <c r="D1277" s="18" t="s">
        <v>495</v>
      </c>
      <c r="E1277" s="19"/>
      <c r="F1277" s="19">
        <f t="shared" ca="1" si="39"/>
        <v>0</v>
      </c>
      <c r="G1277" s="28" t="s">
        <v>2597</v>
      </c>
      <c r="H1277" s="28"/>
      <c r="I1277" s="28"/>
      <c r="J1277" s="18" t="s">
        <v>284</v>
      </c>
      <c r="K1277" s="30">
        <v>1</v>
      </c>
      <c r="L1277" s="18">
        <v>120</v>
      </c>
      <c r="M1277" s="34">
        <f t="shared" si="40"/>
        <v>2</v>
      </c>
      <c r="N1277" s="32" t="s">
        <v>284</v>
      </c>
      <c r="O1277" s="16" t="s">
        <v>2589</v>
      </c>
      <c r="P1277" s="16" t="s">
        <v>2589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2595</v>
      </c>
      <c r="B1278" s="18"/>
      <c r="C1278" s="18" t="s">
        <v>335</v>
      </c>
      <c r="D1278" s="18" t="s">
        <v>497</v>
      </c>
      <c r="E1278" s="19"/>
      <c r="F1278" s="19">
        <f t="shared" ca="1" si="39"/>
        <v>0</v>
      </c>
      <c r="G1278" s="28" t="s">
        <v>2598</v>
      </c>
      <c r="H1278" s="28"/>
      <c r="I1278" s="28"/>
      <c r="J1278" s="18" t="s">
        <v>284</v>
      </c>
      <c r="K1278" s="30">
        <v>1</v>
      </c>
      <c r="L1278" s="18">
        <v>120</v>
      </c>
      <c r="M1278" s="34">
        <f t="shared" si="40"/>
        <v>2</v>
      </c>
      <c r="N1278" s="32" t="s">
        <v>284</v>
      </c>
      <c r="O1278" s="16" t="s">
        <v>2589</v>
      </c>
      <c r="P1278" s="16" t="s">
        <v>2589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2595</v>
      </c>
      <c r="B1279" s="18"/>
      <c r="C1279" s="18" t="s">
        <v>335</v>
      </c>
      <c r="D1279" s="18" t="s">
        <v>510</v>
      </c>
      <c r="E1279" s="19"/>
      <c r="F1279" s="19">
        <f t="shared" ca="1" si="39"/>
        <v>0</v>
      </c>
      <c r="G1279" s="28" t="s">
        <v>2599</v>
      </c>
      <c r="H1279" s="28"/>
      <c r="I1279" s="28"/>
      <c r="J1279" s="18" t="s">
        <v>284</v>
      </c>
      <c r="K1279" s="30">
        <v>1</v>
      </c>
      <c r="L1279" s="18">
        <v>240</v>
      </c>
      <c r="M1279" s="34">
        <f t="shared" si="40"/>
        <v>4</v>
      </c>
      <c r="N1279" s="32" t="s">
        <v>284</v>
      </c>
      <c r="O1279" s="16" t="s">
        <v>301</v>
      </c>
      <c r="P1279" s="16" t="s">
        <v>300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2600</v>
      </c>
      <c r="B1280" s="18"/>
      <c r="C1280" s="18" t="s">
        <v>335</v>
      </c>
      <c r="D1280" s="18" t="s">
        <v>431</v>
      </c>
      <c r="E1280" s="19"/>
      <c r="F1280" s="19">
        <f t="shared" ca="1" si="39"/>
        <v>0</v>
      </c>
      <c r="G1280" s="28" t="s">
        <v>2601</v>
      </c>
      <c r="H1280" s="28"/>
      <c r="I1280" s="28"/>
      <c r="J1280" s="18" t="s">
        <v>284</v>
      </c>
      <c r="K1280" s="30">
        <v>1</v>
      </c>
      <c r="L1280" s="18">
        <v>18</v>
      </c>
      <c r="M1280" s="34">
        <f t="shared" si="40"/>
        <v>0.3</v>
      </c>
      <c r="N1280" s="32" t="s">
        <v>284</v>
      </c>
      <c r="O1280" s="16" t="s">
        <v>310</v>
      </c>
      <c r="P1280" s="16" t="s">
        <v>310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2600</v>
      </c>
      <c r="B1281" s="18"/>
      <c r="C1281" s="18" t="s">
        <v>335</v>
      </c>
      <c r="D1281" s="18" t="s">
        <v>433</v>
      </c>
      <c r="E1281" s="19"/>
      <c r="F1281" s="19">
        <f t="shared" ca="1" si="39"/>
        <v>0</v>
      </c>
      <c r="G1281" s="28" t="s">
        <v>2602</v>
      </c>
      <c r="H1281" s="28"/>
      <c r="I1281" s="28"/>
      <c r="J1281" s="18" t="s">
        <v>284</v>
      </c>
      <c r="K1281" s="30">
        <v>1</v>
      </c>
      <c r="L1281" s="18">
        <v>18</v>
      </c>
      <c r="M1281" s="34">
        <f t="shared" si="40"/>
        <v>0.3</v>
      </c>
      <c r="N1281" s="32" t="s">
        <v>284</v>
      </c>
      <c r="O1281" s="16" t="s">
        <v>316</v>
      </c>
      <c r="P1281" s="16" t="s">
        <v>316</v>
      </c>
      <c r="Q1281" s="18" t="s">
        <v>319</v>
      </c>
      <c r="R1281" s="18" t="s">
        <v>322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2603</v>
      </c>
      <c r="B1282" s="18"/>
      <c r="C1282" s="18" t="s">
        <v>335</v>
      </c>
      <c r="D1282" s="18" t="s">
        <v>456</v>
      </c>
      <c r="E1282" s="19"/>
      <c r="F1282" s="19">
        <f t="shared" ca="1" si="39"/>
        <v>0</v>
      </c>
      <c r="G1282" s="28" t="s">
        <v>2604</v>
      </c>
      <c r="H1282" s="28"/>
      <c r="I1282" s="28"/>
      <c r="J1282" s="18" t="s">
        <v>284</v>
      </c>
      <c r="K1282" s="30">
        <v>1</v>
      </c>
      <c r="L1282" s="18">
        <v>900</v>
      </c>
      <c r="M1282" s="34">
        <f t="shared" si="40"/>
        <v>15</v>
      </c>
      <c r="N1282" s="32" t="s">
        <v>284</v>
      </c>
      <c r="O1282" s="16" t="s">
        <v>327</v>
      </c>
      <c r="P1282" s="16" t="s">
        <v>327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2603</v>
      </c>
      <c r="B1283" s="18"/>
      <c r="C1283" s="18" t="s">
        <v>335</v>
      </c>
      <c r="D1283" s="18" t="s">
        <v>460</v>
      </c>
      <c r="E1283" s="17"/>
      <c r="F1283" s="19">
        <f t="shared" ca="1" si="39"/>
        <v>0</v>
      </c>
      <c r="G1283" s="28" t="s">
        <v>2605</v>
      </c>
      <c r="H1283" s="28"/>
      <c r="I1283" s="28"/>
      <c r="J1283" s="18" t="s">
        <v>284</v>
      </c>
      <c r="K1283" s="30">
        <v>1</v>
      </c>
      <c r="L1283" s="18">
        <v>180</v>
      </c>
      <c r="M1283" s="34">
        <f t="shared" si="40"/>
        <v>3</v>
      </c>
      <c r="N1283" s="32" t="s">
        <v>284</v>
      </c>
      <c r="O1283" s="16" t="s">
        <v>2589</v>
      </c>
      <c r="P1283" s="16" t="s">
        <v>2589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2603</v>
      </c>
      <c r="B1284" s="18"/>
      <c r="C1284" s="18" t="s">
        <v>335</v>
      </c>
      <c r="D1284" s="18" t="s">
        <v>543</v>
      </c>
      <c r="E1284" s="19"/>
      <c r="F1284" s="19">
        <f t="shared" ca="1" si="39"/>
        <v>0</v>
      </c>
      <c r="G1284" s="28" t="s">
        <v>2606</v>
      </c>
      <c r="H1284" s="28"/>
      <c r="I1284" s="28"/>
      <c r="J1284" s="18" t="s">
        <v>284</v>
      </c>
      <c r="K1284" s="30">
        <v>1</v>
      </c>
      <c r="L1284" s="18">
        <v>240</v>
      </c>
      <c r="M1284" s="34">
        <f t="shared" si="40"/>
        <v>4</v>
      </c>
      <c r="N1284" s="32" t="s">
        <v>284</v>
      </c>
      <c r="O1284" s="16" t="s">
        <v>301</v>
      </c>
      <c r="P1284" s="16" t="s">
        <v>300</v>
      </c>
      <c r="Q1284" s="18" t="s">
        <v>104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2607</v>
      </c>
      <c r="B1285" s="18"/>
      <c r="C1285" s="18" t="s">
        <v>335</v>
      </c>
      <c r="D1285" s="18" t="s">
        <v>500</v>
      </c>
      <c r="E1285" s="19"/>
      <c r="F1285" s="19">
        <f t="shared" ca="1" si="39"/>
        <v>0</v>
      </c>
      <c r="G1285" s="28" t="s">
        <v>2608</v>
      </c>
      <c r="H1285" s="28"/>
      <c r="I1285" s="28"/>
      <c r="J1285" s="18" t="s">
        <v>284</v>
      </c>
      <c r="K1285" s="30">
        <v>1</v>
      </c>
      <c r="L1285" s="18">
        <v>600</v>
      </c>
      <c r="M1285" s="34">
        <f t="shared" si="40"/>
        <v>10</v>
      </c>
      <c r="N1285" s="32" t="s">
        <v>284</v>
      </c>
      <c r="O1285" s="16" t="s">
        <v>327</v>
      </c>
      <c r="P1285" s="16" t="s">
        <v>327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2609</v>
      </c>
      <c r="B1286" s="18"/>
      <c r="C1286" s="18" t="s">
        <v>335</v>
      </c>
      <c r="D1286" s="18" t="s">
        <v>500</v>
      </c>
      <c r="E1286" s="19"/>
      <c r="F1286" s="19">
        <f t="shared" ca="1" si="39"/>
        <v>0</v>
      </c>
      <c r="G1286" s="28" t="s">
        <v>2610</v>
      </c>
      <c r="H1286" s="28"/>
      <c r="I1286" s="28"/>
      <c r="J1286" s="18" t="s">
        <v>284</v>
      </c>
      <c r="K1286" s="30">
        <v>1</v>
      </c>
      <c r="L1286" s="18">
        <v>720</v>
      </c>
      <c r="M1286" s="34">
        <f t="shared" si="40"/>
        <v>12</v>
      </c>
      <c r="N1286" s="32" t="s">
        <v>284</v>
      </c>
      <c r="O1286" s="16" t="s">
        <v>327</v>
      </c>
      <c r="P1286" s="16" t="s">
        <v>327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2611</v>
      </c>
      <c r="B1287" s="18"/>
      <c r="C1287" s="18" t="s">
        <v>335</v>
      </c>
      <c r="D1287" s="18" t="s">
        <v>431</v>
      </c>
      <c r="E1287" s="19"/>
      <c r="F1287" s="19">
        <f t="shared" ca="1" si="39"/>
        <v>0</v>
      </c>
      <c r="G1287" s="28" t="s">
        <v>2612</v>
      </c>
      <c r="H1287" s="28"/>
      <c r="I1287" s="28"/>
      <c r="J1287" s="18" t="s">
        <v>284</v>
      </c>
      <c r="K1287" s="30">
        <v>1</v>
      </c>
      <c r="L1287" s="18">
        <v>600</v>
      </c>
      <c r="M1287" s="34">
        <f t="shared" si="40"/>
        <v>10</v>
      </c>
      <c r="N1287" s="32" t="s">
        <v>284</v>
      </c>
      <c r="O1287" s="16" t="s">
        <v>327</v>
      </c>
      <c r="P1287" s="16" t="s">
        <v>327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2611</v>
      </c>
      <c r="B1288" s="18"/>
      <c r="C1288" s="18" t="s">
        <v>335</v>
      </c>
      <c r="D1288" s="18" t="s">
        <v>433</v>
      </c>
      <c r="E1288" s="19"/>
      <c r="F1288" s="19">
        <f t="shared" ca="1" si="39"/>
        <v>0</v>
      </c>
      <c r="G1288" s="28" t="s">
        <v>2613</v>
      </c>
      <c r="H1288" s="28"/>
      <c r="I1288" s="28"/>
      <c r="J1288" s="18" t="s">
        <v>284</v>
      </c>
      <c r="K1288" s="30">
        <v>1</v>
      </c>
      <c r="L1288" s="18">
        <v>120</v>
      </c>
      <c r="M1288" s="34">
        <f t="shared" si="40"/>
        <v>2</v>
      </c>
      <c r="N1288" s="32" t="s">
        <v>284</v>
      </c>
      <c r="O1288" s="16" t="s">
        <v>2589</v>
      </c>
      <c r="P1288" s="16" t="s">
        <v>2589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2614</v>
      </c>
      <c r="B1289" s="18"/>
      <c r="C1289" s="18" t="s">
        <v>335</v>
      </c>
      <c r="D1289" s="18" t="s">
        <v>431</v>
      </c>
      <c r="E1289" s="19"/>
      <c r="F1289" s="19">
        <f t="shared" ca="1" si="39"/>
        <v>0</v>
      </c>
      <c r="G1289" s="28" t="s">
        <v>2615</v>
      </c>
      <c r="H1289" s="28"/>
      <c r="I1289" s="28"/>
      <c r="J1289" s="18" t="s">
        <v>284</v>
      </c>
      <c r="K1289" s="30">
        <v>1</v>
      </c>
      <c r="L1289" s="18">
        <v>18</v>
      </c>
      <c r="M1289" s="34">
        <f t="shared" si="40"/>
        <v>0.3</v>
      </c>
      <c r="N1289" s="32" t="s">
        <v>284</v>
      </c>
      <c r="O1289" s="16" t="s">
        <v>310</v>
      </c>
      <c r="P1289" s="16" t="s">
        <v>310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2614</v>
      </c>
      <c r="B1290" s="18"/>
      <c r="C1290" s="18" t="s">
        <v>335</v>
      </c>
      <c r="D1290" s="18" t="s">
        <v>433</v>
      </c>
      <c r="E1290" s="19"/>
      <c r="F1290" s="19">
        <f t="shared" ca="1" si="39"/>
        <v>0</v>
      </c>
      <c r="G1290" s="28" t="s">
        <v>2616</v>
      </c>
      <c r="H1290" s="28"/>
      <c r="I1290" s="28"/>
      <c r="J1290" s="18" t="s">
        <v>284</v>
      </c>
      <c r="K1290" s="30">
        <v>1</v>
      </c>
      <c r="L1290" s="18">
        <v>18</v>
      </c>
      <c r="M1290" s="34">
        <f t="shared" si="40"/>
        <v>0.3</v>
      </c>
      <c r="N1290" s="32" t="s">
        <v>284</v>
      </c>
      <c r="O1290" s="16" t="s">
        <v>316</v>
      </c>
      <c r="P1290" s="16" t="s">
        <v>316</v>
      </c>
      <c r="Q1290" s="18" t="s">
        <v>319</v>
      </c>
      <c r="R1290" s="18" t="s">
        <v>322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2617</v>
      </c>
      <c r="B1291" s="18"/>
      <c r="C1291" s="18" t="s">
        <v>335</v>
      </c>
      <c r="D1291" s="18" t="s">
        <v>456</v>
      </c>
      <c r="E1291" s="19"/>
      <c r="F1291" s="19">
        <f t="shared" ca="1" si="39"/>
        <v>0</v>
      </c>
      <c r="G1291" s="28" t="s">
        <v>2618</v>
      </c>
      <c r="H1291" s="28"/>
      <c r="I1291" s="28"/>
      <c r="J1291" s="18" t="s">
        <v>284</v>
      </c>
      <c r="K1291" s="30">
        <v>1</v>
      </c>
      <c r="L1291" s="18">
        <v>1200</v>
      </c>
      <c r="M1291" s="34">
        <f t="shared" si="40"/>
        <v>20</v>
      </c>
      <c r="N1291" s="32" t="s">
        <v>284</v>
      </c>
      <c r="O1291" s="16" t="s">
        <v>327</v>
      </c>
      <c r="P1291" s="16" t="s">
        <v>327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2617</v>
      </c>
      <c r="B1292" s="18"/>
      <c r="C1292" s="18" t="s">
        <v>335</v>
      </c>
      <c r="D1292" s="18" t="s">
        <v>460</v>
      </c>
      <c r="E1292" s="17"/>
      <c r="F1292" s="19">
        <f t="shared" ca="1" si="39"/>
        <v>0</v>
      </c>
      <c r="G1292" s="28" t="s">
        <v>2619</v>
      </c>
      <c r="H1292" s="28"/>
      <c r="I1292" s="28"/>
      <c r="J1292" s="18" t="s">
        <v>284</v>
      </c>
      <c r="K1292" s="30">
        <v>1</v>
      </c>
      <c r="L1292" s="18">
        <v>340</v>
      </c>
      <c r="M1292" s="34">
        <f t="shared" si="40"/>
        <v>5.666666666666667</v>
      </c>
      <c r="N1292" s="32" t="s">
        <v>284</v>
      </c>
      <c r="O1292" s="16" t="s">
        <v>2589</v>
      </c>
      <c r="P1292" s="16" t="s">
        <v>2589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2617</v>
      </c>
      <c r="B1293" s="18"/>
      <c r="C1293" s="18" t="s">
        <v>335</v>
      </c>
      <c r="D1293" s="18" t="s">
        <v>543</v>
      </c>
      <c r="E1293" s="19"/>
      <c r="F1293" s="19">
        <f t="shared" ca="1" si="39"/>
        <v>0</v>
      </c>
      <c r="G1293" s="28" t="s">
        <v>2620</v>
      </c>
      <c r="H1293" s="28"/>
      <c r="I1293" s="28"/>
      <c r="J1293" s="18" t="s">
        <v>284</v>
      </c>
      <c r="K1293" s="30">
        <v>1</v>
      </c>
      <c r="L1293" s="18">
        <v>480</v>
      </c>
      <c r="M1293" s="34">
        <f t="shared" si="40"/>
        <v>8</v>
      </c>
      <c r="N1293" s="32" t="s">
        <v>284</v>
      </c>
      <c r="O1293" s="16" t="s">
        <v>301</v>
      </c>
      <c r="P1293" s="16" t="s">
        <v>300</v>
      </c>
      <c r="Q1293" s="18" t="s">
        <v>104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2621</v>
      </c>
      <c r="B1294" s="18"/>
      <c r="C1294" s="18" t="s">
        <v>335</v>
      </c>
      <c r="D1294" s="18" t="s">
        <v>500</v>
      </c>
      <c r="E1294" s="19"/>
      <c r="F1294" s="19">
        <f t="shared" ca="1" si="39"/>
        <v>0</v>
      </c>
      <c r="G1294" s="28" t="s">
        <v>2622</v>
      </c>
      <c r="H1294" s="28"/>
      <c r="I1294" s="28"/>
      <c r="J1294" s="18" t="s">
        <v>284</v>
      </c>
      <c r="K1294" s="30">
        <v>1</v>
      </c>
      <c r="L1294" s="18">
        <v>900</v>
      </c>
      <c r="M1294" s="34">
        <f t="shared" si="40"/>
        <v>15</v>
      </c>
      <c r="N1294" s="32" t="s">
        <v>284</v>
      </c>
      <c r="O1294" s="16" t="s">
        <v>327</v>
      </c>
      <c r="P1294" s="16" t="s">
        <v>327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2623</v>
      </c>
      <c r="B1295" s="18"/>
      <c r="C1295" s="18" t="s">
        <v>335</v>
      </c>
      <c r="D1295" s="18" t="s">
        <v>500</v>
      </c>
      <c r="E1295" s="19"/>
      <c r="F1295" s="19">
        <f t="shared" ca="1" si="39"/>
        <v>0</v>
      </c>
      <c r="G1295" s="28" t="s">
        <v>2624</v>
      </c>
      <c r="H1295" s="28"/>
      <c r="I1295" s="28"/>
      <c r="J1295" s="18" t="s">
        <v>284</v>
      </c>
      <c r="K1295" s="30">
        <v>1</v>
      </c>
      <c r="L1295" s="18">
        <v>720</v>
      </c>
      <c r="M1295" s="34">
        <f t="shared" si="40"/>
        <v>12</v>
      </c>
      <c r="N1295" s="32" t="s">
        <v>284</v>
      </c>
      <c r="O1295" s="16" t="s">
        <v>327</v>
      </c>
      <c r="P1295" s="16" t="s">
        <v>327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2625</v>
      </c>
      <c r="B1296" s="18"/>
      <c r="C1296" s="18" t="s">
        <v>335</v>
      </c>
      <c r="D1296" s="18" t="s">
        <v>431</v>
      </c>
      <c r="E1296" s="19"/>
      <c r="F1296" s="19">
        <f t="shared" ca="1" si="39"/>
        <v>0</v>
      </c>
      <c r="G1296" s="28" t="s">
        <v>2626</v>
      </c>
      <c r="H1296" s="28"/>
      <c r="I1296" s="28"/>
      <c r="J1296" s="18" t="s">
        <v>284</v>
      </c>
      <c r="K1296" s="30">
        <v>1</v>
      </c>
      <c r="L1296" s="18">
        <v>480</v>
      </c>
      <c r="M1296" s="34">
        <f t="shared" si="40"/>
        <v>8</v>
      </c>
      <c r="N1296" s="32" t="s">
        <v>284</v>
      </c>
      <c r="O1296" s="16" t="s">
        <v>327</v>
      </c>
      <c r="P1296" s="16" t="s">
        <v>327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2625</v>
      </c>
      <c r="B1297" s="18"/>
      <c r="C1297" s="18" t="s">
        <v>335</v>
      </c>
      <c r="D1297" s="18" t="s">
        <v>433</v>
      </c>
      <c r="E1297" s="19"/>
      <c r="F1297" s="19">
        <f t="shared" ca="1" si="39"/>
        <v>0</v>
      </c>
      <c r="G1297" s="28" t="s">
        <v>2627</v>
      </c>
      <c r="H1297" s="28"/>
      <c r="I1297" s="28"/>
      <c r="J1297" s="18" t="s">
        <v>284</v>
      </c>
      <c r="K1297" s="30">
        <v>1</v>
      </c>
      <c r="L1297" s="18">
        <v>240</v>
      </c>
      <c r="M1297" s="34">
        <f t="shared" si="40"/>
        <v>4</v>
      </c>
      <c r="N1297" s="32" t="s">
        <v>284</v>
      </c>
      <c r="O1297" s="16" t="s">
        <v>2589</v>
      </c>
      <c r="P1297" s="16" t="s">
        <v>2589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2628</v>
      </c>
      <c r="B1298" s="18"/>
      <c r="C1298" s="18" t="s">
        <v>335</v>
      </c>
      <c r="D1298" s="18" t="s">
        <v>431</v>
      </c>
      <c r="E1298" s="19"/>
      <c r="F1298" s="19">
        <f t="shared" ca="1" si="39"/>
        <v>0</v>
      </c>
      <c r="G1298" s="28" t="s">
        <v>2629</v>
      </c>
      <c r="H1298" s="28"/>
      <c r="I1298" s="28"/>
      <c r="J1298" s="18" t="s">
        <v>284</v>
      </c>
      <c r="K1298" s="30">
        <v>1</v>
      </c>
      <c r="L1298" s="18">
        <v>18</v>
      </c>
      <c r="M1298" s="34">
        <f t="shared" si="40"/>
        <v>0.3</v>
      </c>
      <c r="N1298" s="32" t="s">
        <v>284</v>
      </c>
      <c r="O1298" s="16" t="s">
        <v>310</v>
      </c>
      <c r="P1298" s="34" t="s">
        <v>310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2628</v>
      </c>
      <c r="B1299" s="18"/>
      <c r="C1299" s="18" t="s">
        <v>335</v>
      </c>
      <c r="D1299" s="18" t="s">
        <v>433</v>
      </c>
      <c r="E1299" s="19"/>
      <c r="F1299" s="19">
        <f t="shared" ca="1" si="39"/>
        <v>0</v>
      </c>
      <c r="G1299" s="28" t="s">
        <v>2630</v>
      </c>
      <c r="H1299" s="28"/>
      <c r="I1299" s="28"/>
      <c r="J1299" s="18" t="s">
        <v>284</v>
      </c>
      <c r="K1299" s="30">
        <v>1</v>
      </c>
      <c r="L1299" s="18">
        <v>18</v>
      </c>
      <c r="M1299" s="34">
        <f t="shared" si="40"/>
        <v>0.3</v>
      </c>
      <c r="N1299" s="32" t="s">
        <v>284</v>
      </c>
      <c r="O1299" s="16" t="s">
        <v>319</v>
      </c>
      <c r="P1299" s="34" t="s">
        <v>319</v>
      </c>
      <c r="Q1299" s="18" t="s">
        <v>316</v>
      </c>
      <c r="R1299" s="18" t="s">
        <v>322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2631</v>
      </c>
      <c r="B1300" s="18"/>
      <c r="C1300" s="18" t="s">
        <v>335</v>
      </c>
      <c r="D1300" s="18" t="s">
        <v>456</v>
      </c>
      <c r="E1300" s="19"/>
      <c r="F1300" s="19">
        <f t="shared" ca="1" si="39"/>
        <v>0</v>
      </c>
      <c r="G1300" s="28" t="s">
        <v>2632</v>
      </c>
      <c r="H1300" s="28"/>
      <c r="I1300" s="28"/>
      <c r="J1300" s="18" t="s">
        <v>284</v>
      </c>
      <c r="K1300" s="30">
        <v>1</v>
      </c>
      <c r="L1300" s="18">
        <v>1500</v>
      </c>
      <c r="M1300" s="34">
        <f t="shared" si="40"/>
        <v>25</v>
      </c>
      <c r="N1300" s="32" t="s">
        <v>284</v>
      </c>
      <c r="O1300" s="16" t="s">
        <v>327</v>
      </c>
      <c r="P1300" s="34" t="s">
        <v>327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2631</v>
      </c>
      <c r="B1301" s="18"/>
      <c r="C1301" s="18" t="s">
        <v>335</v>
      </c>
      <c r="D1301" s="18" t="s">
        <v>460</v>
      </c>
      <c r="E1301" s="19"/>
      <c r="F1301" s="19">
        <f t="shared" ca="1" si="39"/>
        <v>0</v>
      </c>
      <c r="G1301" s="28" t="s">
        <v>2633</v>
      </c>
      <c r="H1301" s="28"/>
      <c r="I1301" s="28"/>
      <c r="J1301" s="18" t="s">
        <v>284</v>
      </c>
      <c r="K1301" s="30">
        <v>1</v>
      </c>
      <c r="L1301" s="18">
        <v>120</v>
      </c>
      <c r="M1301" s="34">
        <f t="shared" si="40"/>
        <v>2</v>
      </c>
      <c r="N1301" s="78" t="s">
        <v>284</v>
      </c>
      <c r="O1301" s="79" t="s">
        <v>2589</v>
      </c>
      <c r="P1301" s="34" t="s">
        <v>2589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2631</v>
      </c>
      <c r="B1302" s="18"/>
      <c r="C1302" s="18" t="s">
        <v>335</v>
      </c>
      <c r="D1302" s="18" t="s">
        <v>543</v>
      </c>
      <c r="E1302" s="19"/>
      <c r="F1302" s="19">
        <f t="shared" ca="1" si="39"/>
        <v>0</v>
      </c>
      <c r="G1302" s="28" t="s">
        <v>2634</v>
      </c>
      <c r="H1302" s="28"/>
      <c r="I1302" s="28"/>
      <c r="J1302" s="18" t="s">
        <v>284</v>
      </c>
      <c r="K1302" s="30">
        <v>1</v>
      </c>
      <c r="L1302" s="18">
        <v>180</v>
      </c>
      <c r="M1302" s="34">
        <f t="shared" si="40"/>
        <v>3</v>
      </c>
      <c r="N1302" s="32" t="s">
        <v>284</v>
      </c>
      <c r="O1302" s="16" t="s">
        <v>301</v>
      </c>
      <c r="P1302" s="34" t="s">
        <v>300</v>
      </c>
      <c r="Q1302" s="18" t="s">
        <v>262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2635</v>
      </c>
      <c r="B1303" s="18"/>
      <c r="C1303" s="18" t="s">
        <v>335</v>
      </c>
      <c r="D1303" s="18" t="s">
        <v>500</v>
      </c>
      <c r="E1303" s="19"/>
      <c r="F1303" s="19">
        <f t="shared" ca="1" si="39"/>
        <v>0</v>
      </c>
      <c r="G1303" s="28" t="s">
        <v>2636</v>
      </c>
      <c r="H1303" s="28"/>
      <c r="I1303" s="28"/>
      <c r="J1303" s="18" t="s">
        <v>284</v>
      </c>
      <c r="K1303" s="30">
        <v>1</v>
      </c>
      <c r="L1303" s="18">
        <v>900</v>
      </c>
      <c r="M1303" s="34">
        <f t="shared" si="40"/>
        <v>15</v>
      </c>
      <c r="N1303" s="32" t="s">
        <v>284</v>
      </c>
      <c r="O1303" s="16" t="s">
        <v>327</v>
      </c>
      <c r="P1303" s="34" t="s">
        <v>327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2637</v>
      </c>
      <c r="B1304" s="18"/>
      <c r="C1304" s="18" t="s">
        <v>335</v>
      </c>
      <c r="D1304" s="18" t="s">
        <v>500</v>
      </c>
      <c r="E1304" s="19"/>
      <c r="F1304" s="19">
        <f t="shared" ca="1" si="39"/>
        <v>0</v>
      </c>
      <c r="G1304" s="28" t="s">
        <v>2638</v>
      </c>
      <c r="H1304" s="28"/>
      <c r="I1304" s="28"/>
      <c r="J1304" s="18" t="s">
        <v>284</v>
      </c>
      <c r="K1304" s="30">
        <v>1</v>
      </c>
      <c r="L1304" s="18">
        <v>2700</v>
      </c>
      <c r="M1304" s="34">
        <f t="shared" si="40"/>
        <v>45</v>
      </c>
      <c r="N1304" s="32" t="s">
        <v>284</v>
      </c>
      <c r="O1304" s="16" t="s">
        <v>327</v>
      </c>
      <c r="P1304" s="34" t="s">
        <v>327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2639</v>
      </c>
      <c r="B1305" s="18"/>
      <c r="C1305" s="18" t="s">
        <v>335</v>
      </c>
      <c r="D1305" s="18" t="s">
        <v>431</v>
      </c>
      <c r="E1305" s="19"/>
      <c r="F1305" s="19">
        <f t="shared" ca="1" si="39"/>
        <v>0</v>
      </c>
      <c r="G1305" s="28" t="s">
        <v>2640</v>
      </c>
      <c r="H1305" s="28"/>
      <c r="I1305" s="28"/>
      <c r="J1305" s="18" t="s">
        <v>284</v>
      </c>
      <c r="K1305" s="30">
        <v>1</v>
      </c>
      <c r="L1305" s="18">
        <v>18</v>
      </c>
      <c r="M1305" s="34">
        <f t="shared" si="40"/>
        <v>0.3</v>
      </c>
      <c r="N1305" s="32" t="s">
        <v>284</v>
      </c>
      <c r="O1305" s="16" t="s">
        <v>310</v>
      </c>
      <c r="P1305" s="16" t="s">
        <v>310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2639</v>
      </c>
      <c r="B1306" s="18"/>
      <c r="C1306" s="18" t="s">
        <v>335</v>
      </c>
      <c r="D1306" s="18" t="s">
        <v>433</v>
      </c>
      <c r="E1306" s="19"/>
      <c r="F1306" s="19">
        <f t="shared" ca="1" si="39"/>
        <v>0</v>
      </c>
      <c r="G1306" s="28" t="s">
        <v>2641</v>
      </c>
      <c r="H1306" s="28"/>
      <c r="I1306" s="28"/>
      <c r="J1306" s="18" t="s">
        <v>284</v>
      </c>
      <c r="K1306" s="30">
        <v>1</v>
      </c>
      <c r="L1306" s="18">
        <v>18</v>
      </c>
      <c r="M1306" s="34">
        <f t="shared" si="40"/>
        <v>0.3</v>
      </c>
      <c r="N1306" s="32" t="s">
        <v>284</v>
      </c>
      <c r="O1306" s="16" t="s">
        <v>316</v>
      </c>
      <c r="P1306" s="16" t="s">
        <v>316</v>
      </c>
      <c r="Q1306" s="18" t="s">
        <v>319</v>
      </c>
      <c r="R1306" s="18" t="s">
        <v>322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2642</v>
      </c>
      <c r="B1307" s="18"/>
      <c r="C1307" s="18" t="s">
        <v>335</v>
      </c>
      <c r="D1307" s="18" t="s">
        <v>493</v>
      </c>
      <c r="E1307" s="19"/>
      <c r="F1307" s="19">
        <f t="shared" ca="1" si="39"/>
        <v>0</v>
      </c>
      <c r="G1307" s="28" t="s">
        <v>2643</v>
      </c>
      <c r="H1307" s="28"/>
      <c r="I1307" s="28"/>
      <c r="J1307" s="18" t="s">
        <v>284</v>
      </c>
      <c r="K1307" s="30">
        <v>1</v>
      </c>
      <c r="L1307" s="18">
        <v>720</v>
      </c>
      <c r="M1307" s="34">
        <f t="shared" si="40"/>
        <v>12</v>
      </c>
      <c r="N1307" s="32" t="s">
        <v>284</v>
      </c>
      <c r="O1307" s="16" t="s">
        <v>327</v>
      </c>
      <c r="P1307" s="16" t="s">
        <v>327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2642</v>
      </c>
      <c r="B1308" s="18"/>
      <c r="C1308" s="18" t="s">
        <v>335</v>
      </c>
      <c r="D1308" s="18" t="s">
        <v>495</v>
      </c>
      <c r="E1308" s="19"/>
      <c r="F1308" s="19">
        <f t="shared" ca="1" si="39"/>
        <v>0</v>
      </c>
      <c r="G1308" s="28" t="s">
        <v>2644</v>
      </c>
      <c r="H1308" s="28"/>
      <c r="I1308" s="28"/>
      <c r="J1308" s="18" t="s">
        <v>284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2589</v>
      </c>
      <c r="P1308" s="16" t="s">
        <v>2589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2642</v>
      </c>
      <c r="B1309" s="18"/>
      <c r="C1309" s="18" t="s">
        <v>335</v>
      </c>
      <c r="D1309" s="18" t="s">
        <v>497</v>
      </c>
      <c r="E1309" s="19"/>
      <c r="F1309" s="19">
        <f t="shared" ca="1" si="39"/>
        <v>0</v>
      </c>
      <c r="G1309" s="28" t="s">
        <v>2645</v>
      </c>
      <c r="H1309" s="28"/>
      <c r="I1309" s="28"/>
      <c r="J1309" s="18" t="s">
        <v>284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2589</v>
      </c>
      <c r="P1309" s="16" t="s">
        <v>2589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2642</v>
      </c>
      <c r="B1310" s="18"/>
      <c r="C1310" s="18" t="s">
        <v>335</v>
      </c>
      <c r="D1310" s="18" t="s">
        <v>510</v>
      </c>
      <c r="E1310" s="19"/>
      <c r="F1310" s="19">
        <f t="shared" ca="1" si="39"/>
        <v>0</v>
      </c>
      <c r="G1310" s="28" t="s">
        <v>2646</v>
      </c>
      <c r="H1310" s="28"/>
      <c r="I1310" s="28"/>
      <c r="J1310" s="18" t="s">
        <v>284</v>
      </c>
      <c r="K1310" s="30">
        <v>1</v>
      </c>
      <c r="L1310" s="18">
        <v>240</v>
      </c>
      <c r="M1310" s="34">
        <f t="shared" si="40"/>
        <v>4</v>
      </c>
      <c r="N1310" s="32" t="s">
        <v>284</v>
      </c>
      <c r="O1310" s="16" t="s">
        <v>301</v>
      </c>
      <c r="P1310" s="16" t="s">
        <v>300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2647</v>
      </c>
      <c r="B1311" s="18"/>
      <c r="C1311" s="18" t="s">
        <v>335</v>
      </c>
      <c r="D1311" s="18" t="s">
        <v>500</v>
      </c>
      <c r="E1311" s="19"/>
      <c r="F1311" s="19">
        <f t="shared" ca="1" si="39"/>
        <v>0</v>
      </c>
      <c r="G1311" s="28" t="s">
        <v>2648</v>
      </c>
      <c r="H1311" s="28"/>
      <c r="I1311" s="28"/>
      <c r="J1311" s="18" t="s">
        <v>284</v>
      </c>
      <c r="K1311" s="30">
        <v>1</v>
      </c>
      <c r="L1311" s="18">
        <v>480</v>
      </c>
      <c r="M1311" s="34">
        <f t="shared" si="40"/>
        <v>8</v>
      </c>
      <c r="N1311" s="32" t="s">
        <v>284</v>
      </c>
      <c r="O1311" s="16" t="s">
        <v>327</v>
      </c>
      <c r="P1311" s="16" t="s">
        <v>327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2649</v>
      </c>
      <c r="B1312" s="18"/>
      <c r="C1312" s="18" t="s">
        <v>335</v>
      </c>
      <c r="D1312" s="18" t="s">
        <v>500</v>
      </c>
      <c r="E1312" s="19"/>
      <c r="F1312" s="19">
        <f t="shared" ca="1" si="39"/>
        <v>0</v>
      </c>
      <c r="G1312" s="28" t="s">
        <v>2650</v>
      </c>
      <c r="H1312" s="28"/>
      <c r="I1312" s="28"/>
      <c r="J1312" s="18" t="s">
        <v>284</v>
      </c>
      <c r="K1312" s="30">
        <v>1</v>
      </c>
      <c r="L1312" s="18">
        <v>1200</v>
      </c>
      <c r="M1312" s="34">
        <f t="shared" si="40"/>
        <v>20</v>
      </c>
      <c r="N1312" s="32" t="s">
        <v>284</v>
      </c>
      <c r="O1312" s="16" t="s">
        <v>327</v>
      </c>
      <c r="P1312" s="16" t="s">
        <v>327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2651</v>
      </c>
      <c r="B1313" s="18"/>
      <c r="C1313" s="18" t="s">
        <v>335</v>
      </c>
      <c r="D1313" s="18" t="s">
        <v>456</v>
      </c>
      <c r="E1313" s="19"/>
      <c r="F1313" s="19">
        <f t="shared" ca="1" si="39"/>
        <v>0</v>
      </c>
      <c r="G1313" s="28" t="s">
        <v>2652</v>
      </c>
      <c r="H1313" s="28"/>
      <c r="I1313" s="28"/>
      <c r="J1313" s="18" t="s">
        <v>284</v>
      </c>
      <c r="K1313" s="30">
        <v>1</v>
      </c>
      <c r="L1313" s="18">
        <v>600</v>
      </c>
      <c r="M1313" s="34">
        <f t="shared" si="40"/>
        <v>10</v>
      </c>
      <c r="N1313" s="32" t="s">
        <v>284</v>
      </c>
      <c r="O1313" s="16" t="s">
        <v>327</v>
      </c>
      <c r="P1313" s="16" t="s">
        <v>327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2651</v>
      </c>
      <c r="B1314" s="18"/>
      <c r="C1314" s="18" t="s">
        <v>335</v>
      </c>
      <c r="D1314" s="18" t="s">
        <v>460</v>
      </c>
      <c r="E1314" s="19"/>
      <c r="F1314" s="19">
        <f t="shared" ca="1" si="39"/>
        <v>0</v>
      </c>
      <c r="G1314" s="28" t="s">
        <v>2653</v>
      </c>
      <c r="H1314" s="28"/>
      <c r="I1314" s="28"/>
      <c r="J1314" s="18" t="s">
        <v>284</v>
      </c>
      <c r="K1314" s="30">
        <v>1</v>
      </c>
      <c r="L1314" s="18">
        <v>360</v>
      </c>
      <c r="M1314" s="34">
        <f t="shared" si="40"/>
        <v>6</v>
      </c>
      <c r="N1314" s="32" t="s">
        <v>284</v>
      </c>
      <c r="O1314" s="16" t="s">
        <v>301</v>
      </c>
      <c r="P1314" s="16" t="s">
        <v>300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2651</v>
      </c>
      <c r="B1315" s="18"/>
      <c r="C1315" s="18" t="s">
        <v>335</v>
      </c>
      <c r="D1315" s="18" t="s">
        <v>543</v>
      </c>
      <c r="E1315" s="19"/>
      <c r="F1315" s="19">
        <f t="shared" ca="1" si="39"/>
        <v>0</v>
      </c>
      <c r="G1315" s="28" t="s">
        <v>2654</v>
      </c>
      <c r="H1315" s="28"/>
      <c r="I1315" s="28"/>
      <c r="J1315" s="18" t="s">
        <v>284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2589</v>
      </c>
      <c r="P1315" s="16" t="s">
        <v>2589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2655</v>
      </c>
      <c r="B1316" s="18"/>
      <c r="C1316" s="18" t="s">
        <v>335</v>
      </c>
      <c r="D1316" s="18" t="s">
        <v>2009</v>
      </c>
      <c r="E1316" s="19"/>
      <c r="F1316" s="19">
        <f t="shared" ca="1" si="39"/>
        <v>0</v>
      </c>
      <c r="G1316" s="28" t="s">
        <v>2656</v>
      </c>
      <c r="H1316" s="28"/>
      <c r="I1316" s="28" t="s">
        <v>2657</v>
      </c>
      <c r="J1316" s="18" t="s">
        <v>284</v>
      </c>
      <c r="K1316" s="30">
        <v>1</v>
      </c>
      <c r="L1316" s="18">
        <v>30</v>
      </c>
      <c r="M1316" s="34">
        <f t="shared" si="40"/>
        <v>0.5</v>
      </c>
      <c r="N1316" s="32" t="s">
        <v>284</v>
      </c>
      <c r="O1316" s="16" t="s">
        <v>307</v>
      </c>
      <c r="P1316" s="16" t="s">
        <v>266</v>
      </c>
      <c r="Q1316" s="18" t="s">
        <v>307</v>
      </c>
      <c r="R1316" s="18" t="s">
        <v>270</v>
      </c>
      <c r="S1316" s="18" t="s">
        <v>185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2655</v>
      </c>
      <c r="B1317" s="18"/>
      <c r="C1317" s="18" t="s">
        <v>335</v>
      </c>
      <c r="D1317" s="18" t="s">
        <v>2012</v>
      </c>
      <c r="E1317" s="19"/>
      <c r="F1317" s="19">
        <f t="shared" ca="1" si="39"/>
        <v>0</v>
      </c>
      <c r="G1317" s="28" t="s">
        <v>2658</v>
      </c>
      <c r="H1317" s="28"/>
      <c r="I1317" s="28" t="s">
        <v>2659</v>
      </c>
      <c r="J1317" s="18" t="s">
        <v>284</v>
      </c>
      <c r="K1317" s="30">
        <v>1</v>
      </c>
      <c r="L1317" s="18">
        <v>180</v>
      </c>
      <c r="M1317" s="34">
        <f t="shared" si="40"/>
        <v>3</v>
      </c>
      <c r="N1317" s="32" t="s">
        <v>284</v>
      </c>
      <c r="O1317" s="16" t="s">
        <v>301</v>
      </c>
      <c r="P1317" s="16" t="s">
        <v>300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2655</v>
      </c>
      <c r="B1318" s="18"/>
      <c r="C1318" s="18" t="s">
        <v>335</v>
      </c>
      <c r="D1318" s="18" t="s">
        <v>2015</v>
      </c>
      <c r="E1318" s="19"/>
      <c r="F1318" s="19">
        <f t="shared" ca="1" si="39"/>
        <v>0</v>
      </c>
      <c r="G1318" s="28" t="s">
        <v>2660</v>
      </c>
      <c r="H1318" s="28"/>
      <c r="I1318" s="28" t="s">
        <v>2661</v>
      </c>
      <c r="J1318" s="18" t="s">
        <v>284</v>
      </c>
      <c r="K1318" s="30">
        <v>1</v>
      </c>
      <c r="L1318" s="18">
        <v>50</v>
      </c>
      <c r="M1318" s="34">
        <f t="shared" si="40"/>
        <v>0.83333333333333337</v>
      </c>
      <c r="N1318" s="32" t="s">
        <v>233</v>
      </c>
      <c r="O1318" s="16" t="s">
        <v>310</v>
      </c>
      <c r="P1318" s="16" t="s">
        <v>310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2655</v>
      </c>
      <c r="B1319" s="18"/>
      <c r="C1319" s="18" t="s">
        <v>335</v>
      </c>
      <c r="D1319" s="18" t="s">
        <v>2017</v>
      </c>
      <c r="E1319" s="19"/>
      <c r="F1319" s="19">
        <f t="shared" ca="1" si="39"/>
        <v>0</v>
      </c>
      <c r="G1319" s="28" t="s">
        <v>2662</v>
      </c>
      <c r="H1319" s="28"/>
      <c r="I1319" s="28" t="s">
        <v>2663</v>
      </c>
      <c r="J1319" s="18" t="s">
        <v>284</v>
      </c>
      <c r="K1319" s="30">
        <v>1</v>
      </c>
      <c r="L1319" s="18">
        <v>120</v>
      </c>
      <c r="M1319" s="34">
        <f t="shared" si="40"/>
        <v>2</v>
      </c>
      <c r="N1319" s="32" t="s">
        <v>233</v>
      </c>
      <c r="O1319" s="16" t="s">
        <v>266</v>
      </c>
      <c r="P1319" s="16" t="s">
        <v>266</v>
      </c>
      <c r="Q1319" s="18" t="s">
        <v>307</v>
      </c>
      <c r="R1319" s="18" t="s">
        <v>310</v>
      </c>
      <c r="S1319" s="18" t="s">
        <v>270</v>
      </c>
      <c r="T1319" s="18" t="s">
        <v>185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2655</v>
      </c>
      <c r="B1320" s="18"/>
      <c r="C1320" s="18" t="s">
        <v>335</v>
      </c>
      <c r="D1320" s="18" t="s">
        <v>2019</v>
      </c>
      <c r="E1320" s="19"/>
      <c r="F1320" s="19">
        <f t="shared" ca="1" si="39"/>
        <v>0</v>
      </c>
      <c r="G1320" s="28" t="s">
        <v>2664</v>
      </c>
      <c r="H1320" s="28"/>
      <c r="I1320" s="28" t="s">
        <v>2665</v>
      </c>
      <c r="J1320" s="18" t="s">
        <v>284</v>
      </c>
      <c r="K1320" s="30">
        <v>1</v>
      </c>
      <c r="L1320" s="18">
        <v>90</v>
      </c>
      <c r="M1320" s="34">
        <f t="shared" si="40"/>
        <v>1.5</v>
      </c>
      <c r="N1320" s="32" t="s">
        <v>284</v>
      </c>
      <c r="O1320" s="16" t="s">
        <v>319</v>
      </c>
      <c r="P1320" s="16" t="s">
        <v>316</v>
      </c>
      <c r="Q1320" s="18" t="s">
        <v>319</v>
      </c>
      <c r="R1320" s="18" t="s">
        <v>322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2655</v>
      </c>
      <c r="B1321" s="18"/>
      <c r="C1321" s="18" t="s">
        <v>335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284</v>
      </c>
      <c r="K1321" s="30"/>
      <c r="L1321" s="18"/>
      <c r="M1321" s="34"/>
      <c r="N1321" s="32" t="s">
        <v>284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2655</v>
      </c>
      <c r="B1322" s="18"/>
      <c r="C1322" s="18"/>
      <c r="D1322" s="18" t="s">
        <v>2025</v>
      </c>
      <c r="E1322" s="19"/>
      <c r="F1322" s="19"/>
      <c r="G1322" s="28" t="s">
        <v>2666</v>
      </c>
      <c r="H1322" s="28"/>
      <c r="I1322" s="28" t="s">
        <v>2667</v>
      </c>
      <c r="J1322" s="18" t="s">
        <v>1514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2655</v>
      </c>
      <c r="B1323" s="18"/>
      <c r="C1323" s="18" t="s">
        <v>335</v>
      </c>
      <c r="D1323" s="18" t="s">
        <v>2027</v>
      </c>
      <c r="E1323" s="19"/>
      <c r="F1323" s="19">
        <f ca="1">IF(ISNUMBER(SEARCH(INDIRECT(CELL("address")),G1323)),MAX($F$13:F1321)+1,0)</f>
        <v>0</v>
      </c>
      <c r="G1323" s="28" t="s">
        <v>2668</v>
      </c>
      <c r="H1323" s="28"/>
      <c r="I1323" s="28" t="s">
        <v>22</v>
      </c>
      <c r="J1323" s="18" t="s">
        <v>284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10</v>
      </c>
      <c r="O1323" s="16" t="s">
        <v>22</v>
      </c>
      <c r="P1323" s="16" t="s">
        <v>22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2669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2670</v>
      </c>
      <c r="B1324" s="18"/>
      <c r="C1324" s="18" t="s">
        <v>335</v>
      </c>
      <c r="D1324" s="18" t="s">
        <v>456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2671</v>
      </c>
      <c r="H1324" s="28"/>
      <c r="I1324" s="28"/>
      <c r="J1324" s="44" t="s">
        <v>284</v>
      </c>
      <c r="K1324" s="30">
        <v>1</v>
      </c>
      <c r="L1324" s="18">
        <v>900</v>
      </c>
      <c r="M1324" s="34">
        <f t="shared" si="41"/>
        <v>15</v>
      </c>
      <c r="N1324" s="32" t="s">
        <v>284</v>
      </c>
      <c r="O1324" s="16" t="s">
        <v>327</v>
      </c>
      <c r="P1324" s="16" t="s">
        <v>327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2670</v>
      </c>
      <c r="B1325" s="44"/>
      <c r="C1325" s="18" t="s">
        <v>335</v>
      </c>
      <c r="D1325" s="18" t="s">
        <v>460</v>
      </c>
      <c r="E1325" s="19"/>
      <c r="F1325" s="19">
        <f t="shared" ca="1" si="42"/>
        <v>0</v>
      </c>
      <c r="G1325" s="28" t="s">
        <v>2672</v>
      </c>
      <c r="H1325" s="28"/>
      <c r="I1325" s="28"/>
      <c r="J1325" s="44" t="s">
        <v>284</v>
      </c>
      <c r="K1325" s="30">
        <v>1</v>
      </c>
      <c r="L1325" s="18">
        <v>240</v>
      </c>
      <c r="M1325" s="34">
        <f t="shared" si="41"/>
        <v>4</v>
      </c>
      <c r="N1325" s="32" t="s">
        <v>284</v>
      </c>
      <c r="O1325" s="16" t="s">
        <v>2589</v>
      </c>
      <c r="P1325" s="16" t="s">
        <v>2589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2670</v>
      </c>
      <c r="B1326" s="44"/>
      <c r="C1326" s="18" t="s">
        <v>335</v>
      </c>
      <c r="D1326" s="18" t="s">
        <v>543</v>
      </c>
      <c r="E1326" s="19"/>
      <c r="F1326" s="19">
        <f t="shared" ca="1" si="42"/>
        <v>0</v>
      </c>
      <c r="G1326" s="28" t="s">
        <v>2673</v>
      </c>
      <c r="H1326" s="28"/>
      <c r="I1326" s="28"/>
      <c r="J1326" s="44" t="s">
        <v>284</v>
      </c>
      <c r="K1326" s="30">
        <v>1</v>
      </c>
      <c r="L1326" s="18">
        <v>240</v>
      </c>
      <c r="M1326" s="34">
        <f t="shared" si="41"/>
        <v>4</v>
      </c>
      <c r="N1326" s="32" t="s">
        <v>284</v>
      </c>
      <c r="O1326" s="16" t="s">
        <v>2589</v>
      </c>
      <c r="P1326" s="16" t="s">
        <v>2589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2674</v>
      </c>
      <c r="B1327" s="44"/>
      <c r="C1327" s="18" t="s">
        <v>335</v>
      </c>
      <c r="D1327" s="18" t="s">
        <v>431</v>
      </c>
      <c r="E1327" s="19"/>
      <c r="F1327" s="19">
        <f t="shared" ca="1" si="42"/>
        <v>0</v>
      </c>
      <c r="G1327" s="28" t="s">
        <v>2675</v>
      </c>
      <c r="H1327" s="28"/>
      <c r="I1327" s="28"/>
      <c r="J1327" s="18" t="s">
        <v>284</v>
      </c>
      <c r="K1327" s="30">
        <v>1</v>
      </c>
      <c r="L1327" s="18">
        <v>5700</v>
      </c>
      <c r="M1327" s="34">
        <f t="shared" si="41"/>
        <v>95</v>
      </c>
      <c r="N1327" s="32" t="s">
        <v>284</v>
      </c>
      <c r="O1327" s="16" t="s">
        <v>327</v>
      </c>
      <c r="P1327" s="16" t="s">
        <v>327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2674</v>
      </c>
      <c r="B1328" s="18"/>
      <c r="C1328" s="18" t="s">
        <v>335</v>
      </c>
      <c r="D1328" s="18" t="s">
        <v>433</v>
      </c>
      <c r="E1328" s="19"/>
      <c r="F1328" s="19">
        <f t="shared" ca="1" si="42"/>
        <v>0</v>
      </c>
      <c r="G1328" s="28" t="s">
        <v>2676</v>
      </c>
      <c r="H1328" s="28"/>
      <c r="I1328" s="28"/>
      <c r="J1328" s="18" t="s">
        <v>284</v>
      </c>
      <c r="K1328" s="30">
        <v>1</v>
      </c>
      <c r="L1328" s="18">
        <v>120</v>
      </c>
      <c r="M1328" s="34">
        <f t="shared" si="41"/>
        <v>2</v>
      </c>
      <c r="N1328" s="32" t="s">
        <v>284</v>
      </c>
      <c r="O1328" s="16" t="s">
        <v>2589</v>
      </c>
      <c r="P1328" s="16" t="s">
        <v>2589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335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2677</v>
      </c>
      <c r="B1330" s="18"/>
      <c r="C1330" s="18" t="s">
        <v>335</v>
      </c>
      <c r="D1330" s="18" t="s">
        <v>500</v>
      </c>
      <c r="E1330" s="19"/>
      <c r="F1330" s="19">
        <f t="shared" ca="1" si="42"/>
        <v>0</v>
      </c>
      <c r="G1330" s="28" t="s">
        <v>2678</v>
      </c>
      <c r="H1330" s="28"/>
      <c r="I1330" s="28"/>
      <c r="J1330" s="18" t="s">
        <v>284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284</v>
      </c>
      <c r="O1330" s="16" t="s">
        <v>327</v>
      </c>
      <c r="P1330" s="16" t="s">
        <v>327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2679</v>
      </c>
      <c r="B1331" s="18"/>
      <c r="C1331" s="18" t="s">
        <v>335</v>
      </c>
      <c r="D1331" s="18" t="s">
        <v>500</v>
      </c>
      <c r="E1331" s="19"/>
      <c r="F1331" s="19">
        <f t="shared" ca="1" si="42"/>
        <v>0</v>
      </c>
      <c r="G1331" s="28" t="s">
        <v>2680</v>
      </c>
      <c r="H1331" s="28"/>
      <c r="I1331" s="28"/>
      <c r="J1331" s="18" t="s">
        <v>284</v>
      </c>
      <c r="K1331" s="30">
        <v>1</v>
      </c>
      <c r="L1331" s="18">
        <v>900</v>
      </c>
      <c r="M1331" s="34">
        <f t="shared" si="43"/>
        <v>15</v>
      </c>
      <c r="N1331" s="32" t="s">
        <v>284</v>
      </c>
      <c r="O1331" s="16" t="s">
        <v>327</v>
      </c>
      <c r="P1331" s="16" t="s">
        <v>327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2681</v>
      </c>
      <c r="B1332" s="18"/>
      <c r="C1332" s="18" t="s">
        <v>335</v>
      </c>
      <c r="D1332" s="18" t="s">
        <v>2009</v>
      </c>
      <c r="E1332" s="19"/>
      <c r="F1332" s="19">
        <f t="shared" ca="1" si="42"/>
        <v>0</v>
      </c>
      <c r="G1332" s="28" t="s">
        <v>2682</v>
      </c>
      <c r="H1332" s="28"/>
      <c r="I1332" s="28" t="s">
        <v>2683</v>
      </c>
      <c r="J1332" s="18" t="s">
        <v>284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233</v>
      </c>
      <c r="O1332" s="16" t="s">
        <v>307</v>
      </c>
      <c r="P1332" s="16" t="s">
        <v>266</v>
      </c>
      <c r="Q1332" s="18" t="s">
        <v>307</v>
      </c>
      <c r="R1332" s="18" t="s">
        <v>310</v>
      </c>
      <c r="S1332" s="18" t="s">
        <v>185</v>
      </c>
      <c r="T1332" s="18" t="s">
        <v>2684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2681</v>
      </c>
      <c r="B1333" s="18"/>
      <c r="C1333" s="18" t="s">
        <v>335</v>
      </c>
      <c r="D1333" s="18" t="s">
        <v>2012</v>
      </c>
      <c r="E1333" s="19"/>
      <c r="F1333" s="19">
        <f t="shared" ca="1" si="42"/>
        <v>0</v>
      </c>
      <c r="G1333" s="28" t="s">
        <v>2685</v>
      </c>
      <c r="H1333" s="28"/>
      <c r="I1333" s="28" t="s">
        <v>2686</v>
      </c>
      <c r="J1333" s="18" t="s">
        <v>284</v>
      </c>
      <c r="K1333" s="30">
        <v>1</v>
      </c>
      <c r="L1333" s="18">
        <v>60</v>
      </c>
      <c r="M1333" s="34">
        <f t="shared" si="43"/>
        <v>1</v>
      </c>
      <c r="N1333" s="32" t="s">
        <v>284</v>
      </c>
      <c r="O1333" s="16" t="s">
        <v>319</v>
      </c>
      <c r="P1333" s="16" t="s">
        <v>319</v>
      </c>
      <c r="Q1333" s="18" t="s">
        <v>316</v>
      </c>
      <c r="R1333" s="18" t="s">
        <v>322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2681</v>
      </c>
      <c r="B1334" s="18"/>
      <c r="C1334" s="18" t="s">
        <v>335</v>
      </c>
      <c r="D1334" s="18" t="s">
        <v>2015</v>
      </c>
      <c r="E1334" s="19"/>
      <c r="F1334" s="19">
        <f t="shared" ca="1" si="42"/>
        <v>0</v>
      </c>
      <c r="G1334" s="28" t="s">
        <v>2687</v>
      </c>
      <c r="H1334" s="28"/>
      <c r="I1334" s="28" t="s">
        <v>2688</v>
      </c>
      <c r="J1334" s="18" t="s">
        <v>284</v>
      </c>
      <c r="K1334" s="30">
        <v>1</v>
      </c>
      <c r="L1334" s="18">
        <v>60</v>
      </c>
      <c r="M1334" s="34">
        <f t="shared" si="43"/>
        <v>1</v>
      </c>
      <c r="N1334" s="32" t="s">
        <v>233</v>
      </c>
      <c r="O1334" s="16" t="s">
        <v>256</v>
      </c>
      <c r="P1334" s="16" t="s">
        <v>256</v>
      </c>
      <c r="Q1334" s="18" t="s">
        <v>240</v>
      </c>
      <c r="R1334" s="18" t="s">
        <v>243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2681</v>
      </c>
      <c r="B1335" s="18"/>
      <c r="C1335" s="18" t="s">
        <v>335</v>
      </c>
      <c r="D1335" s="18" t="s">
        <v>2017</v>
      </c>
      <c r="E1335" s="19"/>
      <c r="F1335" s="19">
        <f t="shared" ca="1" si="42"/>
        <v>0</v>
      </c>
      <c r="G1335" s="28" t="s">
        <v>2689</v>
      </c>
      <c r="H1335" s="28"/>
      <c r="I1335" s="28" t="s">
        <v>2690</v>
      </c>
      <c r="J1335" s="18" t="s">
        <v>284</v>
      </c>
      <c r="K1335" s="30">
        <v>1</v>
      </c>
      <c r="L1335" s="18">
        <v>60</v>
      </c>
      <c r="M1335" s="34">
        <f t="shared" si="43"/>
        <v>1</v>
      </c>
      <c r="N1335" s="32" t="s">
        <v>284</v>
      </c>
      <c r="O1335" s="16" t="s">
        <v>310</v>
      </c>
      <c r="P1335" s="16" t="s">
        <v>310</v>
      </c>
      <c r="Q1335" s="18" t="s">
        <v>307</v>
      </c>
      <c r="R1335" s="18" t="s">
        <v>266</v>
      </c>
      <c r="S1335" s="18"/>
      <c r="T1335" s="18" t="s">
        <v>2684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2681</v>
      </c>
      <c r="B1336" s="18"/>
      <c r="C1336" s="18" t="s">
        <v>335</v>
      </c>
      <c r="D1336" s="18" t="s">
        <v>2019</v>
      </c>
      <c r="E1336" s="19"/>
      <c r="F1336" s="19">
        <f t="shared" ca="1" si="42"/>
        <v>0</v>
      </c>
      <c r="G1336" s="28" t="s">
        <v>2691</v>
      </c>
      <c r="H1336" s="28"/>
      <c r="I1336" s="28" t="s">
        <v>2692</v>
      </c>
      <c r="J1336" s="18" t="s">
        <v>284</v>
      </c>
      <c r="K1336" s="30">
        <v>1</v>
      </c>
      <c r="L1336" s="18">
        <v>50</v>
      </c>
      <c r="M1336" s="34">
        <f t="shared" si="43"/>
        <v>0.83333333333333337</v>
      </c>
      <c r="N1336" s="32" t="s">
        <v>284</v>
      </c>
      <c r="O1336" s="16" t="s">
        <v>823</v>
      </c>
      <c r="P1336" s="16" t="s">
        <v>823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2681</v>
      </c>
      <c r="B1337" s="18"/>
      <c r="C1337" s="18" t="s">
        <v>335</v>
      </c>
      <c r="D1337" s="18" t="s">
        <v>2023</v>
      </c>
      <c r="E1337" s="19"/>
      <c r="F1337" s="19">
        <f t="shared" ca="1" si="42"/>
        <v>0</v>
      </c>
      <c r="G1337" s="28" t="s">
        <v>2693</v>
      </c>
      <c r="H1337" s="28"/>
      <c r="I1337" s="28" t="s">
        <v>286</v>
      </c>
      <c r="J1337" s="18" t="s">
        <v>284</v>
      </c>
      <c r="K1337" s="30">
        <v>1</v>
      </c>
      <c r="L1337" s="18">
        <v>50</v>
      </c>
      <c r="M1337" s="34">
        <f t="shared" si="43"/>
        <v>0.83333333333333337</v>
      </c>
      <c r="N1337" s="32" t="s">
        <v>284</v>
      </c>
      <c r="O1337" s="16" t="s">
        <v>823</v>
      </c>
      <c r="P1337" s="16" t="s">
        <v>823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2681</v>
      </c>
      <c r="B1338" s="18"/>
      <c r="C1338" s="18" t="s">
        <v>335</v>
      </c>
      <c r="D1338" s="18" t="s">
        <v>2025</v>
      </c>
      <c r="E1338" s="19"/>
      <c r="F1338" s="19">
        <f t="shared" ca="1" si="42"/>
        <v>0</v>
      </c>
      <c r="G1338" s="28" t="s">
        <v>2694</v>
      </c>
      <c r="H1338" s="28"/>
      <c r="I1338" s="28" t="s">
        <v>2667</v>
      </c>
      <c r="J1338" s="18" t="s">
        <v>284</v>
      </c>
      <c r="K1338" s="30">
        <v>1</v>
      </c>
      <c r="L1338" s="18"/>
      <c r="M1338" s="34">
        <f t="shared" si="43"/>
        <v>0</v>
      </c>
      <c r="N1338" s="32" t="s">
        <v>334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2681</v>
      </c>
      <c r="B1339" s="18"/>
      <c r="C1339" s="18"/>
      <c r="D1339" s="18" t="s">
        <v>2027</v>
      </c>
      <c r="E1339" s="19"/>
      <c r="F1339" s="19"/>
      <c r="G1339" s="28" t="s">
        <v>2695</v>
      </c>
      <c r="H1339" s="28"/>
      <c r="I1339" s="28" t="s">
        <v>22</v>
      </c>
      <c r="J1339" s="18" t="s">
        <v>284</v>
      </c>
      <c r="K1339" s="30">
        <v>1</v>
      </c>
      <c r="L1339" s="18">
        <v>8</v>
      </c>
      <c r="M1339" s="34">
        <f t="shared" si="43"/>
        <v>0.13333333333333333</v>
      </c>
      <c r="N1339" s="32" t="s">
        <v>284</v>
      </c>
      <c r="O1339" s="16" t="s">
        <v>22</v>
      </c>
      <c r="P1339" s="16" t="s">
        <v>22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2696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2697</v>
      </c>
      <c r="B1340" s="18"/>
      <c r="C1340" s="18" t="s">
        <v>335</v>
      </c>
      <c r="D1340" s="18" t="s">
        <v>493</v>
      </c>
      <c r="E1340" s="19"/>
      <c r="F1340" s="19">
        <f ca="1">IF(ISNUMBER(SEARCH(INDIRECT(CELL("address")),G1340)),MAX($F$13:F1338)+1,0)</f>
        <v>0</v>
      </c>
      <c r="G1340" s="28" t="s">
        <v>2698</v>
      </c>
      <c r="H1340" s="28"/>
      <c r="I1340" s="28"/>
      <c r="J1340" s="18" t="s">
        <v>284</v>
      </c>
      <c r="K1340" s="30">
        <v>1</v>
      </c>
      <c r="L1340" s="18">
        <v>600</v>
      </c>
      <c r="M1340" s="34">
        <f t="shared" si="43"/>
        <v>10</v>
      </c>
      <c r="N1340" s="32" t="s">
        <v>284</v>
      </c>
      <c r="O1340" s="16" t="s">
        <v>327</v>
      </c>
      <c r="P1340" s="16" t="s">
        <v>327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2697</v>
      </c>
      <c r="B1341" s="18"/>
      <c r="C1341" s="18" t="s">
        <v>335</v>
      </c>
      <c r="D1341" s="18" t="s">
        <v>495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2699</v>
      </c>
      <c r="H1341" s="28"/>
      <c r="I1341" s="28"/>
      <c r="J1341" s="18" t="s">
        <v>284</v>
      </c>
      <c r="K1341" s="30">
        <v>1</v>
      </c>
      <c r="L1341" s="18">
        <v>180</v>
      </c>
      <c r="M1341" s="34">
        <f t="shared" si="43"/>
        <v>3</v>
      </c>
      <c r="N1341" s="32" t="s">
        <v>284</v>
      </c>
      <c r="O1341" s="16" t="s">
        <v>2589</v>
      </c>
      <c r="P1341" s="16" t="s">
        <v>2589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2697</v>
      </c>
      <c r="B1342" s="18"/>
      <c r="C1342" s="18" t="s">
        <v>335</v>
      </c>
      <c r="D1342" s="18" t="s">
        <v>497</v>
      </c>
      <c r="E1342" s="19"/>
      <c r="F1342" s="19">
        <f t="shared" ca="1" si="44"/>
        <v>0</v>
      </c>
      <c r="G1342" s="28" t="s">
        <v>2700</v>
      </c>
      <c r="H1342" s="28"/>
      <c r="I1342" s="28"/>
      <c r="J1342" s="18" t="s">
        <v>284</v>
      </c>
      <c r="K1342" s="30">
        <v>1</v>
      </c>
      <c r="L1342" s="18">
        <v>180</v>
      </c>
      <c r="M1342" s="34">
        <f t="shared" si="43"/>
        <v>3</v>
      </c>
      <c r="N1342" s="32" t="s">
        <v>284</v>
      </c>
      <c r="O1342" s="16" t="s">
        <v>2589</v>
      </c>
      <c r="P1342" s="16" t="s">
        <v>2589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2697</v>
      </c>
      <c r="B1343" s="18"/>
      <c r="C1343" s="18" t="s">
        <v>335</v>
      </c>
      <c r="D1343" s="18" t="s">
        <v>510</v>
      </c>
      <c r="E1343" s="19"/>
      <c r="F1343" s="19">
        <f t="shared" ca="1" si="44"/>
        <v>0</v>
      </c>
      <c r="G1343" s="28" t="s">
        <v>2701</v>
      </c>
      <c r="H1343" s="28"/>
      <c r="I1343" s="28"/>
      <c r="J1343" s="18" t="s">
        <v>284</v>
      </c>
      <c r="K1343" s="30">
        <v>1</v>
      </c>
      <c r="L1343" s="18">
        <v>120</v>
      </c>
      <c r="M1343" s="34">
        <f t="shared" si="43"/>
        <v>2</v>
      </c>
      <c r="N1343" s="32" t="s">
        <v>284</v>
      </c>
      <c r="O1343" s="16" t="s">
        <v>301</v>
      </c>
      <c r="P1343" s="16" t="s">
        <v>300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2702</v>
      </c>
      <c r="B1344" s="18"/>
      <c r="C1344" s="18" t="s">
        <v>335</v>
      </c>
      <c r="D1344" s="18" t="s">
        <v>431</v>
      </c>
      <c r="E1344" s="19"/>
      <c r="F1344" s="19">
        <f t="shared" ca="1" si="44"/>
        <v>0</v>
      </c>
      <c r="G1344" s="28" t="s">
        <v>2703</v>
      </c>
      <c r="H1344" s="28"/>
      <c r="I1344" s="28"/>
      <c r="J1344" s="18" t="s">
        <v>284</v>
      </c>
      <c r="K1344" s="30">
        <v>1</v>
      </c>
      <c r="L1344" s="18">
        <v>4800</v>
      </c>
      <c r="M1344" s="34">
        <f t="shared" si="43"/>
        <v>80</v>
      </c>
      <c r="N1344" s="32" t="s">
        <v>284</v>
      </c>
      <c r="O1344" s="16" t="s">
        <v>327</v>
      </c>
      <c r="P1344" s="16" t="s">
        <v>327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2702</v>
      </c>
      <c r="B1345" s="18"/>
      <c r="C1345" s="18" t="s">
        <v>335</v>
      </c>
      <c r="D1345" s="18" t="s">
        <v>433</v>
      </c>
      <c r="E1345" s="19"/>
      <c r="F1345" s="19">
        <f t="shared" ca="1" si="44"/>
        <v>0</v>
      </c>
      <c r="G1345" s="28" t="s">
        <v>2704</v>
      </c>
      <c r="H1345" s="28"/>
      <c r="I1345" s="28"/>
      <c r="J1345" s="18" t="s">
        <v>284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2589</v>
      </c>
      <c r="P1345" s="16" t="s">
        <v>2589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335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2705</v>
      </c>
      <c r="B1347" s="18"/>
      <c r="C1347" s="18" t="s">
        <v>335</v>
      </c>
      <c r="D1347" s="18" t="s">
        <v>500</v>
      </c>
      <c r="E1347" s="17"/>
      <c r="F1347" s="19">
        <f t="shared" ca="1" si="44"/>
        <v>0</v>
      </c>
      <c r="G1347" s="28" t="s">
        <v>2706</v>
      </c>
      <c r="H1347" s="28"/>
      <c r="I1347" s="28"/>
      <c r="J1347" s="18" t="s">
        <v>284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284</v>
      </c>
      <c r="O1347" s="16" t="s">
        <v>327</v>
      </c>
      <c r="P1347" s="16" t="s">
        <v>327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2707</v>
      </c>
      <c r="B1348" s="18"/>
      <c r="C1348" s="18" t="s">
        <v>335</v>
      </c>
      <c r="D1348" s="18" t="s">
        <v>500</v>
      </c>
      <c r="E1348" s="17"/>
      <c r="F1348" s="19">
        <f t="shared" ca="1" si="44"/>
        <v>0</v>
      </c>
      <c r="G1348" s="28" t="s">
        <v>2708</v>
      </c>
      <c r="H1348" s="28"/>
      <c r="I1348" s="28"/>
      <c r="J1348" s="18" t="s">
        <v>284</v>
      </c>
      <c r="K1348" s="30">
        <v>1</v>
      </c>
      <c r="L1348" s="18">
        <v>600</v>
      </c>
      <c r="M1348" s="34">
        <f t="shared" si="45"/>
        <v>10</v>
      </c>
      <c r="N1348" s="32" t="s">
        <v>284</v>
      </c>
      <c r="O1348" s="16" t="s">
        <v>327</v>
      </c>
      <c r="P1348" s="16" t="s">
        <v>327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2709</v>
      </c>
      <c r="B1349" s="18"/>
      <c r="C1349" s="18" t="s">
        <v>335</v>
      </c>
      <c r="D1349" s="18" t="s">
        <v>453</v>
      </c>
      <c r="E1349" s="17"/>
      <c r="F1349" s="19">
        <f t="shared" ca="1" si="44"/>
        <v>0</v>
      </c>
      <c r="G1349" s="28" t="s">
        <v>2710</v>
      </c>
      <c r="H1349" s="28"/>
      <c r="I1349" s="28"/>
      <c r="J1349" s="18" t="s">
        <v>45</v>
      </c>
      <c r="K1349" s="30">
        <v>1</v>
      </c>
      <c r="L1349" s="18">
        <v>2400</v>
      </c>
      <c r="M1349" s="34">
        <f t="shared" si="45"/>
        <v>40</v>
      </c>
      <c r="N1349" s="32" t="s">
        <v>45</v>
      </c>
      <c r="O1349" s="16" t="s">
        <v>48</v>
      </c>
      <c r="P1349" s="16" t="s">
        <v>48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2711</v>
      </c>
      <c r="B1350" s="28" t="s">
        <v>2712</v>
      </c>
      <c r="C1350" s="18" t="s">
        <v>335</v>
      </c>
      <c r="D1350" s="18" t="s">
        <v>500</v>
      </c>
      <c r="E1350" s="17"/>
      <c r="F1350" s="19">
        <f t="shared" ca="1" si="44"/>
        <v>0</v>
      </c>
      <c r="G1350" s="28" t="s">
        <v>2713</v>
      </c>
      <c r="H1350" s="28"/>
      <c r="I1350" s="28"/>
      <c r="J1350" s="18" t="s">
        <v>45</v>
      </c>
      <c r="K1350" s="30">
        <v>1</v>
      </c>
      <c r="L1350" s="18">
        <v>2400</v>
      </c>
      <c r="M1350" s="34">
        <f t="shared" si="45"/>
        <v>40</v>
      </c>
      <c r="N1350" s="32" t="s">
        <v>45</v>
      </c>
      <c r="O1350" s="16" t="s">
        <v>54</v>
      </c>
      <c r="P1350" s="16" t="s">
        <v>54</v>
      </c>
      <c r="Q1350" s="18" t="s">
        <v>51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2714</v>
      </c>
      <c r="B1351" s="18"/>
      <c r="C1351" s="18" t="s">
        <v>335</v>
      </c>
      <c r="D1351" s="18" t="s">
        <v>500</v>
      </c>
      <c r="E1351" s="17"/>
      <c r="F1351" s="19">
        <f t="shared" ca="1" si="44"/>
        <v>0</v>
      </c>
      <c r="G1351" s="28" t="s">
        <v>2715</v>
      </c>
      <c r="H1351" s="28"/>
      <c r="I1351" s="28"/>
      <c r="J1351" s="18" t="s">
        <v>45</v>
      </c>
      <c r="K1351" s="30">
        <v>1</v>
      </c>
      <c r="L1351" s="18">
        <v>3600</v>
      </c>
      <c r="M1351" s="34">
        <f t="shared" si="45"/>
        <v>60</v>
      </c>
      <c r="N1351" s="32" t="s">
        <v>45</v>
      </c>
      <c r="O1351" s="16" t="s">
        <v>48</v>
      </c>
      <c r="P1351" s="16" t="s">
        <v>48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2716</v>
      </c>
      <c r="B1352" s="18"/>
      <c r="C1352" s="18" t="s">
        <v>335</v>
      </c>
      <c r="D1352" s="18"/>
      <c r="E1352" s="17"/>
      <c r="F1352" s="19">
        <f t="shared" ca="1" si="44"/>
        <v>0</v>
      </c>
      <c r="G1352" s="28" t="s">
        <v>2717</v>
      </c>
      <c r="H1352" s="28"/>
      <c r="I1352" s="28"/>
      <c r="J1352" s="18" t="s">
        <v>45</v>
      </c>
      <c r="K1352" s="30">
        <v>1</v>
      </c>
      <c r="L1352" s="18"/>
      <c r="M1352" s="34">
        <f t="shared" si="45"/>
        <v>0</v>
      </c>
      <c r="N1352" s="32" t="s">
        <v>45</v>
      </c>
      <c r="O1352" s="16" t="s">
        <v>51</v>
      </c>
      <c r="P1352" s="16" t="s">
        <v>51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2718</v>
      </c>
      <c r="B1353" s="18"/>
      <c r="C1353" s="18" t="s">
        <v>335</v>
      </c>
      <c r="D1353" s="18" t="s">
        <v>477</v>
      </c>
      <c r="E1353" s="19"/>
      <c r="F1353" s="19">
        <f t="shared" ca="1" si="44"/>
        <v>0</v>
      </c>
      <c r="G1353" s="28" t="s">
        <v>2719</v>
      </c>
      <c r="H1353" s="28"/>
      <c r="I1353" s="28"/>
      <c r="J1353" s="18" t="s">
        <v>61</v>
      </c>
      <c r="K1353" s="30">
        <v>1</v>
      </c>
      <c r="L1353" s="18">
        <v>330</v>
      </c>
      <c r="M1353" s="34">
        <f t="shared" si="45"/>
        <v>5.5</v>
      </c>
      <c r="N1353" s="32" t="s">
        <v>159</v>
      </c>
      <c r="O1353" s="16" t="s">
        <v>158</v>
      </c>
      <c r="P1353" s="34" t="s">
        <v>157</v>
      </c>
      <c r="Q1353" s="18" t="s">
        <v>199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2718</v>
      </c>
      <c r="B1354" s="18"/>
      <c r="C1354" s="18" t="s">
        <v>335</v>
      </c>
      <c r="D1354" s="18" t="s">
        <v>480</v>
      </c>
      <c r="E1354" s="19"/>
      <c r="F1354" s="19">
        <f t="shared" ca="1" si="44"/>
        <v>0</v>
      </c>
      <c r="G1354" s="28" t="s">
        <v>2720</v>
      </c>
      <c r="H1354" s="28"/>
      <c r="I1354" s="28"/>
      <c r="J1354" s="18" t="s">
        <v>61</v>
      </c>
      <c r="K1354" s="30">
        <v>1</v>
      </c>
      <c r="L1354" s="18">
        <v>330</v>
      </c>
      <c r="M1354" s="34">
        <f t="shared" si="45"/>
        <v>5.5</v>
      </c>
      <c r="N1354" s="32" t="s">
        <v>159</v>
      </c>
      <c r="O1354" s="16" t="s">
        <v>169</v>
      </c>
      <c r="P1354" s="34" t="s">
        <v>169</v>
      </c>
      <c r="Q1354" s="18" t="s">
        <v>203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2718</v>
      </c>
      <c r="B1355" s="18"/>
      <c r="C1355" s="18" t="s">
        <v>335</v>
      </c>
      <c r="D1355" s="18" t="s">
        <v>483</v>
      </c>
      <c r="E1355" s="19"/>
      <c r="F1355" s="19">
        <f t="shared" ca="1" si="44"/>
        <v>0</v>
      </c>
      <c r="G1355" s="28" t="s">
        <v>2721</v>
      </c>
      <c r="H1355" s="28"/>
      <c r="I1355" s="28"/>
      <c r="J1355" s="18" t="s">
        <v>61</v>
      </c>
      <c r="K1355" s="30">
        <v>1</v>
      </c>
      <c r="L1355" s="18">
        <v>330</v>
      </c>
      <c r="M1355" s="34">
        <f t="shared" si="45"/>
        <v>5.5</v>
      </c>
      <c r="N1355" s="32" t="s">
        <v>159</v>
      </c>
      <c r="O1355" s="16" t="s">
        <v>167</v>
      </c>
      <c r="P1355" s="34" t="s">
        <v>166</v>
      </c>
      <c r="Q1355" s="18" t="s">
        <v>207</v>
      </c>
      <c r="R1355" s="18"/>
      <c r="S1355" s="18"/>
      <c r="T1355" s="18"/>
      <c r="U1355" s="18"/>
      <c r="V1355" s="18"/>
      <c r="W1355" s="18"/>
      <c r="X1355" s="18"/>
      <c r="Y1355" s="18" t="s">
        <v>2722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2718</v>
      </c>
      <c r="B1356" s="18"/>
      <c r="C1356" s="18" t="s">
        <v>335</v>
      </c>
      <c r="D1356" s="18" t="s">
        <v>486</v>
      </c>
      <c r="E1356" s="19"/>
      <c r="F1356" s="19">
        <f t="shared" ca="1" si="44"/>
        <v>0</v>
      </c>
      <c r="G1356" s="28" t="s">
        <v>2723</v>
      </c>
      <c r="H1356" s="28"/>
      <c r="I1356" s="28"/>
      <c r="J1356" s="18" t="s">
        <v>61</v>
      </c>
      <c r="K1356" s="30">
        <v>1</v>
      </c>
      <c r="L1356" s="18">
        <v>330</v>
      </c>
      <c r="M1356" s="34">
        <f t="shared" si="45"/>
        <v>5.5</v>
      </c>
      <c r="N1356" s="32" t="s">
        <v>159</v>
      </c>
      <c r="O1356" s="16" t="s">
        <v>163</v>
      </c>
      <c r="P1356" s="34" t="s">
        <v>162</v>
      </c>
      <c r="Q1356" s="18" t="s">
        <v>815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2718</v>
      </c>
      <c r="B1357" s="18"/>
      <c r="C1357" s="18" t="s">
        <v>335</v>
      </c>
      <c r="D1357" s="18" t="s">
        <v>489</v>
      </c>
      <c r="E1357" s="19"/>
      <c r="F1357" s="19">
        <f t="shared" ca="1" si="44"/>
        <v>0</v>
      </c>
      <c r="G1357" s="28" t="s">
        <v>2724</v>
      </c>
      <c r="H1357" s="28"/>
      <c r="I1357" s="28"/>
      <c r="J1357" s="18" t="s">
        <v>61</v>
      </c>
      <c r="K1357" s="30">
        <v>2</v>
      </c>
      <c r="L1357" s="18">
        <v>330</v>
      </c>
      <c r="M1357" s="34">
        <f t="shared" si="45"/>
        <v>5.5</v>
      </c>
      <c r="N1357" s="32" t="s">
        <v>159</v>
      </c>
      <c r="O1357" s="16" t="s">
        <v>182</v>
      </c>
      <c r="P1357" s="34" t="s">
        <v>181</v>
      </c>
      <c r="Q1357" s="18" t="s">
        <v>211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2725</v>
      </c>
      <c r="B1358" s="18"/>
      <c r="C1358" s="18" t="s">
        <v>335</v>
      </c>
      <c r="D1358" s="18" t="s">
        <v>477</v>
      </c>
      <c r="E1358" s="19"/>
      <c r="F1358" s="19">
        <f t="shared" ca="1" si="44"/>
        <v>0</v>
      </c>
      <c r="G1358" s="28" t="s">
        <v>2726</v>
      </c>
      <c r="H1358" s="28"/>
      <c r="I1358" s="28"/>
      <c r="J1358" s="18" t="s">
        <v>61</v>
      </c>
      <c r="K1358" s="30">
        <v>1</v>
      </c>
      <c r="L1358" s="18">
        <v>240</v>
      </c>
      <c r="M1358" s="34">
        <f t="shared" si="45"/>
        <v>4</v>
      </c>
      <c r="N1358" s="32" t="s">
        <v>159</v>
      </c>
      <c r="O1358" s="16" t="s">
        <v>169</v>
      </c>
      <c r="P1358" s="34" t="s">
        <v>169</v>
      </c>
      <c r="Q1358" s="18" t="s">
        <v>203</v>
      </c>
      <c r="R1358" s="18" t="s">
        <v>203</v>
      </c>
      <c r="S1358" s="18"/>
      <c r="T1358" s="18"/>
      <c r="U1358" s="18"/>
      <c r="V1358" s="18"/>
      <c r="W1358" s="18"/>
      <c r="X1358" s="18"/>
      <c r="Y1358" s="18"/>
      <c r="Z1358" s="18" t="s">
        <v>2727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2725</v>
      </c>
      <c r="B1359" s="28"/>
      <c r="C1359" s="18" t="s">
        <v>335</v>
      </c>
      <c r="D1359" s="18" t="s">
        <v>480</v>
      </c>
      <c r="E1359" s="19"/>
      <c r="F1359" s="19">
        <f t="shared" ca="1" si="44"/>
        <v>0</v>
      </c>
      <c r="G1359" s="28" t="s">
        <v>2728</v>
      </c>
      <c r="H1359" s="28"/>
      <c r="I1359" s="28"/>
      <c r="J1359" s="18" t="s">
        <v>61</v>
      </c>
      <c r="K1359" s="30">
        <v>1</v>
      </c>
      <c r="L1359" s="18">
        <v>240</v>
      </c>
      <c r="M1359" s="34">
        <f t="shared" si="45"/>
        <v>4</v>
      </c>
      <c r="N1359" s="32" t="s">
        <v>159</v>
      </c>
      <c r="O1359" s="16" t="s">
        <v>167</v>
      </c>
      <c r="P1359" s="34" t="s">
        <v>166</v>
      </c>
      <c r="Q1359" s="18" t="s">
        <v>203</v>
      </c>
      <c r="R1359" s="18" t="s">
        <v>207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2725</v>
      </c>
      <c r="B1360" s="28"/>
      <c r="C1360" s="18" t="s">
        <v>335</v>
      </c>
      <c r="D1360" s="18" t="s">
        <v>483</v>
      </c>
      <c r="E1360" s="19"/>
      <c r="F1360" s="19">
        <f t="shared" ca="1" si="44"/>
        <v>0</v>
      </c>
      <c r="G1360" s="28" t="s">
        <v>2729</v>
      </c>
      <c r="H1360" s="28"/>
      <c r="I1360" s="28"/>
      <c r="J1360" s="18" t="s">
        <v>61</v>
      </c>
      <c r="K1360" s="30">
        <v>1</v>
      </c>
      <c r="L1360" s="18">
        <v>240</v>
      </c>
      <c r="M1360" s="34">
        <f t="shared" si="45"/>
        <v>4</v>
      </c>
      <c r="N1360" s="32" t="s">
        <v>159</v>
      </c>
      <c r="O1360" s="16" t="s">
        <v>163</v>
      </c>
      <c r="P1360" s="34" t="s">
        <v>162</v>
      </c>
      <c r="Q1360" s="18" t="s">
        <v>815</v>
      </c>
      <c r="R1360" s="18" t="s">
        <v>815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2725</v>
      </c>
      <c r="B1361" s="28"/>
      <c r="C1361" s="18" t="s">
        <v>335</v>
      </c>
      <c r="D1361" s="18" t="s">
        <v>486</v>
      </c>
      <c r="E1361" s="19"/>
      <c r="F1361" s="19">
        <f t="shared" ca="1" si="44"/>
        <v>0</v>
      </c>
      <c r="G1361" s="28" t="s">
        <v>2730</v>
      </c>
      <c r="H1361" s="28"/>
      <c r="I1361" s="28"/>
      <c r="J1361" s="18" t="s">
        <v>61</v>
      </c>
      <c r="K1361" s="30">
        <v>1</v>
      </c>
      <c r="L1361" s="18">
        <v>240</v>
      </c>
      <c r="M1361" s="34">
        <f t="shared" si="45"/>
        <v>4</v>
      </c>
      <c r="N1361" s="32" t="s">
        <v>159</v>
      </c>
      <c r="O1361" s="16" t="s">
        <v>182</v>
      </c>
      <c r="P1361" s="34" t="s">
        <v>181</v>
      </c>
      <c r="Q1361" s="18" t="s">
        <v>211</v>
      </c>
      <c r="R1361" s="18" t="s">
        <v>211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2725</v>
      </c>
      <c r="B1362" s="28"/>
      <c r="C1362" s="18" t="s">
        <v>335</v>
      </c>
      <c r="D1362" s="18" t="s">
        <v>489</v>
      </c>
      <c r="E1362" s="19"/>
      <c r="F1362" s="19">
        <f t="shared" ca="1" si="44"/>
        <v>0</v>
      </c>
      <c r="G1362" s="28" t="s">
        <v>2731</v>
      </c>
      <c r="H1362" s="28"/>
      <c r="I1362" s="28"/>
      <c r="J1362" s="18" t="s">
        <v>61</v>
      </c>
      <c r="K1362" s="30">
        <v>2</v>
      </c>
      <c r="L1362" s="18">
        <v>240</v>
      </c>
      <c r="M1362" s="34">
        <f t="shared" si="45"/>
        <v>4</v>
      </c>
      <c r="N1362" s="32" t="s">
        <v>159</v>
      </c>
      <c r="O1362" s="16" t="s">
        <v>185</v>
      </c>
      <c r="P1362" s="34" t="s">
        <v>185</v>
      </c>
      <c r="Q1362" s="18" t="s">
        <v>75</v>
      </c>
      <c r="R1362" s="18" t="s">
        <v>75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2732</v>
      </c>
      <c r="B1363" s="28"/>
      <c r="C1363" s="18" t="s">
        <v>335</v>
      </c>
      <c r="D1363" s="18" t="s">
        <v>699</v>
      </c>
      <c r="E1363" s="19"/>
      <c r="F1363" s="19">
        <f t="shared" ca="1" si="44"/>
        <v>0</v>
      </c>
      <c r="G1363" s="28" t="s">
        <v>2733</v>
      </c>
      <c r="H1363" s="28"/>
      <c r="I1363" s="28"/>
      <c r="J1363" s="18" t="s">
        <v>61</v>
      </c>
      <c r="K1363" s="30">
        <v>1</v>
      </c>
      <c r="L1363" s="18">
        <v>120</v>
      </c>
      <c r="M1363" s="34">
        <f t="shared" si="45"/>
        <v>2</v>
      </c>
      <c r="N1363" s="32" t="s">
        <v>159</v>
      </c>
      <c r="O1363" s="16" t="s">
        <v>182</v>
      </c>
      <c r="P1363" s="34" t="s">
        <v>181</v>
      </c>
      <c r="Q1363" s="18" t="s">
        <v>173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2734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2732</v>
      </c>
      <c r="B1364" s="18"/>
      <c r="C1364" s="18" t="s">
        <v>335</v>
      </c>
      <c r="D1364" s="18" t="s">
        <v>703</v>
      </c>
      <c r="E1364" s="19"/>
      <c r="F1364" s="19">
        <f t="shared" ca="1" si="44"/>
        <v>0</v>
      </c>
      <c r="G1364" s="28" t="s">
        <v>2735</v>
      </c>
      <c r="H1364" s="28"/>
      <c r="I1364" s="28"/>
      <c r="J1364" s="18" t="s">
        <v>61</v>
      </c>
      <c r="K1364" s="30">
        <v>1</v>
      </c>
      <c r="L1364" s="18">
        <v>120</v>
      </c>
      <c r="M1364" s="34">
        <f t="shared" si="45"/>
        <v>2</v>
      </c>
      <c r="N1364" s="32" t="s">
        <v>159</v>
      </c>
      <c r="O1364" s="16" t="s">
        <v>163</v>
      </c>
      <c r="P1364" s="34" t="s">
        <v>162</v>
      </c>
      <c r="Q1364" s="18" t="s">
        <v>166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2734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2732</v>
      </c>
      <c r="B1365" s="18"/>
      <c r="C1365" s="18" t="s">
        <v>335</v>
      </c>
      <c r="D1365" s="18" t="s">
        <v>708</v>
      </c>
      <c r="E1365" s="19"/>
      <c r="F1365" s="19">
        <f t="shared" ca="1" si="44"/>
        <v>0</v>
      </c>
      <c r="G1365" s="28" t="s">
        <v>2736</v>
      </c>
      <c r="H1365" s="28"/>
      <c r="I1365" s="28"/>
      <c r="J1365" s="18" t="s">
        <v>61</v>
      </c>
      <c r="K1365" s="30">
        <v>0</v>
      </c>
      <c r="L1365" s="18">
        <v>120</v>
      </c>
      <c r="M1365" s="34">
        <f t="shared" si="45"/>
        <v>2</v>
      </c>
      <c r="N1365" s="32" t="s">
        <v>159</v>
      </c>
      <c r="O1365" s="16" t="s">
        <v>167</v>
      </c>
      <c r="P1365" s="34" t="s">
        <v>166</v>
      </c>
      <c r="Q1365" s="18" t="s">
        <v>162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2734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2732</v>
      </c>
      <c r="B1366" s="18"/>
      <c r="C1366" s="18" t="s">
        <v>335</v>
      </c>
      <c r="D1366" s="18" t="s">
        <v>711</v>
      </c>
      <c r="E1366" s="19"/>
      <c r="F1366" s="19">
        <f t="shared" ca="1" si="44"/>
        <v>0</v>
      </c>
      <c r="G1366" s="28" t="s">
        <v>2737</v>
      </c>
      <c r="H1366" s="28"/>
      <c r="I1366" s="28"/>
      <c r="J1366" s="18" t="s">
        <v>61</v>
      </c>
      <c r="K1366" s="30">
        <v>1</v>
      </c>
      <c r="L1366" s="18">
        <v>120</v>
      </c>
      <c r="M1366" s="34">
        <f t="shared" si="45"/>
        <v>2</v>
      </c>
      <c r="N1366" s="32" t="s">
        <v>159</v>
      </c>
      <c r="O1366" s="16" t="s">
        <v>188</v>
      </c>
      <c r="P1366" s="34" t="s">
        <v>188</v>
      </c>
      <c r="Q1366" s="18" t="s">
        <v>78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2734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2732</v>
      </c>
      <c r="B1367" s="18"/>
      <c r="C1367" s="18" t="s">
        <v>335</v>
      </c>
      <c r="D1367" s="18" t="s">
        <v>714</v>
      </c>
      <c r="E1367" s="19"/>
      <c r="F1367" s="19">
        <f t="shared" ca="1" si="44"/>
        <v>0</v>
      </c>
      <c r="G1367" s="28" t="s">
        <v>2738</v>
      </c>
      <c r="H1367" s="28"/>
      <c r="I1367" s="28"/>
      <c r="J1367" s="18" t="s">
        <v>61</v>
      </c>
      <c r="K1367" s="30">
        <v>0</v>
      </c>
      <c r="L1367" s="18">
        <v>120</v>
      </c>
      <c r="M1367" s="34">
        <f t="shared" si="45"/>
        <v>2</v>
      </c>
      <c r="N1367" s="32" t="s">
        <v>159</v>
      </c>
      <c r="O1367" s="16" t="s">
        <v>170</v>
      </c>
      <c r="P1367" s="34" t="s">
        <v>169</v>
      </c>
      <c r="Q1367" s="18" t="s">
        <v>181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2734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2732</v>
      </c>
      <c r="B1368" s="18"/>
      <c r="C1368" s="18" t="s">
        <v>335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61</v>
      </c>
      <c r="K1368" s="30"/>
      <c r="L1368" s="18">
        <v>120</v>
      </c>
      <c r="M1368" s="34">
        <f t="shared" si="45"/>
        <v>2</v>
      </c>
      <c r="N1368" s="32" t="s">
        <v>159</v>
      </c>
      <c r="O1368" s="16"/>
      <c r="P1368" s="34"/>
      <c r="Q1368" s="47" t="s">
        <v>335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2734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2732</v>
      </c>
      <c r="B1369" s="18"/>
      <c r="C1369" s="18" t="s">
        <v>335</v>
      </c>
      <c r="D1369" s="18" t="s">
        <v>718</v>
      </c>
      <c r="E1369" s="19"/>
      <c r="F1369" s="19">
        <f t="shared" ca="1" si="44"/>
        <v>0</v>
      </c>
      <c r="G1369" s="28" t="s">
        <v>2739</v>
      </c>
      <c r="H1369" s="28"/>
      <c r="I1369" s="28"/>
      <c r="J1369" s="18" t="s">
        <v>61</v>
      </c>
      <c r="K1369" s="30">
        <v>2</v>
      </c>
      <c r="L1369" s="18">
        <v>120</v>
      </c>
      <c r="M1369" s="34">
        <f t="shared" si="45"/>
        <v>2</v>
      </c>
      <c r="N1369" s="32" t="s">
        <v>159</v>
      </c>
      <c r="O1369" s="16" t="s">
        <v>185</v>
      </c>
      <c r="P1369" s="34" t="s">
        <v>185</v>
      </c>
      <c r="Q1369" s="18" t="s">
        <v>185</v>
      </c>
      <c r="R1369" s="18"/>
      <c r="S1369" s="18"/>
      <c r="T1369" s="18"/>
      <c r="U1369" s="18"/>
      <c r="V1369" s="18"/>
      <c r="W1369" s="18"/>
      <c r="X1369" s="18"/>
      <c r="Y1369" s="18" t="s">
        <v>2740</v>
      </c>
      <c r="Z1369" s="18" t="s">
        <v>2734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2741</v>
      </c>
      <c r="B1370" s="18"/>
      <c r="C1370" s="18" t="s">
        <v>335</v>
      </c>
      <c r="D1370" s="18" t="s">
        <v>699</v>
      </c>
      <c r="E1370" s="19"/>
      <c r="F1370" s="19">
        <f t="shared" ca="1" si="44"/>
        <v>0</v>
      </c>
      <c r="G1370" s="28" t="s">
        <v>2742</v>
      </c>
      <c r="H1370" s="28"/>
      <c r="I1370" s="28"/>
      <c r="J1370" s="18" t="s">
        <v>61</v>
      </c>
      <c r="K1370" s="30">
        <v>1</v>
      </c>
      <c r="L1370" s="18">
        <v>120</v>
      </c>
      <c r="M1370" s="34">
        <f t="shared" si="45"/>
        <v>2</v>
      </c>
      <c r="N1370" s="32" t="s">
        <v>159</v>
      </c>
      <c r="O1370" s="16" t="s">
        <v>182</v>
      </c>
      <c r="P1370" s="34" t="s">
        <v>181</v>
      </c>
      <c r="Q1370" s="18" t="s">
        <v>181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2743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2741</v>
      </c>
      <c r="B1371" s="18"/>
      <c r="C1371" s="18" t="s">
        <v>335</v>
      </c>
      <c r="D1371" s="18" t="s">
        <v>703</v>
      </c>
      <c r="E1371" s="19"/>
      <c r="F1371" s="19">
        <f t="shared" ca="1" si="44"/>
        <v>0</v>
      </c>
      <c r="G1371" s="28" t="s">
        <v>2744</v>
      </c>
      <c r="H1371" s="28"/>
      <c r="I1371" s="28"/>
      <c r="J1371" s="18" t="s">
        <v>61</v>
      </c>
      <c r="K1371" s="30">
        <v>1</v>
      </c>
      <c r="L1371" s="18">
        <v>120</v>
      </c>
      <c r="M1371" s="34">
        <f t="shared" si="45"/>
        <v>2</v>
      </c>
      <c r="N1371" s="32" t="s">
        <v>159</v>
      </c>
      <c r="O1371" s="16" t="s">
        <v>163</v>
      </c>
      <c r="P1371" s="34" t="s">
        <v>162</v>
      </c>
      <c r="Q1371" s="18" t="s">
        <v>173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2743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2741</v>
      </c>
      <c r="B1372" s="18"/>
      <c r="C1372" s="18" t="s">
        <v>335</v>
      </c>
      <c r="D1372" s="18" t="s">
        <v>708</v>
      </c>
      <c r="E1372" s="19"/>
      <c r="F1372" s="19">
        <f t="shared" ca="1" si="44"/>
        <v>0</v>
      </c>
      <c r="G1372" s="28" t="s">
        <v>2745</v>
      </c>
      <c r="H1372" s="28"/>
      <c r="I1372" s="28"/>
      <c r="J1372" s="18" t="s">
        <v>61</v>
      </c>
      <c r="K1372" s="30">
        <v>1</v>
      </c>
      <c r="L1372" s="18">
        <v>120</v>
      </c>
      <c r="M1372" s="34">
        <f t="shared" si="45"/>
        <v>2</v>
      </c>
      <c r="N1372" s="32" t="s">
        <v>159</v>
      </c>
      <c r="O1372" s="16" t="s">
        <v>167</v>
      </c>
      <c r="P1372" s="34" t="s">
        <v>166</v>
      </c>
      <c r="Q1372" s="18" t="s">
        <v>166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2743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2741</v>
      </c>
      <c r="B1373" s="18"/>
      <c r="C1373" s="18" t="s">
        <v>335</v>
      </c>
      <c r="D1373" s="18" t="s">
        <v>711</v>
      </c>
      <c r="E1373" s="19"/>
      <c r="F1373" s="19">
        <f t="shared" ca="1" si="44"/>
        <v>0</v>
      </c>
      <c r="G1373" s="28" t="s">
        <v>2746</v>
      </c>
      <c r="H1373" s="28"/>
      <c r="I1373" s="28"/>
      <c r="J1373" s="18" t="s">
        <v>61</v>
      </c>
      <c r="K1373" s="30">
        <v>1</v>
      </c>
      <c r="L1373" s="18">
        <v>120</v>
      </c>
      <c r="M1373" s="34">
        <f t="shared" si="45"/>
        <v>2</v>
      </c>
      <c r="N1373" s="32" t="s">
        <v>159</v>
      </c>
      <c r="O1373" s="16" t="s">
        <v>188</v>
      </c>
      <c r="P1373" s="34" t="s">
        <v>188</v>
      </c>
      <c r="Q1373" s="18" t="s">
        <v>78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2743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2741</v>
      </c>
      <c r="B1374" s="18"/>
      <c r="C1374" s="18" t="s">
        <v>335</v>
      </c>
      <c r="D1374" s="18" t="s">
        <v>714</v>
      </c>
      <c r="E1374" s="19"/>
      <c r="F1374" s="19">
        <f t="shared" ca="1" si="44"/>
        <v>0</v>
      </c>
      <c r="G1374" s="28" t="s">
        <v>2747</v>
      </c>
      <c r="H1374" s="28"/>
      <c r="I1374" s="28"/>
      <c r="J1374" s="18" t="s">
        <v>61</v>
      </c>
      <c r="K1374" s="30">
        <v>1</v>
      </c>
      <c r="L1374" s="18">
        <v>120</v>
      </c>
      <c r="M1374" s="34">
        <f t="shared" si="45"/>
        <v>2</v>
      </c>
      <c r="N1374" s="32" t="s">
        <v>159</v>
      </c>
      <c r="O1374" s="16" t="s">
        <v>170</v>
      </c>
      <c r="P1374" s="34" t="s">
        <v>169</v>
      </c>
      <c r="Q1374" s="18" t="s">
        <v>144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2743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2741</v>
      </c>
      <c r="B1375" s="18"/>
      <c r="C1375" s="18" t="s">
        <v>335</v>
      </c>
      <c r="D1375" s="18" t="s">
        <v>718</v>
      </c>
      <c r="E1375" s="19"/>
      <c r="F1375" s="19">
        <f t="shared" ca="1" si="44"/>
        <v>0</v>
      </c>
      <c r="G1375" s="28" t="s">
        <v>2748</v>
      </c>
      <c r="H1375" s="28"/>
      <c r="I1375" s="28"/>
      <c r="J1375" s="18" t="s">
        <v>61</v>
      </c>
      <c r="K1375" s="30"/>
      <c r="L1375" s="18">
        <v>120</v>
      </c>
      <c r="M1375" s="34">
        <f t="shared" si="45"/>
        <v>2</v>
      </c>
      <c r="N1375" s="32" t="s">
        <v>159</v>
      </c>
      <c r="O1375" s="16" t="s">
        <v>185</v>
      </c>
      <c r="P1375" s="34" t="s">
        <v>185</v>
      </c>
      <c r="Q1375" s="18" t="s">
        <v>185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2743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2749</v>
      </c>
      <c r="B1376" s="18"/>
      <c r="C1376" s="18" t="s">
        <v>335</v>
      </c>
      <c r="D1376" s="18" t="s">
        <v>1415</v>
      </c>
      <c r="E1376" s="19"/>
      <c r="F1376" s="19">
        <f t="shared" ca="1" si="44"/>
        <v>0</v>
      </c>
      <c r="G1376" s="28" t="s">
        <v>2750</v>
      </c>
      <c r="H1376" s="28"/>
      <c r="I1376" s="28"/>
      <c r="J1376" s="31" t="s">
        <v>1360</v>
      </c>
      <c r="K1376" s="30">
        <v>1</v>
      </c>
      <c r="L1376" s="18">
        <v>18</v>
      </c>
      <c r="M1376" s="34">
        <f t="shared" si="45"/>
        <v>0.3</v>
      </c>
      <c r="N1376" s="32" t="s">
        <v>233</v>
      </c>
      <c r="O1376" s="16" t="s">
        <v>276</v>
      </c>
      <c r="P1376" s="34" t="s">
        <v>276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2749</v>
      </c>
      <c r="B1377" s="18"/>
      <c r="C1377" s="18" t="s">
        <v>335</v>
      </c>
      <c r="D1377" s="18" t="s">
        <v>1417</v>
      </c>
      <c r="E1377" s="19"/>
      <c r="F1377" s="19">
        <f t="shared" ca="1" si="44"/>
        <v>0</v>
      </c>
      <c r="G1377" s="28" t="s">
        <v>2751</v>
      </c>
      <c r="H1377" s="28"/>
      <c r="I1377" s="28"/>
      <c r="J1377" s="31" t="s">
        <v>1360</v>
      </c>
      <c r="K1377" s="30">
        <v>1</v>
      </c>
      <c r="L1377" s="18">
        <v>240</v>
      </c>
      <c r="M1377" s="34">
        <f t="shared" si="45"/>
        <v>4</v>
      </c>
      <c r="N1377" s="32" t="s">
        <v>129</v>
      </c>
      <c r="O1377" s="16" t="s">
        <v>125</v>
      </c>
      <c r="P1377" s="34" t="s">
        <v>124</v>
      </c>
      <c r="Q1377" s="18" t="s">
        <v>300</v>
      </c>
      <c r="R1377" s="18" t="s">
        <v>124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2749</v>
      </c>
      <c r="B1378" s="18"/>
      <c r="C1378" s="18" t="s">
        <v>335</v>
      </c>
      <c r="D1378" s="18" t="s">
        <v>1419</v>
      </c>
      <c r="E1378" s="19"/>
      <c r="F1378" s="19">
        <f t="shared" ca="1" si="44"/>
        <v>0</v>
      </c>
      <c r="G1378" s="28" t="s">
        <v>2752</v>
      </c>
      <c r="H1378" s="28"/>
      <c r="I1378" s="28"/>
      <c r="J1378" s="31" t="s">
        <v>1360</v>
      </c>
      <c r="K1378" s="30">
        <v>1</v>
      </c>
      <c r="L1378" s="18">
        <v>240</v>
      </c>
      <c r="M1378" s="34">
        <f t="shared" si="45"/>
        <v>4</v>
      </c>
      <c r="N1378" s="32" t="s">
        <v>129</v>
      </c>
      <c r="O1378" s="16" t="s">
        <v>125</v>
      </c>
      <c r="P1378" s="34" t="s">
        <v>124</v>
      </c>
      <c r="Q1378" s="18" t="s">
        <v>300</v>
      </c>
      <c r="R1378" s="18" t="s">
        <v>124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2749</v>
      </c>
      <c r="B1379" s="18"/>
      <c r="C1379" s="18" t="s">
        <v>335</v>
      </c>
      <c r="D1379" s="18" t="s">
        <v>1421</v>
      </c>
      <c r="E1379" s="19"/>
      <c r="F1379" s="19">
        <f t="shared" ca="1" si="44"/>
        <v>0</v>
      </c>
      <c r="G1379" s="28" t="s">
        <v>2753</v>
      </c>
      <c r="H1379" s="28"/>
      <c r="I1379" s="28"/>
      <c r="J1379" s="31" t="s">
        <v>1360</v>
      </c>
      <c r="K1379" s="30">
        <v>1</v>
      </c>
      <c r="L1379" s="18">
        <v>240</v>
      </c>
      <c r="M1379" s="34">
        <f t="shared" si="45"/>
        <v>4</v>
      </c>
      <c r="N1379" s="32" t="s">
        <v>159</v>
      </c>
      <c r="O1379" s="16" t="s">
        <v>178</v>
      </c>
      <c r="P1379" s="34" t="s">
        <v>177</v>
      </c>
      <c r="Q1379" s="18" t="s">
        <v>144</v>
      </c>
      <c r="R1379" s="18" t="s">
        <v>177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2749</v>
      </c>
      <c r="B1380" s="18"/>
      <c r="C1380" s="18" t="s">
        <v>335</v>
      </c>
      <c r="D1380" s="18" t="s">
        <v>1426</v>
      </c>
      <c r="E1380" s="19"/>
      <c r="F1380" s="19">
        <f t="shared" ca="1" si="44"/>
        <v>0</v>
      </c>
      <c r="G1380" s="28" t="s">
        <v>2754</v>
      </c>
      <c r="H1380" s="28"/>
      <c r="I1380" s="28"/>
      <c r="J1380" s="31" t="s">
        <v>1360</v>
      </c>
      <c r="K1380" s="30">
        <v>1</v>
      </c>
      <c r="L1380" s="18">
        <v>80</v>
      </c>
      <c r="M1380" s="34">
        <f t="shared" si="45"/>
        <v>1.3333333333333333</v>
      </c>
      <c r="N1380" s="32" t="s">
        <v>233</v>
      </c>
      <c r="O1380" s="16" t="s">
        <v>249</v>
      </c>
      <c r="P1380" s="34" t="s">
        <v>249</v>
      </c>
      <c r="Q1380" s="18" t="s">
        <v>253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2749</v>
      </c>
      <c r="B1381" s="18"/>
      <c r="C1381" s="18" t="s">
        <v>335</v>
      </c>
      <c r="D1381" s="18" t="s">
        <v>1428</v>
      </c>
      <c r="E1381" s="19"/>
      <c r="F1381" s="19">
        <f t="shared" ca="1" si="44"/>
        <v>0</v>
      </c>
      <c r="G1381" s="28" t="s">
        <v>2755</v>
      </c>
      <c r="H1381" s="28"/>
      <c r="I1381" s="28"/>
      <c r="J1381" s="31" t="s">
        <v>1360</v>
      </c>
      <c r="K1381" s="30">
        <v>1</v>
      </c>
      <c r="L1381" s="18">
        <v>240</v>
      </c>
      <c r="M1381" s="34">
        <f t="shared" si="45"/>
        <v>4</v>
      </c>
      <c r="N1381" s="32" t="s">
        <v>233</v>
      </c>
      <c r="O1381" s="16" t="s">
        <v>246</v>
      </c>
      <c r="P1381" s="34" t="s">
        <v>246</v>
      </c>
      <c r="Q1381" s="18" t="s">
        <v>2756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2757</v>
      </c>
      <c r="B1382" s="18"/>
      <c r="C1382" s="18" t="s">
        <v>335</v>
      </c>
      <c r="D1382" s="18" t="s">
        <v>699</v>
      </c>
      <c r="E1382" s="19"/>
      <c r="F1382" s="19">
        <f t="shared" ca="1" si="44"/>
        <v>0</v>
      </c>
      <c r="G1382" s="28" t="s">
        <v>2758</v>
      </c>
      <c r="H1382" s="28"/>
      <c r="I1382" s="28"/>
      <c r="J1382" s="18" t="s">
        <v>61</v>
      </c>
      <c r="K1382" s="30">
        <v>1</v>
      </c>
      <c r="L1382" s="18">
        <v>120</v>
      </c>
      <c r="M1382" s="34">
        <f t="shared" si="45"/>
        <v>2</v>
      </c>
      <c r="N1382" s="32" t="s">
        <v>159</v>
      </c>
      <c r="O1382" s="16" t="s">
        <v>182</v>
      </c>
      <c r="P1382" s="34" t="s">
        <v>181</v>
      </c>
      <c r="Q1382" s="18" t="s">
        <v>173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2759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2757</v>
      </c>
      <c r="B1383" s="18"/>
      <c r="C1383" s="18" t="s">
        <v>335</v>
      </c>
      <c r="D1383" s="18" t="s">
        <v>703</v>
      </c>
      <c r="E1383" s="19"/>
      <c r="F1383" s="19">
        <f t="shared" ca="1" si="44"/>
        <v>0</v>
      </c>
      <c r="G1383" s="28" t="s">
        <v>2760</v>
      </c>
      <c r="H1383" s="28"/>
      <c r="I1383" s="28"/>
      <c r="J1383" s="18" t="s">
        <v>61</v>
      </c>
      <c r="K1383" s="30">
        <v>1</v>
      </c>
      <c r="L1383" s="18">
        <v>120</v>
      </c>
      <c r="M1383" s="34">
        <f t="shared" si="45"/>
        <v>2</v>
      </c>
      <c r="N1383" s="32" t="s">
        <v>159</v>
      </c>
      <c r="O1383" s="16" t="s">
        <v>163</v>
      </c>
      <c r="P1383" s="34" t="s">
        <v>162</v>
      </c>
      <c r="Q1383" s="18" t="s">
        <v>166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2759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2757</v>
      </c>
      <c r="B1384" s="18"/>
      <c r="C1384" s="18" t="s">
        <v>335</v>
      </c>
      <c r="D1384" s="18" t="s">
        <v>708</v>
      </c>
      <c r="E1384" s="19"/>
      <c r="F1384" s="19">
        <f t="shared" ca="1" si="44"/>
        <v>0</v>
      </c>
      <c r="G1384" s="28" t="s">
        <v>2761</v>
      </c>
      <c r="H1384" s="28"/>
      <c r="I1384" s="28"/>
      <c r="J1384" s="18" t="s">
        <v>61</v>
      </c>
      <c r="K1384" s="30">
        <v>0</v>
      </c>
      <c r="L1384" s="18">
        <v>120</v>
      </c>
      <c r="M1384" s="34">
        <f t="shared" si="45"/>
        <v>2</v>
      </c>
      <c r="N1384" s="32" t="s">
        <v>159</v>
      </c>
      <c r="O1384" s="16" t="s">
        <v>167</v>
      </c>
      <c r="P1384" s="34" t="s">
        <v>166</v>
      </c>
      <c r="Q1384" s="18" t="s">
        <v>162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2759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2757</v>
      </c>
      <c r="B1385" s="18"/>
      <c r="C1385" s="18" t="s">
        <v>335</v>
      </c>
      <c r="D1385" s="18" t="s">
        <v>711</v>
      </c>
      <c r="E1385" s="19"/>
      <c r="F1385" s="19">
        <f t="shared" ca="1" si="44"/>
        <v>0</v>
      </c>
      <c r="G1385" s="28" t="s">
        <v>2762</v>
      </c>
      <c r="H1385" s="28"/>
      <c r="I1385" s="28"/>
      <c r="J1385" s="18" t="s">
        <v>61</v>
      </c>
      <c r="K1385" s="30">
        <v>1</v>
      </c>
      <c r="L1385" s="18">
        <v>120</v>
      </c>
      <c r="M1385" s="34">
        <f t="shared" si="45"/>
        <v>2</v>
      </c>
      <c r="N1385" s="32" t="s">
        <v>159</v>
      </c>
      <c r="O1385" s="16" t="s">
        <v>188</v>
      </c>
      <c r="P1385" s="34" t="s">
        <v>188</v>
      </c>
      <c r="Q1385" s="18" t="s">
        <v>188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2759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2757</v>
      </c>
      <c r="B1386" s="18"/>
      <c r="C1386" s="18" t="s">
        <v>335</v>
      </c>
      <c r="D1386" s="18" t="s">
        <v>714</v>
      </c>
      <c r="E1386" s="19"/>
      <c r="F1386" s="19">
        <f t="shared" ca="1" si="44"/>
        <v>0</v>
      </c>
      <c r="G1386" s="28" t="s">
        <v>2763</v>
      </c>
      <c r="H1386" s="28"/>
      <c r="I1386" s="28"/>
      <c r="J1386" s="18" t="s">
        <v>61</v>
      </c>
      <c r="K1386" s="30">
        <v>0</v>
      </c>
      <c r="L1386" s="18">
        <v>120</v>
      </c>
      <c r="M1386" s="34">
        <f t="shared" si="45"/>
        <v>2</v>
      </c>
      <c r="N1386" s="32" t="s">
        <v>159</v>
      </c>
      <c r="O1386" s="16" t="s">
        <v>170</v>
      </c>
      <c r="P1386" s="34" t="s">
        <v>169</v>
      </c>
      <c r="Q1386" s="18" t="s">
        <v>181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2759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2757</v>
      </c>
      <c r="B1387" s="18"/>
      <c r="C1387" s="18" t="s">
        <v>335</v>
      </c>
      <c r="D1387" s="18" t="s">
        <v>718</v>
      </c>
      <c r="E1387" s="19"/>
      <c r="F1387" s="19">
        <f t="shared" ca="1" si="44"/>
        <v>0</v>
      </c>
      <c r="G1387" s="28" t="s">
        <v>2764</v>
      </c>
      <c r="H1387" s="28"/>
      <c r="I1387" s="28"/>
      <c r="J1387" s="18" t="s">
        <v>61</v>
      </c>
      <c r="K1387" s="30">
        <v>2</v>
      </c>
      <c r="L1387" s="18">
        <v>120</v>
      </c>
      <c r="M1387" s="34">
        <f t="shared" si="45"/>
        <v>2</v>
      </c>
      <c r="N1387" s="32" t="s">
        <v>159</v>
      </c>
      <c r="O1387" s="16" t="s">
        <v>185</v>
      </c>
      <c r="P1387" s="34" t="s">
        <v>185</v>
      </c>
      <c r="Q1387" s="18" t="s">
        <v>75</v>
      </c>
      <c r="R1387" s="18" t="s">
        <v>314</v>
      </c>
      <c r="S1387" s="18"/>
      <c r="T1387" s="18"/>
      <c r="U1387" s="18"/>
      <c r="V1387" s="18"/>
      <c r="W1387" s="18"/>
      <c r="X1387" s="18"/>
      <c r="Y1387" s="18" t="s">
        <v>2740</v>
      </c>
      <c r="Z1387" s="18" t="s">
        <v>2759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2765</v>
      </c>
      <c r="B1388" s="18"/>
      <c r="C1388" s="18" t="s">
        <v>335</v>
      </c>
      <c r="D1388" s="18" t="s">
        <v>699</v>
      </c>
      <c r="E1388" s="58" t="s">
        <v>2451</v>
      </c>
      <c r="F1388" s="19">
        <f t="shared" ca="1" si="44"/>
        <v>0</v>
      </c>
      <c r="G1388" s="28" t="s">
        <v>2766</v>
      </c>
      <c r="H1388" s="28"/>
      <c r="I1388" s="28"/>
      <c r="J1388" s="18" t="s">
        <v>61</v>
      </c>
      <c r="K1388" s="30">
        <v>1</v>
      </c>
      <c r="L1388" s="18">
        <v>120</v>
      </c>
      <c r="M1388" s="34">
        <f t="shared" si="45"/>
        <v>2</v>
      </c>
      <c r="N1388" s="32" t="s">
        <v>159</v>
      </c>
      <c r="O1388" s="16" t="s">
        <v>182</v>
      </c>
      <c r="P1388" s="34" t="s">
        <v>181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2767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2765</v>
      </c>
      <c r="B1389" s="31" t="s">
        <v>2768</v>
      </c>
      <c r="C1389" s="18" t="s">
        <v>335</v>
      </c>
      <c r="D1389" s="18" t="s">
        <v>703</v>
      </c>
      <c r="E1389" s="19"/>
      <c r="F1389" s="19">
        <f t="shared" ca="1" si="44"/>
        <v>0</v>
      </c>
      <c r="G1389" s="28" t="s">
        <v>2769</v>
      </c>
      <c r="H1389" s="28"/>
      <c r="I1389" s="28"/>
      <c r="J1389" s="18" t="s">
        <v>61</v>
      </c>
      <c r="K1389" s="30">
        <v>1</v>
      </c>
      <c r="L1389" s="18">
        <v>120</v>
      </c>
      <c r="M1389" s="34">
        <f t="shared" si="45"/>
        <v>2</v>
      </c>
      <c r="N1389" s="32" t="s">
        <v>159</v>
      </c>
      <c r="O1389" s="16" t="s">
        <v>163</v>
      </c>
      <c r="P1389" s="34" t="s">
        <v>162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2767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2765</v>
      </c>
      <c r="B1390" s="31" t="s">
        <v>2768</v>
      </c>
      <c r="C1390" s="18" t="s">
        <v>335</v>
      </c>
      <c r="D1390" s="18" t="s">
        <v>708</v>
      </c>
      <c r="E1390" s="19"/>
      <c r="F1390" s="19">
        <f t="shared" ca="1" si="44"/>
        <v>0</v>
      </c>
      <c r="G1390" s="28" t="s">
        <v>2770</v>
      </c>
      <c r="H1390" s="28"/>
      <c r="I1390" s="28"/>
      <c r="J1390" s="18" t="s">
        <v>61</v>
      </c>
      <c r="K1390" s="30">
        <v>1</v>
      </c>
      <c r="L1390" s="18">
        <v>120</v>
      </c>
      <c r="M1390" s="34">
        <f t="shared" si="45"/>
        <v>2</v>
      </c>
      <c r="N1390" s="32" t="s">
        <v>159</v>
      </c>
      <c r="O1390" s="16" t="s">
        <v>167</v>
      </c>
      <c r="P1390" s="34" t="s">
        <v>166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2767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2765</v>
      </c>
      <c r="B1391" s="31" t="s">
        <v>2768</v>
      </c>
      <c r="C1391" s="18" t="s">
        <v>335</v>
      </c>
      <c r="D1391" s="18" t="s">
        <v>711</v>
      </c>
      <c r="E1391" s="19"/>
      <c r="F1391" s="19">
        <f t="shared" ca="1" si="44"/>
        <v>0</v>
      </c>
      <c r="G1391" s="28" t="s">
        <v>2771</v>
      </c>
      <c r="H1391" s="28"/>
      <c r="I1391" s="28"/>
      <c r="J1391" s="18" t="s">
        <v>61</v>
      </c>
      <c r="K1391" s="30">
        <v>1</v>
      </c>
      <c r="L1391" s="18">
        <v>120</v>
      </c>
      <c r="M1391" s="34">
        <f t="shared" si="45"/>
        <v>2</v>
      </c>
      <c r="N1391" s="32" t="s">
        <v>159</v>
      </c>
      <c r="O1391" s="16" t="s">
        <v>188</v>
      </c>
      <c r="P1391" s="34" t="s">
        <v>188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2767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2765</v>
      </c>
      <c r="B1392" s="31" t="s">
        <v>2768</v>
      </c>
      <c r="C1392" s="18" t="s">
        <v>335</v>
      </c>
      <c r="D1392" s="18" t="s">
        <v>714</v>
      </c>
      <c r="E1392" s="19"/>
      <c r="F1392" s="19">
        <f t="shared" ca="1" si="44"/>
        <v>0</v>
      </c>
      <c r="G1392" s="28" t="s">
        <v>2772</v>
      </c>
      <c r="H1392" s="28"/>
      <c r="I1392" s="28"/>
      <c r="J1392" s="18" t="s">
        <v>61</v>
      </c>
      <c r="K1392" s="30">
        <v>1</v>
      </c>
      <c r="L1392" s="18">
        <v>120</v>
      </c>
      <c r="M1392" s="34">
        <f t="shared" si="45"/>
        <v>2</v>
      </c>
      <c r="N1392" s="32" t="s">
        <v>159</v>
      </c>
      <c r="O1392" s="16" t="s">
        <v>170</v>
      </c>
      <c r="P1392" s="34" t="s">
        <v>169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2773</v>
      </c>
      <c r="Z1392" s="18" t="s">
        <v>2767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2765</v>
      </c>
      <c r="B1393" s="31" t="s">
        <v>2768</v>
      </c>
      <c r="C1393" s="18" t="s">
        <v>335</v>
      </c>
      <c r="D1393" s="18" t="s">
        <v>718</v>
      </c>
      <c r="E1393" s="19"/>
      <c r="F1393" s="19">
        <f t="shared" ca="1" si="44"/>
        <v>0</v>
      </c>
      <c r="G1393" s="28" t="s">
        <v>2774</v>
      </c>
      <c r="H1393" s="28"/>
      <c r="I1393" s="28"/>
      <c r="J1393" s="18" t="s">
        <v>61</v>
      </c>
      <c r="K1393" s="30"/>
      <c r="L1393" s="18">
        <v>120</v>
      </c>
      <c r="M1393" s="34">
        <f t="shared" si="45"/>
        <v>2</v>
      </c>
      <c r="N1393" s="32" t="s">
        <v>159</v>
      </c>
      <c r="O1393" s="16" t="s">
        <v>185</v>
      </c>
      <c r="P1393" s="34" t="s">
        <v>185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2775</v>
      </c>
      <c r="B1394" s="31" t="s">
        <v>2768</v>
      </c>
      <c r="C1394" s="18" t="s">
        <v>335</v>
      </c>
      <c r="D1394" s="18" t="s">
        <v>493</v>
      </c>
      <c r="E1394" s="19"/>
      <c r="F1394" s="19">
        <f t="shared" ca="1" si="44"/>
        <v>0</v>
      </c>
      <c r="G1394" s="28" t="s">
        <v>2776</v>
      </c>
      <c r="H1394" s="28"/>
      <c r="I1394" s="28"/>
      <c r="J1394" s="18" t="s">
        <v>61</v>
      </c>
      <c r="K1394" s="30">
        <v>1</v>
      </c>
      <c r="L1394" s="18">
        <v>60</v>
      </c>
      <c r="M1394" s="34">
        <f t="shared" si="45"/>
        <v>1</v>
      </c>
      <c r="N1394" s="32" t="s">
        <v>159</v>
      </c>
      <c r="O1394" s="16" t="s">
        <v>185</v>
      </c>
      <c r="P1394" s="34" t="s">
        <v>185</v>
      </c>
      <c r="Q1394" s="18" t="s">
        <v>75</v>
      </c>
      <c r="R1394" s="18" t="s">
        <v>314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2775</v>
      </c>
      <c r="B1395" s="18"/>
      <c r="C1395" s="18" t="s">
        <v>335</v>
      </c>
      <c r="D1395" s="18" t="s">
        <v>495</v>
      </c>
      <c r="E1395" s="19"/>
      <c r="F1395" s="19">
        <f t="shared" ca="1" si="44"/>
        <v>0</v>
      </c>
      <c r="G1395" s="28" t="s">
        <v>2777</v>
      </c>
      <c r="H1395" s="28"/>
      <c r="I1395" s="28"/>
      <c r="J1395" s="18" t="s">
        <v>61</v>
      </c>
      <c r="K1395" s="30">
        <v>1</v>
      </c>
      <c r="L1395" s="18">
        <v>40</v>
      </c>
      <c r="M1395" s="34">
        <f t="shared" si="45"/>
        <v>0.66666666666666663</v>
      </c>
      <c r="N1395" s="32" t="s">
        <v>159</v>
      </c>
      <c r="O1395" s="16" t="s">
        <v>185</v>
      </c>
      <c r="P1395" s="16" t="s">
        <v>185</v>
      </c>
      <c r="Q1395" s="18" t="s">
        <v>75</v>
      </c>
      <c r="R1395" s="18" t="s">
        <v>314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2775</v>
      </c>
      <c r="B1396" s="18"/>
      <c r="C1396" s="18" t="s">
        <v>335</v>
      </c>
      <c r="D1396" s="18" t="s">
        <v>497</v>
      </c>
      <c r="E1396" s="19"/>
      <c r="F1396" s="19">
        <f t="shared" ca="1" si="44"/>
        <v>0</v>
      </c>
      <c r="G1396" s="28" t="s">
        <v>2778</v>
      </c>
      <c r="H1396" s="28"/>
      <c r="I1396" s="28"/>
      <c r="J1396" s="18" t="s">
        <v>61</v>
      </c>
      <c r="K1396" s="30">
        <v>1</v>
      </c>
      <c r="L1396" s="18">
        <v>40</v>
      </c>
      <c r="M1396" s="34">
        <f t="shared" si="45"/>
        <v>0.66666666666666663</v>
      </c>
      <c r="N1396" s="32" t="s">
        <v>233</v>
      </c>
      <c r="O1396" s="16" t="s">
        <v>89</v>
      </c>
      <c r="P1396" s="16" t="s">
        <v>89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2775</v>
      </c>
      <c r="B1397" s="18"/>
      <c r="C1397" s="18" t="s">
        <v>335</v>
      </c>
      <c r="D1397" s="18" t="s">
        <v>510</v>
      </c>
      <c r="E1397" s="19"/>
      <c r="F1397" s="19">
        <f t="shared" ca="1" si="44"/>
        <v>0</v>
      </c>
      <c r="G1397" s="28" t="s">
        <v>2779</v>
      </c>
      <c r="H1397" s="28"/>
      <c r="I1397" s="28"/>
      <c r="J1397" s="18" t="s">
        <v>61</v>
      </c>
      <c r="K1397" s="30">
        <v>1</v>
      </c>
      <c r="L1397" s="18">
        <v>40</v>
      </c>
      <c r="M1397" s="34">
        <f t="shared" si="45"/>
        <v>0.66666666666666663</v>
      </c>
      <c r="N1397" s="32" t="s">
        <v>87</v>
      </c>
      <c r="O1397" s="16" t="s">
        <v>89</v>
      </c>
      <c r="P1397" s="16" t="s">
        <v>89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2780</v>
      </c>
      <c r="B1398" s="18"/>
      <c r="C1398" s="18" t="s">
        <v>335</v>
      </c>
      <c r="D1398" s="18" t="s">
        <v>477</v>
      </c>
      <c r="E1398" s="19"/>
      <c r="F1398" s="19">
        <f t="shared" ca="1" si="44"/>
        <v>0</v>
      </c>
      <c r="G1398" s="28" t="s">
        <v>2781</v>
      </c>
      <c r="H1398" s="28"/>
      <c r="I1398" s="28"/>
      <c r="J1398" s="31" t="s">
        <v>1360</v>
      </c>
      <c r="K1398" s="30">
        <v>1</v>
      </c>
      <c r="L1398" s="18">
        <v>90</v>
      </c>
      <c r="M1398" s="34">
        <f t="shared" si="45"/>
        <v>1.5</v>
      </c>
      <c r="N1398" s="32" t="s">
        <v>233</v>
      </c>
      <c r="O1398" s="16" t="s">
        <v>276</v>
      </c>
      <c r="P1398" s="16" t="s">
        <v>276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2782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2780</v>
      </c>
      <c r="B1399" s="18" t="s">
        <v>2783</v>
      </c>
      <c r="C1399" s="18" t="s">
        <v>335</v>
      </c>
      <c r="D1399" s="18" t="s">
        <v>480</v>
      </c>
      <c r="E1399" s="19"/>
      <c r="F1399" s="19">
        <f t="shared" ca="1" si="44"/>
        <v>0</v>
      </c>
      <c r="G1399" s="28" t="s">
        <v>2784</v>
      </c>
      <c r="H1399" s="28"/>
      <c r="I1399" s="28"/>
      <c r="J1399" s="31" t="s">
        <v>1360</v>
      </c>
      <c r="K1399" s="30">
        <v>1</v>
      </c>
      <c r="L1399" s="18">
        <v>360</v>
      </c>
      <c r="M1399" s="34">
        <f t="shared" si="45"/>
        <v>6</v>
      </c>
      <c r="N1399" s="32" t="s">
        <v>87</v>
      </c>
      <c r="O1399" s="16" t="s">
        <v>262</v>
      </c>
      <c r="P1399" s="16" t="s">
        <v>100</v>
      </c>
      <c r="Q1399" s="18" t="s">
        <v>92</v>
      </c>
      <c r="R1399" s="18" t="s">
        <v>96</v>
      </c>
      <c r="S1399" s="18" t="s">
        <v>262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2780</v>
      </c>
      <c r="B1400" s="18" t="s">
        <v>2783</v>
      </c>
      <c r="C1400" s="18" t="s">
        <v>335</v>
      </c>
      <c r="D1400" s="18" t="s">
        <v>483</v>
      </c>
      <c r="E1400" s="19"/>
      <c r="F1400" s="19">
        <f t="shared" ca="1" si="44"/>
        <v>0</v>
      </c>
      <c r="G1400" s="28" t="s">
        <v>2785</v>
      </c>
      <c r="H1400" s="28"/>
      <c r="I1400" s="28"/>
      <c r="J1400" s="31" t="s">
        <v>1360</v>
      </c>
      <c r="K1400" s="30">
        <v>1</v>
      </c>
      <c r="L1400" s="18">
        <v>360</v>
      </c>
      <c r="M1400" s="34">
        <f t="shared" si="45"/>
        <v>6</v>
      </c>
      <c r="N1400" s="32" t="s">
        <v>87</v>
      </c>
      <c r="O1400" s="16" t="s">
        <v>262</v>
      </c>
      <c r="P1400" s="16" t="s">
        <v>100</v>
      </c>
      <c r="Q1400" s="18" t="s">
        <v>92</v>
      </c>
      <c r="R1400" s="18" t="s">
        <v>96</v>
      </c>
      <c r="S1400" s="18" t="s">
        <v>262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2780</v>
      </c>
      <c r="B1401" s="18" t="s">
        <v>2783</v>
      </c>
      <c r="C1401" s="18" t="s">
        <v>335</v>
      </c>
      <c r="D1401" s="18" t="s">
        <v>486</v>
      </c>
      <c r="E1401" s="19"/>
      <c r="F1401" s="19">
        <f t="shared" ca="1" si="44"/>
        <v>0</v>
      </c>
      <c r="G1401" s="28" t="s">
        <v>2786</v>
      </c>
      <c r="H1401" s="28"/>
      <c r="I1401" s="28"/>
      <c r="J1401" s="31" t="s">
        <v>1360</v>
      </c>
      <c r="K1401" s="30">
        <v>1</v>
      </c>
      <c r="L1401" s="18">
        <v>120</v>
      </c>
      <c r="M1401" s="34">
        <f t="shared" si="45"/>
        <v>2</v>
      </c>
      <c r="N1401" s="32" t="s">
        <v>159</v>
      </c>
      <c r="O1401" s="16" t="s">
        <v>188</v>
      </c>
      <c r="P1401" s="16" t="s">
        <v>188</v>
      </c>
      <c r="Q1401" s="18" t="s">
        <v>229</v>
      </c>
      <c r="R1401" s="18" t="s">
        <v>191</v>
      </c>
      <c r="S1401" s="18" t="s">
        <v>37</v>
      </c>
      <c r="T1401" s="18" t="s">
        <v>78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2780</v>
      </c>
      <c r="B1402" s="18" t="s">
        <v>2783</v>
      </c>
      <c r="C1402" s="18" t="s">
        <v>335</v>
      </c>
      <c r="D1402" s="18" t="s">
        <v>489</v>
      </c>
      <c r="E1402" s="19"/>
      <c r="F1402" s="19">
        <f t="shared" ca="1" si="44"/>
        <v>0</v>
      </c>
      <c r="G1402" s="28" t="s">
        <v>2787</v>
      </c>
      <c r="H1402" s="28"/>
      <c r="I1402" s="28"/>
      <c r="J1402" s="31" t="s">
        <v>1360</v>
      </c>
      <c r="K1402" s="30">
        <v>1</v>
      </c>
      <c r="L1402" s="18">
        <v>120</v>
      </c>
      <c r="M1402" s="34">
        <f t="shared" si="45"/>
        <v>2</v>
      </c>
      <c r="N1402" s="32" t="s">
        <v>233</v>
      </c>
      <c r="O1402" s="16" t="s">
        <v>240</v>
      </c>
      <c r="P1402" s="16" t="s">
        <v>240</v>
      </c>
      <c r="Q1402" s="18" t="s">
        <v>249</v>
      </c>
      <c r="R1402" s="18"/>
      <c r="S1402" s="18"/>
      <c r="T1402" s="18"/>
      <c r="U1402" s="18"/>
      <c r="V1402" s="18"/>
      <c r="W1402" s="18"/>
      <c r="X1402" s="18"/>
      <c r="Y1402" s="18" t="s">
        <v>2788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2789</v>
      </c>
      <c r="B1403" s="18" t="s">
        <v>2783</v>
      </c>
      <c r="C1403" s="18" t="s">
        <v>335</v>
      </c>
      <c r="D1403" s="18" t="s">
        <v>699</v>
      </c>
      <c r="E1403" s="58" t="s">
        <v>2451</v>
      </c>
      <c r="F1403" s="19">
        <f t="shared" ca="1" si="44"/>
        <v>0</v>
      </c>
      <c r="G1403" s="28" t="s">
        <v>2790</v>
      </c>
      <c r="H1403" s="28"/>
      <c r="I1403" s="28"/>
      <c r="J1403" s="31" t="s">
        <v>1360</v>
      </c>
      <c r="K1403" s="30">
        <v>1</v>
      </c>
      <c r="L1403" s="18">
        <v>36</v>
      </c>
      <c r="M1403" s="34">
        <f t="shared" si="45"/>
        <v>0.6</v>
      </c>
      <c r="N1403" s="32" t="s">
        <v>233</v>
      </c>
      <c r="O1403" s="16" t="s">
        <v>276</v>
      </c>
      <c r="P1403" s="16" t="s">
        <v>276</v>
      </c>
      <c r="Q1403" s="18" t="s">
        <v>2791</v>
      </c>
      <c r="R1403" s="18" t="s">
        <v>282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2789</v>
      </c>
      <c r="B1404" s="18"/>
      <c r="C1404" s="18" t="s">
        <v>335</v>
      </c>
      <c r="D1404" s="18" t="s">
        <v>703</v>
      </c>
      <c r="E1404" s="19"/>
      <c r="F1404" s="19">
        <f t="shared" ca="1" si="44"/>
        <v>0</v>
      </c>
      <c r="G1404" s="28" t="s">
        <v>2792</v>
      </c>
      <c r="H1404" s="28"/>
      <c r="I1404" s="28"/>
      <c r="J1404" s="31" t="s">
        <v>1360</v>
      </c>
      <c r="K1404" s="30">
        <v>1</v>
      </c>
      <c r="L1404" s="18">
        <v>100</v>
      </c>
      <c r="M1404" s="34">
        <f t="shared" si="45"/>
        <v>1.6666666666666667</v>
      </c>
      <c r="N1404" s="32" t="s">
        <v>233</v>
      </c>
      <c r="O1404" s="16" t="s">
        <v>243</v>
      </c>
      <c r="P1404" s="16" t="s">
        <v>243</v>
      </c>
      <c r="Q1404" s="18" t="s">
        <v>246</v>
      </c>
      <c r="R1404" s="18"/>
      <c r="S1404" s="18"/>
      <c r="T1404" s="18"/>
      <c r="U1404" s="18"/>
      <c r="V1404" s="18"/>
      <c r="W1404" s="18"/>
      <c r="X1404" s="18"/>
      <c r="Y1404" s="18" t="s">
        <v>2052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2789</v>
      </c>
      <c r="B1405" s="18"/>
      <c r="C1405" s="18" t="s">
        <v>335</v>
      </c>
      <c r="D1405" s="18" t="s">
        <v>708</v>
      </c>
      <c r="E1405" s="19"/>
      <c r="F1405" s="19">
        <f t="shared" ca="1" si="44"/>
        <v>0</v>
      </c>
      <c r="G1405" s="28" t="s">
        <v>2793</v>
      </c>
      <c r="H1405" s="28"/>
      <c r="I1405" s="28"/>
      <c r="J1405" s="31" t="s">
        <v>1360</v>
      </c>
      <c r="K1405" s="30">
        <v>1</v>
      </c>
      <c r="L1405" s="18">
        <v>100</v>
      </c>
      <c r="M1405" s="34">
        <f t="shared" si="45"/>
        <v>1.6666666666666667</v>
      </c>
      <c r="N1405" s="32" t="s">
        <v>233</v>
      </c>
      <c r="O1405" s="16" t="s">
        <v>246</v>
      </c>
      <c r="P1405" s="16" t="s">
        <v>246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2789</v>
      </c>
      <c r="B1406" s="18"/>
      <c r="C1406" s="18" t="s">
        <v>335</v>
      </c>
      <c r="D1406" s="18" t="s">
        <v>711</v>
      </c>
      <c r="E1406" s="19"/>
      <c r="F1406" s="19">
        <f t="shared" ca="1" si="44"/>
        <v>0</v>
      </c>
      <c r="G1406" s="28" t="s">
        <v>2794</v>
      </c>
      <c r="H1406" s="28"/>
      <c r="I1406" s="28"/>
      <c r="J1406" s="31" t="s">
        <v>1360</v>
      </c>
      <c r="K1406" s="30">
        <v>1</v>
      </c>
      <c r="L1406" s="18">
        <v>40</v>
      </c>
      <c r="M1406" s="34">
        <f t="shared" si="45"/>
        <v>0.66666666666666663</v>
      </c>
      <c r="N1406" s="32" t="s">
        <v>233</v>
      </c>
      <c r="O1406" s="16" t="s">
        <v>249</v>
      </c>
      <c r="P1406" s="16" t="s">
        <v>249</v>
      </c>
      <c r="Q1406" s="18" t="s">
        <v>243</v>
      </c>
      <c r="R1406" s="18"/>
      <c r="S1406" s="18"/>
      <c r="T1406" s="18"/>
      <c r="U1406" s="18"/>
      <c r="V1406" s="18"/>
      <c r="W1406" s="18"/>
      <c r="X1406" s="18"/>
      <c r="Y1406" s="18" t="s">
        <v>2795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2789</v>
      </c>
      <c r="B1407" s="18"/>
      <c r="C1407" s="18" t="s">
        <v>335</v>
      </c>
      <c r="D1407" s="18" t="s">
        <v>714</v>
      </c>
      <c r="E1407" s="19"/>
      <c r="F1407" s="19">
        <f t="shared" ca="1" si="44"/>
        <v>0</v>
      </c>
      <c r="G1407" s="28" t="s">
        <v>2796</v>
      </c>
      <c r="H1407" s="28"/>
      <c r="I1407" s="28"/>
      <c r="J1407" s="31" t="s">
        <v>1360</v>
      </c>
      <c r="K1407" s="30">
        <v>1</v>
      </c>
      <c r="L1407" s="18">
        <v>50</v>
      </c>
      <c r="M1407" s="34">
        <f t="shared" si="45"/>
        <v>0.83333333333333337</v>
      </c>
      <c r="N1407" s="32" t="s">
        <v>233</v>
      </c>
      <c r="O1407" s="16" t="s">
        <v>253</v>
      </c>
      <c r="P1407" s="16" t="s">
        <v>253</v>
      </c>
      <c r="Q1407" s="18" t="s">
        <v>246</v>
      </c>
      <c r="R1407" s="18"/>
      <c r="S1407" s="18"/>
      <c r="T1407" s="18"/>
      <c r="U1407" s="18"/>
      <c r="V1407" s="18"/>
      <c r="W1407" s="18"/>
      <c r="X1407" s="18"/>
      <c r="Y1407" s="41" t="s">
        <v>2797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2789</v>
      </c>
      <c r="B1408" s="18"/>
      <c r="C1408" s="18" t="s">
        <v>335</v>
      </c>
      <c r="D1408" s="18" t="s">
        <v>718</v>
      </c>
      <c r="E1408" s="19"/>
      <c r="F1408" s="19">
        <f t="shared" ca="1" si="44"/>
        <v>0</v>
      </c>
      <c r="G1408" s="28" t="s">
        <v>2798</v>
      </c>
      <c r="H1408" s="28"/>
      <c r="I1408" s="28"/>
      <c r="J1408" s="31" t="s">
        <v>1360</v>
      </c>
      <c r="K1408" s="30">
        <v>0</v>
      </c>
      <c r="L1408" s="18">
        <v>35</v>
      </c>
      <c r="M1408" s="34">
        <f t="shared" si="45"/>
        <v>0.58333333333333337</v>
      </c>
      <c r="N1408" s="32" t="s">
        <v>233</v>
      </c>
      <c r="O1408" s="16" t="s">
        <v>75</v>
      </c>
      <c r="P1408" s="16" t="s">
        <v>266</v>
      </c>
      <c r="Q1408" s="18" t="s">
        <v>75</v>
      </c>
      <c r="R1408" s="18" t="s">
        <v>185</v>
      </c>
      <c r="S1408" s="18" t="s">
        <v>270</v>
      </c>
      <c r="T1408" s="18"/>
      <c r="U1408" s="18"/>
      <c r="V1408" s="18"/>
      <c r="W1408" s="18"/>
      <c r="X1408" s="18"/>
      <c r="Y1408" s="18" t="s">
        <v>2799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2800</v>
      </c>
      <c r="B1409" s="18"/>
      <c r="C1409" s="18" t="s">
        <v>335</v>
      </c>
      <c r="D1409" s="18" t="s">
        <v>2009</v>
      </c>
      <c r="E1409" s="19"/>
      <c r="F1409" s="19">
        <f t="shared" ca="1" si="44"/>
        <v>0</v>
      </c>
      <c r="G1409" s="28" t="s">
        <v>2801</v>
      </c>
      <c r="H1409" s="28"/>
      <c r="I1409" s="28"/>
      <c r="J1409" s="18" t="s">
        <v>233</v>
      </c>
      <c r="K1409" s="30">
        <v>1</v>
      </c>
      <c r="L1409" s="18">
        <v>240</v>
      </c>
      <c r="M1409" s="34">
        <f t="shared" si="45"/>
        <v>4</v>
      </c>
      <c r="N1409" s="32" t="s">
        <v>72</v>
      </c>
      <c r="O1409" s="16" t="s">
        <v>71</v>
      </c>
      <c r="P1409" s="16" t="s">
        <v>71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2800</v>
      </c>
      <c r="B1410" s="18"/>
      <c r="C1410" s="18" t="s">
        <v>335</v>
      </c>
      <c r="D1410" s="18" t="s">
        <v>2012</v>
      </c>
      <c r="E1410" s="19"/>
      <c r="F1410" s="19">
        <f t="shared" ca="1" si="44"/>
        <v>0</v>
      </c>
      <c r="G1410" s="28" t="s">
        <v>2802</v>
      </c>
      <c r="H1410" s="28"/>
      <c r="I1410" s="28"/>
      <c r="J1410" s="18" t="s">
        <v>233</v>
      </c>
      <c r="K1410" s="30">
        <v>1</v>
      </c>
      <c r="L1410" s="18">
        <v>15</v>
      </c>
      <c r="M1410" s="34">
        <f t="shared" si="45"/>
        <v>0.25</v>
      </c>
      <c r="N1410" s="32" t="s">
        <v>233</v>
      </c>
      <c r="O1410" s="16" t="s">
        <v>276</v>
      </c>
      <c r="P1410" s="16" t="s">
        <v>276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2800</v>
      </c>
      <c r="B1411" s="18"/>
      <c r="C1411" s="18" t="s">
        <v>335</v>
      </c>
      <c r="D1411" s="18" t="s">
        <v>2015</v>
      </c>
      <c r="E1411" s="19"/>
      <c r="F1411" s="19">
        <f t="shared" ca="1" si="44"/>
        <v>0</v>
      </c>
      <c r="G1411" s="28" t="s">
        <v>2803</v>
      </c>
      <c r="H1411" s="28"/>
      <c r="I1411" s="28"/>
      <c r="J1411" s="18" t="s">
        <v>233</v>
      </c>
      <c r="K1411" s="30">
        <v>1</v>
      </c>
      <c r="L1411" s="18">
        <v>20</v>
      </c>
      <c r="M1411" s="34">
        <f t="shared" si="45"/>
        <v>0.33333333333333331</v>
      </c>
      <c r="N1411" s="32" t="s">
        <v>233</v>
      </c>
      <c r="O1411" s="16" t="s">
        <v>243</v>
      </c>
      <c r="P1411" s="16" t="s">
        <v>243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2800</v>
      </c>
      <c r="B1412" s="18"/>
      <c r="C1412" s="18" t="s">
        <v>335</v>
      </c>
      <c r="D1412" s="18" t="s">
        <v>2017</v>
      </c>
      <c r="E1412" s="19"/>
      <c r="F1412" s="19">
        <f t="shared" ca="1" si="44"/>
        <v>0</v>
      </c>
      <c r="G1412" s="28" t="s">
        <v>2804</v>
      </c>
      <c r="H1412" s="28"/>
      <c r="I1412" s="28"/>
      <c r="J1412" s="18" t="s">
        <v>233</v>
      </c>
      <c r="K1412" s="30">
        <v>1</v>
      </c>
      <c r="L1412" s="18">
        <v>120</v>
      </c>
      <c r="M1412" s="34">
        <f t="shared" si="45"/>
        <v>2</v>
      </c>
      <c r="N1412" s="32" t="s">
        <v>233</v>
      </c>
      <c r="O1412" s="16" t="s">
        <v>243</v>
      </c>
      <c r="P1412" s="16" t="s">
        <v>243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2800</v>
      </c>
      <c r="B1413" s="18"/>
      <c r="C1413" s="18" t="s">
        <v>335</v>
      </c>
      <c r="D1413" s="18" t="s">
        <v>2019</v>
      </c>
      <c r="E1413" s="19"/>
      <c r="F1413" s="19">
        <f t="shared" ca="1" si="44"/>
        <v>0</v>
      </c>
      <c r="G1413" s="28" t="s">
        <v>2805</v>
      </c>
      <c r="H1413" s="28"/>
      <c r="I1413" s="28"/>
      <c r="J1413" s="18" t="s">
        <v>233</v>
      </c>
      <c r="K1413" s="30">
        <v>1</v>
      </c>
      <c r="L1413" s="18">
        <v>80</v>
      </c>
      <c r="M1413" s="34">
        <f t="shared" si="45"/>
        <v>1.3333333333333333</v>
      </c>
      <c r="N1413" s="32" t="s">
        <v>233</v>
      </c>
      <c r="O1413" s="16" t="s">
        <v>243</v>
      </c>
      <c r="P1413" s="16" t="s">
        <v>243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2800</v>
      </c>
      <c r="B1414" s="18"/>
      <c r="C1414" s="18" t="s">
        <v>335</v>
      </c>
      <c r="D1414" s="18" t="s">
        <v>2023</v>
      </c>
      <c r="E1414" s="19"/>
      <c r="F1414" s="19">
        <f t="shared" ca="1" si="44"/>
        <v>0</v>
      </c>
      <c r="G1414" s="28" t="s">
        <v>2806</v>
      </c>
      <c r="H1414" s="28"/>
      <c r="I1414" s="28"/>
      <c r="J1414" s="18" t="s">
        <v>233</v>
      </c>
      <c r="K1414" s="30">
        <v>1</v>
      </c>
      <c r="L1414" s="18">
        <v>40</v>
      </c>
      <c r="M1414" s="34">
        <f t="shared" si="45"/>
        <v>0.66666666666666663</v>
      </c>
      <c r="N1414" s="32" t="s">
        <v>233</v>
      </c>
      <c r="O1414" s="16" t="s">
        <v>249</v>
      </c>
      <c r="P1414" s="16" t="s">
        <v>249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2800</v>
      </c>
      <c r="B1415" s="18"/>
      <c r="C1415" s="18" t="s">
        <v>335</v>
      </c>
      <c r="D1415" s="18" t="s">
        <v>2025</v>
      </c>
      <c r="E1415" s="19"/>
      <c r="F1415" s="19">
        <f t="shared" ca="1" si="44"/>
        <v>0</v>
      </c>
      <c r="G1415" s="28" t="s">
        <v>2807</v>
      </c>
      <c r="H1415" s="28"/>
      <c r="I1415" s="28"/>
      <c r="J1415" s="18" t="s">
        <v>233</v>
      </c>
      <c r="K1415" s="30">
        <v>1</v>
      </c>
      <c r="L1415" s="18">
        <v>200</v>
      </c>
      <c r="M1415" s="34">
        <f t="shared" si="45"/>
        <v>3.3333333333333335</v>
      </c>
      <c r="N1415" s="32" t="s">
        <v>233</v>
      </c>
      <c r="O1415" s="16" t="s">
        <v>246</v>
      </c>
      <c r="P1415" s="16" t="s">
        <v>246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2800</v>
      </c>
      <c r="B1416" s="18"/>
      <c r="C1416" s="18" t="s">
        <v>335</v>
      </c>
      <c r="D1416" s="18" t="s">
        <v>2027</v>
      </c>
      <c r="E1416" s="19"/>
      <c r="F1416" s="19">
        <f t="shared" ca="1" si="44"/>
        <v>0</v>
      </c>
      <c r="G1416" s="28" t="s">
        <v>2808</v>
      </c>
      <c r="H1416" s="28"/>
      <c r="I1416" s="28"/>
      <c r="J1416" s="18" t="s">
        <v>233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2809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2800</v>
      </c>
      <c r="B1417" s="18"/>
      <c r="C1417" s="18" t="s">
        <v>335</v>
      </c>
      <c r="D1417" s="18" t="s">
        <v>2810</v>
      </c>
      <c r="E1417" s="19"/>
      <c r="F1417" s="19">
        <f t="shared" ca="1" si="44"/>
        <v>0</v>
      </c>
      <c r="G1417" s="28" t="s">
        <v>2811</v>
      </c>
      <c r="H1417" s="28"/>
      <c r="I1417" s="28"/>
      <c r="J1417" s="18" t="s">
        <v>233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2812</v>
      </c>
      <c r="B1418" s="18"/>
      <c r="C1418" s="18" t="s">
        <v>335</v>
      </c>
      <c r="D1418" s="18" t="s">
        <v>493</v>
      </c>
      <c r="E1418" s="19"/>
      <c r="F1418" s="19">
        <f t="shared" ca="1" si="44"/>
        <v>0</v>
      </c>
      <c r="G1418" s="28" t="s">
        <v>2813</v>
      </c>
      <c r="H1418" s="28"/>
      <c r="I1418" s="28"/>
      <c r="J1418" s="18" t="s">
        <v>61</v>
      </c>
      <c r="K1418" s="30">
        <v>1</v>
      </c>
      <c r="L1418" s="18">
        <v>60</v>
      </c>
      <c r="M1418" s="34">
        <f t="shared" si="45"/>
        <v>1</v>
      </c>
      <c r="N1418" s="32" t="s">
        <v>159</v>
      </c>
      <c r="O1418" s="16" t="s">
        <v>185</v>
      </c>
      <c r="P1418" s="16" t="s">
        <v>185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2812</v>
      </c>
      <c r="B1419" s="18"/>
      <c r="C1419" s="18" t="s">
        <v>335</v>
      </c>
      <c r="D1419" s="18" t="s">
        <v>495</v>
      </c>
      <c r="E1419" s="19"/>
      <c r="F1419" s="19">
        <f t="shared" ca="1" si="44"/>
        <v>0</v>
      </c>
      <c r="G1419" s="28" t="s">
        <v>2814</v>
      </c>
      <c r="H1419" s="28"/>
      <c r="I1419" s="28"/>
      <c r="J1419" s="18" t="s">
        <v>61</v>
      </c>
      <c r="K1419" s="30">
        <v>1</v>
      </c>
      <c r="L1419" s="18">
        <v>60</v>
      </c>
      <c r="M1419" s="34">
        <f t="shared" si="45"/>
        <v>1</v>
      </c>
      <c r="N1419" s="32" t="s">
        <v>159</v>
      </c>
      <c r="O1419" s="16" t="s">
        <v>185</v>
      </c>
      <c r="P1419" s="16" t="s">
        <v>185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2812</v>
      </c>
      <c r="B1420" s="18"/>
      <c r="C1420" s="18" t="s">
        <v>335</v>
      </c>
      <c r="D1420" s="18" t="s">
        <v>497</v>
      </c>
      <c r="E1420" s="19"/>
      <c r="F1420" s="19">
        <f t="shared" ca="1" si="44"/>
        <v>0</v>
      </c>
      <c r="G1420" s="28" t="s">
        <v>2815</v>
      </c>
      <c r="H1420" s="28"/>
      <c r="I1420" s="28"/>
      <c r="J1420" s="18" t="s">
        <v>61</v>
      </c>
      <c r="K1420" s="30">
        <v>1</v>
      </c>
      <c r="L1420" s="18">
        <v>60</v>
      </c>
      <c r="M1420" s="34">
        <f t="shared" si="45"/>
        <v>1</v>
      </c>
      <c r="N1420" s="32" t="s">
        <v>233</v>
      </c>
      <c r="O1420" s="16" t="s">
        <v>232</v>
      </c>
      <c r="P1420" s="16" t="s">
        <v>231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2812</v>
      </c>
      <c r="B1421" s="18"/>
      <c r="C1421" s="18" t="s">
        <v>335</v>
      </c>
      <c r="D1421" s="18" t="s">
        <v>510</v>
      </c>
      <c r="E1421" s="19"/>
      <c r="F1421" s="19">
        <f t="shared" ca="1" si="44"/>
        <v>0</v>
      </c>
      <c r="G1421" s="28" t="s">
        <v>2816</v>
      </c>
      <c r="H1421" s="28"/>
      <c r="I1421" s="28"/>
      <c r="J1421" s="18" t="s">
        <v>61</v>
      </c>
      <c r="K1421" s="30">
        <v>1</v>
      </c>
      <c r="L1421" s="18">
        <v>35</v>
      </c>
      <c r="M1421" s="34">
        <f t="shared" si="45"/>
        <v>0.58333333333333337</v>
      </c>
      <c r="N1421" s="32" t="s">
        <v>87</v>
      </c>
      <c r="O1421" s="16" t="s">
        <v>89</v>
      </c>
      <c r="P1421" s="16" t="s">
        <v>89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2812</v>
      </c>
      <c r="B1422" s="18"/>
      <c r="C1422" s="18" t="s">
        <v>335</v>
      </c>
      <c r="D1422" s="18" t="s">
        <v>843</v>
      </c>
      <c r="E1422" s="19"/>
      <c r="F1422" s="19">
        <f t="shared" ca="1" si="44"/>
        <v>0</v>
      </c>
      <c r="G1422" s="28" t="s">
        <v>2817</v>
      </c>
      <c r="H1422" s="28"/>
      <c r="I1422" s="28"/>
      <c r="J1422" s="18" t="s">
        <v>61</v>
      </c>
      <c r="K1422" s="30">
        <v>1</v>
      </c>
      <c r="L1422" s="18">
        <v>35</v>
      </c>
      <c r="M1422" s="34">
        <f t="shared" si="45"/>
        <v>0.58333333333333337</v>
      </c>
      <c r="N1422" s="32" t="s">
        <v>87</v>
      </c>
      <c r="O1422" s="16" t="s">
        <v>89</v>
      </c>
      <c r="P1422" s="16" t="s">
        <v>89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2818</v>
      </c>
      <c r="B1423" s="18"/>
      <c r="C1423" s="18" t="s">
        <v>335</v>
      </c>
      <c r="D1423" s="18" t="s">
        <v>477</v>
      </c>
      <c r="E1423" s="19"/>
      <c r="F1423" s="19">
        <f t="shared" ca="1" si="44"/>
        <v>0</v>
      </c>
      <c r="G1423" s="28" t="s">
        <v>2819</v>
      </c>
      <c r="H1423" s="28"/>
      <c r="I1423" s="28"/>
      <c r="J1423" s="18" t="s">
        <v>61</v>
      </c>
      <c r="K1423" s="30">
        <v>1</v>
      </c>
      <c r="L1423" s="18">
        <v>330</v>
      </c>
      <c r="M1423" s="34">
        <f t="shared" si="45"/>
        <v>5.5</v>
      </c>
      <c r="N1423" s="32" t="s">
        <v>159</v>
      </c>
      <c r="O1423" s="16" t="s">
        <v>158</v>
      </c>
      <c r="P1423" s="34" t="s">
        <v>157</v>
      </c>
      <c r="Q1423" s="18" t="s">
        <v>199</v>
      </c>
      <c r="R1423" s="18" t="s">
        <v>169</v>
      </c>
      <c r="S1423" s="18" t="s">
        <v>199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2818</v>
      </c>
      <c r="B1424" s="18" t="s">
        <v>2820</v>
      </c>
      <c r="C1424" s="18" t="s">
        <v>335</v>
      </c>
      <c r="D1424" s="18" t="s">
        <v>480</v>
      </c>
      <c r="E1424" s="19"/>
      <c r="F1424" s="19">
        <f t="shared" ca="1" si="44"/>
        <v>0</v>
      </c>
      <c r="G1424" s="28" t="s">
        <v>2821</v>
      </c>
      <c r="H1424" s="28"/>
      <c r="I1424" s="28"/>
      <c r="J1424" s="18" t="s">
        <v>61</v>
      </c>
      <c r="K1424" s="30">
        <v>1</v>
      </c>
      <c r="L1424" s="18">
        <v>330</v>
      </c>
      <c r="M1424" s="34">
        <f t="shared" si="45"/>
        <v>5.5</v>
      </c>
      <c r="N1424" s="32" t="s">
        <v>159</v>
      </c>
      <c r="O1424" s="16" t="s">
        <v>169</v>
      </c>
      <c r="P1424" s="34" t="s">
        <v>169</v>
      </c>
      <c r="Q1424" s="18" t="s">
        <v>169</v>
      </c>
      <c r="R1424" s="18" t="s">
        <v>173</v>
      </c>
      <c r="S1424" s="18" t="s">
        <v>203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2818</v>
      </c>
      <c r="B1425" s="18" t="s">
        <v>2820</v>
      </c>
      <c r="C1425" s="18" t="s">
        <v>335</v>
      </c>
      <c r="D1425" s="18" t="s">
        <v>483</v>
      </c>
      <c r="E1425" s="19"/>
      <c r="F1425" s="19">
        <f t="shared" ca="1" si="44"/>
        <v>0</v>
      </c>
      <c r="G1425" s="28" t="s">
        <v>2822</v>
      </c>
      <c r="H1425" s="28"/>
      <c r="I1425" s="28"/>
      <c r="J1425" s="18" t="s">
        <v>61</v>
      </c>
      <c r="K1425" s="30">
        <v>1</v>
      </c>
      <c r="L1425" s="18">
        <v>330</v>
      </c>
      <c r="M1425" s="34">
        <f t="shared" si="45"/>
        <v>5.5</v>
      </c>
      <c r="N1425" s="32" t="s">
        <v>159</v>
      </c>
      <c r="O1425" s="16" t="s">
        <v>167</v>
      </c>
      <c r="P1425" s="34" t="s">
        <v>166</v>
      </c>
      <c r="Q1425" s="18" t="s">
        <v>166</v>
      </c>
      <c r="R1425" s="18" t="s">
        <v>166</v>
      </c>
      <c r="S1425" s="18" t="s">
        <v>207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2818</v>
      </c>
      <c r="B1426" s="18" t="s">
        <v>2820</v>
      </c>
      <c r="C1426" s="18" t="s">
        <v>335</v>
      </c>
      <c r="D1426" s="18" t="s">
        <v>486</v>
      </c>
      <c r="E1426" s="19"/>
      <c r="F1426" s="19">
        <f t="shared" ca="1" si="44"/>
        <v>0</v>
      </c>
      <c r="G1426" s="28" t="s">
        <v>2823</v>
      </c>
      <c r="H1426" s="28"/>
      <c r="I1426" s="28"/>
      <c r="J1426" s="18" t="s">
        <v>61</v>
      </c>
      <c r="K1426" s="30">
        <v>1</v>
      </c>
      <c r="L1426" s="18">
        <v>330</v>
      </c>
      <c r="M1426" s="34">
        <f t="shared" si="45"/>
        <v>5.5</v>
      </c>
      <c r="N1426" s="32" t="s">
        <v>159</v>
      </c>
      <c r="O1426" s="16" t="s">
        <v>163</v>
      </c>
      <c r="P1426" s="34" t="s">
        <v>162</v>
      </c>
      <c r="Q1426" s="18" t="s">
        <v>147</v>
      </c>
      <c r="R1426" s="18" t="s">
        <v>162</v>
      </c>
      <c r="S1426" s="18" t="s">
        <v>815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2818</v>
      </c>
      <c r="B1427" s="18" t="s">
        <v>2820</v>
      </c>
      <c r="C1427" s="18" t="s">
        <v>335</v>
      </c>
      <c r="D1427" s="18" t="s">
        <v>489</v>
      </c>
      <c r="E1427" s="19"/>
      <c r="F1427" s="19">
        <f t="shared" ca="1" si="44"/>
        <v>0</v>
      </c>
      <c r="G1427" s="28" t="s">
        <v>2824</v>
      </c>
      <c r="H1427" s="28"/>
      <c r="I1427" s="28"/>
      <c r="J1427" s="18" t="s">
        <v>61</v>
      </c>
      <c r="K1427" s="30">
        <v>2</v>
      </c>
      <c r="L1427" s="18">
        <v>330</v>
      </c>
      <c r="M1427" s="34">
        <f t="shared" si="45"/>
        <v>5.5</v>
      </c>
      <c r="N1427" s="32" t="s">
        <v>159</v>
      </c>
      <c r="O1427" s="16" t="s">
        <v>182</v>
      </c>
      <c r="P1427" s="34" t="s">
        <v>181</v>
      </c>
      <c r="Q1427" s="18" t="s">
        <v>181</v>
      </c>
      <c r="R1427" s="18" t="s">
        <v>157</v>
      </c>
      <c r="S1427" s="18" t="s">
        <v>211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2825</v>
      </c>
      <c r="B1428" s="18" t="s">
        <v>2820</v>
      </c>
      <c r="C1428" s="18" t="s">
        <v>335</v>
      </c>
      <c r="D1428" s="18" t="s">
        <v>493</v>
      </c>
      <c r="E1428" s="19"/>
      <c r="F1428" s="19">
        <f t="shared" ca="1" si="44"/>
        <v>0</v>
      </c>
      <c r="G1428" s="28" t="s">
        <v>2826</v>
      </c>
      <c r="H1428" s="28"/>
      <c r="I1428" s="28"/>
      <c r="J1428" s="31" t="s">
        <v>1360</v>
      </c>
      <c r="K1428" s="30">
        <v>1</v>
      </c>
      <c r="L1428" s="18">
        <v>90</v>
      </c>
      <c r="M1428" s="34">
        <f t="shared" si="45"/>
        <v>1.5</v>
      </c>
      <c r="N1428" s="32" t="s">
        <v>233</v>
      </c>
      <c r="O1428" s="16" t="s">
        <v>276</v>
      </c>
      <c r="P1428" s="34" t="s">
        <v>276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2825</v>
      </c>
      <c r="B1429" s="18"/>
      <c r="C1429" s="18" t="s">
        <v>335</v>
      </c>
      <c r="D1429" s="18" t="s">
        <v>495</v>
      </c>
      <c r="E1429" s="19"/>
      <c r="F1429" s="19">
        <f t="shared" ca="1" si="44"/>
        <v>0</v>
      </c>
      <c r="G1429" s="28" t="s">
        <v>2827</v>
      </c>
      <c r="H1429" s="28"/>
      <c r="I1429" s="28"/>
      <c r="J1429" s="31" t="s">
        <v>1360</v>
      </c>
      <c r="K1429" s="30">
        <v>1</v>
      </c>
      <c r="L1429" s="18">
        <v>360</v>
      </c>
      <c r="M1429" s="34">
        <f t="shared" si="45"/>
        <v>6</v>
      </c>
      <c r="N1429" s="32" t="s">
        <v>87</v>
      </c>
      <c r="O1429" s="16" t="s">
        <v>121</v>
      </c>
      <c r="P1429" s="34" t="s">
        <v>120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2825</v>
      </c>
      <c r="B1430" s="18"/>
      <c r="C1430" s="18" t="s">
        <v>335</v>
      </c>
      <c r="D1430" s="18" t="s">
        <v>497</v>
      </c>
      <c r="E1430" s="19"/>
      <c r="F1430" s="19">
        <f t="shared" ca="1" si="44"/>
        <v>0</v>
      </c>
      <c r="G1430" s="28" t="s">
        <v>2828</v>
      </c>
      <c r="H1430" s="28"/>
      <c r="I1430" s="28"/>
      <c r="J1430" s="31" t="s">
        <v>1360</v>
      </c>
      <c r="K1430" s="30">
        <v>1</v>
      </c>
      <c r="L1430" s="18">
        <v>360</v>
      </c>
      <c r="M1430" s="34">
        <f t="shared" si="45"/>
        <v>6</v>
      </c>
      <c r="N1430" s="32" t="s">
        <v>87</v>
      </c>
      <c r="O1430" s="16" t="s">
        <v>121</v>
      </c>
      <c r="P1430" s="34" t="s">
        <v>120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2825</v>
      </c>
      <c r="B1431" s="18"/>
      <c r="C1431" s="18" t="s">
        <v>335</v>
      </c>
      <c r="D1431" s="18" t="s">
        <v>510</v>
      </c>
      <c r="E1431" s="19"/>
      <c r="F1431" s="19">
        <f t="shared" ca="1" si="44"/>
        <v>0</v>
      </c>
      <c r="G1431" s="28" t="s">
        <v>2829</v>
      </c>
      <c r="H1431" s="28"/>
      <c r="I1431" s="28"/>
      <c r="J1431" s="31" t="s">
        <v>1360</v>
      </c>
      <c r="K1431" s="30">
        <v>1</v>
      </c>
      <c r="L1431" s="18">
        <v>120</v>
      </c>
      <c r="M1431" s="34">
        <f t="shared" si="45"/>
        <v>2</v>
      </c>
      <c r="N1431" s="32" t="s">
        <v>159</v>
      </c>
      <c r="O1431" s="16" t="s">
        <v>188</v>
      </c>
      <c r="P1431" s="80" t="s">
        <v>188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2825</v>
      </c>
      <c r="B1432" s="18"/>
      <c r="C1432" s="18" t="s">
        <v>335</v>
      </c>
      <c r="D1432" s="18" t="s">
        <v>843</v>
      </c>
      <c r="E1432" s="19"/>
      <c r="F1432" s="19">
        <f t="shared" ca="1" si="44"/>
        <v>0</v>
      </c>
      <c r="G1432" s="28" t="s">
        <v>2830</v>
      </c>
      <c r="H1432" s="28"/>
      <c r="I1432" s="28"/>
      <c r="J1432" s="31" t="s">
        <v>1360</v>
      </c>
      <c r="K1432" s="30">
        <v>1</v>
      </c>
      <c r="L1432" s="18">
        <v>120</v>
      </c>
      <c r="M1432" s="34">
        <f t="shared" si="45"/>
        <v>2</v>
      </c>
      <c r="N1432" s="32" t="s">
        <v>233</v>
      </c>
      <c r="O1432" s="16" t="s">
        <v>240</v>
      </c>
      <c r="P1432" s="80" t="s">
        <v>240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2831</v>
      </c>
      <c r="B1433" s="18"/>
      <c r="C1433" s="18" t="s">
        <v>335</v>
      </c>
      <c r="D1433" s="18" t="s">
        <v>493</v>
      </c>
      <c r="E1433" s="19"/>
      <c r="F1433" s="19">
        <f t="shared" ca="1" si="44"/>
        <v>0</v>
      </c>
      <c r="G1433" s="28" t="s">
        <v>2832</v>
      </c>
      <c r="H1433" s="28"/>
      <c r="I1433" s="28"/>
      <c r="J1433" s="18" t="s">
        <v>61</v>
      </c>
      <c r="K1433" s="30">
        <v>1</v>
      </c>
      <c r="L1433" s="18">
        <v>360</v>
      </c>
      <c r="M1433" s="34">
        <f t="shared" si="45"/>
        <v>6</v>
      </c>
      <c r="N1433" s="32" t="s">
        <v>196</v>
      </c>
      <c r="O1433" s="16" t="s">
        <v>200</v>
      </c>
      <c r="P1433" s="34" t="s">
        <v>199</v>
      </c>
      <c r="Q1433" s="18" t="s">
        <v>108</v>
      </c>
      <c r="R1433" s="18"/>
      <c r="S1433" s="18"/>
      <c r="T1433" s="18"/>
      <c r="U1433" s="18"/>
      <c r="V1433" s="18"/>
      <c r="W1433" s="18"/>
      <c r="X1433" s="18"/>
      <c r="Y1433" s="18" t="s">
        <v>2288</v>
      </c>
      <c r="Z1433" s="18" t="s">
        <v>2833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2831</v>
      </c>
      <c r="B1434" s="28" t="s">
        <v>2834</v>
      </c>
      <c r="C1434" s="18" t="s">
        <v>335</v>
      </c>
      <c r="D1434" s="18" t="s">
        <v>495</v>
      </c>
      <c r="E1434" s="19"/>
      <c r="F1434" s="19">
        <f t="shared" ca="1" si="44"/>
        <v>0</v>
      </c>
      <c r="G1434" s="28" t="s">
        <v>2835</v>
      </c>
      <c r="H1434" s="28"/>
      <c r="I1434" s="28"/>
      <c r="J1434" s="18" t="s">
        <v>61</v>
      </c>
      <c r="K1434" s="30">
        <v>1</v>
      </c>
      <c r="L1434" s="18">
        <v>360</v>
      </c>
      <c r="M1434" s="34">
        <f t="shared" si="45"/>
        <v>6</v>
      </c>
      <c r="N1434" s="32" t="s">
        <v>196</v>
      </c>
      <c r="O1434" s="16" t="s">
        <v>204</v>
      </c>
      <c r="P1434" s="34" t="s">
        <v>203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2831</v>
      </c>
      <c r="B1435" s="28" t="s">
        <v>2834</v>
      </c>
      <c r="C1435" s="18" t="s">
        <v>335</v>
      </c>
      <c r="D1435" s="18" t="s">
        <v>497</v>
      </c>
      <c r="E1435" s="19"/>
      <c r="F1435" s="19">
        <f t="shared" ca="1" si="44"/>
        <v>0</v>
      </c>
      <c r="G1435" s="28" t="s">
        <v>2836</v>
      </c>
      <c r="H1435" s="28"/>
      <c r="I1435" s="28"/>
      <c r="J1435" s="18" t="s">
        <v>61</v>
      </c>
      <c r="K1435" s="30">
        <v>1</v>
      </c>
      <c r="L1435" s="18">
        <v>360</v>
      </c>
      <c r="M1435" s="34">
        <f t="shared" si="45"/>
        <v>6</v>
      </c>
      <c r="N1435" s="32" t="s">
        <v>196</v>
      </c>
      <c r="O1435" s="16" t="s">
        <v>195</v>
      </c>
      <c r="P1435" s="34" t="s">
        <v>815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2831</v>
      </c>
      <c r="B1436" s="28" t="s">
        <v>2834</v>
      </c>
      <c r="C1436" s="18" t="s">
        <v>335</v>
      </c>
      <c r="D1436" s="18" t="s">
        <v>510</v>
      </c>
      <c r="E1436" s="19"/>
      <c r="F1436" s="19">
        <f t="shared" ca="1" si="44"/>
        <v>0</v>
      </c>
      <c r="G1436" s="28" t="s">
        <v>2837</v>
      </c>
      <c r="H1436" s="28"/>
      <c r="I1436" s="28"/>
      <c r="J1436" s="18" t="s">
        <v>61</v>
      </c>
      <c r="K1436" s="30">
        <v>1</v>
      </c>
      <c r="L1436" s="18">
        <v>360</v>
      </c>
      <c r="M1436" s="34">
        <f t="shared" si="45"/>
        <v>6</v>
      </c>
      <c r="N1436" s="32" t="s">
        <v>196</v>
      </c>
      <c r="O1436" s="16" t="s">
        <v>212</v>
      </c>
      <c r="P1436" s="34" t="s">
        <v>211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2838</v>
      </c>
      <c r="B1437" s="28" t="s">
        <v>2834</v>
      </c>
      <c r="C1437" s="18" t="s">
        <v>335</v>
      </c>
      <c r="D1437" s="18" t="s">
        <v>477</v>
      </c>
      <c r="E1437" s="19"/>
      <c r="F1437" s="19">
        <f t="shared" ca="1" si="44"/>
        <v>0</v>
      </c>
      <c r="G1437" s="28" t="s">
        <v>2839</v>
      </c>
      <c r="H1437" s="28"/>
      <c r="I1437" s="28"/>
      <c r="J1437" s="18" t="s">
        <v>61</v>
      </c>
      <c r="K1437" s="30">
        <v>1</v>
      </c>
      <c r="L1437" s="18">
        <v>5280</v>
      </c>
      <c r="M1437" s="34">
        <f t="shared" si="45"/>
        <v>88</v>
      </c>
      <c r="N1437" s="32" t="s">
        <v>72</v>
      </c>
      <c r="O1437" s="16" t="s">
        <v>71</v>
      </c>
      <c r="P1437" s="34" t="s">
        <v>71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2838</v>
      </c>
      <c r="B1438" s="28" t="s">
        <v>2840</v>
      </c>
      <c r="C1438" s="18" t="s">
        <v>335</v>
      </c>
      <c r="D1438" s="18" t="s">
        <v>480</v>
      </c>
      <c r="E1438" s="19"/>
      <c r="F1438" s="19">
        <f t="shared" ca="1" si="44"/>
        <v>0</v>
      </c>
      <c r="G1438" s="28" t="s">
        <v>2841</v>
      </c>
      <c r="H1438" s="28"/>
      <c r="I1438" s="28"/>
      <c r="J1438" s="18" t="s">
        <v>61</v>
      </c>
      <c r="K1438" s="30">
        <v>1</v>
      </c>
      <c r="L1438" s="18">
        <v>360</v>
      </c>
      <c r="M1438" s="34">
        <f t="shared" si="45"/>
        <v>6</v>
      </c>
      <c r="N1438" s="32" t="s">
        <v>159</v>
      </c>
      <c r="O1438" s="16" t="s">
        <v>167</v>
      </c>
      <c r="P1438" s="34" t="s">
        <v>166</v>
      </c>
      <c r="Q1438" s="18" t="s">
        <v>96</v>
      </c>
      <c r="R1438" s="18" t="s">
        <v>173</v>
      </c>
      <c r="S1438" s="18" t="s">
        <v>120</v>
      </c>
      <c r="T1438" s="18" t="s">
        <v>108</v>
      </c>
      <c r="U1438" s="18" t="s">
        <v>169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2838</v>
      </c>
      <c r="B1439" s="28" t="s">
        <v>2840</v>
      </c>
      <c r="C1439" s="18" t="s">
        <v>335</v>
      </c>
      <c r="D1439" s="18" t="s">
        <v>483</v>
      </c>
      <c r="E1439" s="19"/>
      <c r="F1439" s="19">
        <f t="shared" ca="1" si="44"/>
        <v>0</v>
      </c>
      <c r="G1439" s="28" t="s">
        <v>2842</v>
      </c>
      <c r="H1439" s="28"/>
      <c r="I1439" s="28"/>
      <c r="J1439" s="18" t="s">
        <v>61</v>
      </c>
      <c r="K1439" s="30">
        <v>1</v>
      </c>
      <c r="L1439" s="18">
        <v>240</v>
      </c>
      <c r="M1439" s="34">
        <f t="shared" si="45"/>
        <v>4</v>
      </c>
      <c r="N1439" s="32" t="s">
        <v>159</v>
      </c>
      <c r="O1439" s="16" t="s">
        <v>163</v>
      </c>
      <c r="P1439" s="34" t="s">
        <v>162</v>
      </c>
      <c r="Q1439" s="18" t="s">
        <v>120</v>
      </c>
      <c r="R1439" s="18" t="s">
        <v>100</v>
      </c>
      <c r="S1439" s="18" t="s">
        <v>96</v>
      </c>
      <c r="T1439" s="18" t="s">
        <v>120</v>
      </c>
      <c r="U1439" s="18" t="s">
        <v>166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2838</v>
      </c>
      <c r="B1440" s="28" t="s">
        <v>2840</v>
      </c>
      <c r="C1440" s="18" t="s">
        <v>335</v>
      </c>
      <c r="D1440" s="18" t="s">
        <v>486</v>
      </c>
      <c r="E1440" s="19"/>
      <c r="F1440" s="19">
        <f t="shared" ca="1" si="44"/>
        <v>0</v>
      </c>
      <c r="G1440" s="28" t="s">
        <v>2843</v>
      </c>
      <c r="H1440" s="28"/>
      <c r="I1440" s="28"/>
      <c r="J1440" s="18" t="s">
        <v>61</v>
      </c>
      <c r="K1440" s="30">
        <v>1</v>
      </c>
      <c r="L1440" s="18">
        <v>240</v>
      </c>
      <c r="M1440" s="34">
        <f t="shared" si="45"/>
        <v>4</v>
      </c>
      <c r="N1440" s="32" t="s">
        <v>159</v>
      </c>
      <c r="O1440" s="16" t="s">
        <v>182</v>
      </c>
      <c r="P1440" s="34" t="s">
        <v>181</v>
      </c>
      <c r="Q1440" s="18" t="s">
        <v>96</v>
      </c>
      <c r="R1440" s="18"/>
      <c r="S1440" s="18" t="s">
        <v>100</v>
      </c>
      <c r="T1440" s="18" t="s">
        <v>96</v>
      </c>
      <c r="U1440" s="18" t="s">
        <v>162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2838</v>
      </c>
      <c r="B1441" s="28" t="s">
        <v>2840</v>
      </c>
      <c r="C1441" s="18" t="s">
        <v>335</v>
      </c>
      <c r="D1441" s="18" t="s">
        <v>489</v>
      </c>
      <c r="E1441" s="19"/>
      <c r="F1441" s="19">
        <f t="shared" ca="1" si="44"/>
        <v>0</v>
      </c>
      <c r="G1441" s="28" t="s">
        <v>2844</v>
      </c>
      <c r="H1441" s="28"/>
      <c r="I1441" s="28"/>
      <c r="J1441" s="18" t="s">
        <v>61</v>
      </c>
      <c r="K1441" s="30">
        <v>1</v>
      </c>
      <c r="L1441" s="18">
        <v>300</v>
      </c>
      <c r="M1441" s="34">
        <f t="shared" si="45"/>
        <v>5</v>
      </c>
      <c r="N1441" s="32" t="s">
        <v>159</v>
      </c>
      <c r="O1441" s="16" t="s">
        <v>188</v>
      </c>
      <c r="P1441" s="34" t="s">
        <v>188</v>
      </c>
      <c r="Q1441" s="18" t="s">
        <v>78</v>
      </c>
      <c r="R1441" s="18"/>
      <c r="S1441" s="18"/>
      <c r="T1441" s="18" t="s">
        <v>188</v>
      </c>
      <c r="U1441" s="18" t="s">
        <v>188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2845</v>
      </c>
      <c r="B1442" s="28" t="s">
        <v>2840</v>
      </c>
      <c r="C1442" s="18" t="s">
        <v>335</v>
      </c>
      <c r="D1442" s="18" t="s">
        <v>431</v>
      </c>
      <c r="E1442" s="19"/>
      <c r="F1442" s="19">
        <f t="shared" ca="1" si="44"/>
        <v>0</v>
      </c>
      <c r="G1442" s="28" t="s">
        <v>2846</v>
      </c>
      <c r="H1442" s="28"/>
      <c r="I1442" s="28"/>
      <c r="J1442" s="18" t="s">
        <v>233</v>
      </c>
      <c r="K1442" s="30">
        <v>1</v>
      </c>
      <c r="L1442" s="18">
        <v>96</v>
      </c>
      <c r="M1442" s="34">
        <f t="shared" si="45"/>
        <v>1.6</v>
      </c>
      <c r="N1442" s="32" t="s">
        <v>233</v>
      </c>
      <c r="O1442" s="16" t="s">
        <v>276</v>
      </c>
      <c r="P1442" s="34" t="s">
        <v>276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2847</v>
      </c>
      <c r="Z1442" s="18" t="s">
        <v>2848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2845</v>
      </c>
      <c r="B1443" s="28"/>
      <c r="C1443" s="18" t="s">
        <v>335</v>
      </c>
      <c r="D1443" s="18" t="s">
        <v>433</v>
      </c>
      <c r="E1443" s="19"/>
      <c r="F1443" s="19">
        <f t="shared" ca="1" si="44"/>
        <v>0</v>
      </c>
      <c r="G1443" s="28" t="s">
        <v>2849</v>
      </c>
      <c r="H1443" s="28"/>
      <c r="I1443" s="28"/>
      <c r="J1443" s="18" t="s">
        <v>233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246</v>
      </c>
      <c r="P1443" s="34" t="s">
        <v>243</v>
      </c>
      <c r="Q1443" s="18" t="s">
        <v>246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2850</v>
      </c>
      <c r="B1444" s="28"/>
      <c r="C1444" s="18" t="s">
        <v>335</v>
      </c>
      <c r="D1444" s="18" t="s">
        <v>477</v>
      </c>
      <c r="E1444" s="19"/>
      <c r="F1444" s="19">
        <f t="shared" ca="1" si="44"/>
        <v>0</v>
      </c>
      <c r="G1444" s="28" t="s">
        <v>2851</v>
      </c>
      <c r="H1444" s="28"/>
      <c r="I1444" s="28"/>
      <c r="J1444" s="18" t="s">
        <v>61</v>
      </c>
      <c r="K1444" s="30">
        <v>1</v>
      </c>
      <c r="L1444" s="18">
        <v>120</v>
      </c>
      <c r="M1444" s="34">
        <f t="shared" si="45"/>
        <v>2</v>
      </c>
      <c r="N1444" s="32" t="s">
        <v>159</v>
      </c>
      <c r="O1444" s="16" t="s">
        <v>182</v>
      </c>
      <c r="P1444" s="34" t="s">
        <v>181</v>
      </c>
      <c r="Q1444" s="18" t="s">
        <v>181</v>
      </c>
      <c r="R1444" s="18" t="s">
        <v>132</v>
      </c>
      <c r="S1444" s="18" t="s">
        <v>181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2850</v>
      </c>
      <c r="B1445" s="28"/>
      <c r="C1445" s="18" t="s">
        <v>335</v>
      </c>
      <c r="D1445" s="18" t="s">
        <v>480</v>
      </c>
      <c r="E1445" s="19"/>
      <c r="F1445" s="19">
        <f t="shared" ca="1" si="44"/>
        <v>0</v>
      </c>
      <c r="G1445" s="28" t="s">
        <v>2852</v>
      </c>
      <c r="H1445" s="28"/>
      <c r="I1445" s="28"/>
      <c r="J1445" s="18" t="s">
        <v>61</v>
      </c>
      <c r="K1445" s="30">
        <v>1</v>
      </c>
      <c r="L1445" s="18">
        <v>120</v>
      </c>
      <c r="M1445" s="34">
        <f t="shared" si="45"/>
        <v>2</v>
      </c>
      <c r="N1445" s="32" t="s">
        <v>159</v>
      </c>
      <c r="O1445" s="16" t="s">
        <v>163</v>
      </c>
      <c r="P1445" s="34" t="s">
        <v>162</v>
      </c>
      <c r="Q1445" s="18" t="s">
        <v>162</v>
      </c>
      <c r="R1445" s="18" t="s">
        <v>173</v>
      </c>
      <c r="S1445" s="18" t="s">
        <v>166</v>
      </c>
      <c r="T1445" s="18"/>
      <c r="U1445" s="18"/>
      <c r="V1445" s="18"/>
      <c r="W1445" s="18"/>
      <c r="X1445" s="18"/>
      <c r="Y1445" s="18" t="s">
        <v>2853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2850</v>
      </c>
      <c r="B1446" s="28"/>
      <c r="C1446" s="18" t="s">
        <v>335</v>
      </c>
      <c r="D1446" s="18" t="s">
        <v>483</v>
      </c>
      <c r="E1446" s="19"/>
      <c r="F1446" s="19">
        <f t="shared" ca="1" si="44"/>
        <v>0</v>
      </c>
      <c r="G1446" s="28" t="s">
        <v>2854</v>
      </c>
      <c r="H1446" s="28"/>
      <c r="I1446" s="28"/>
      <c r="J1446" s="18" t="s">
        <v>61</v>
      </c>
      <c r="K1446" s="30">
        <v>1</v>
      </c>
      <c r="L1446" s="18">
        <v>120</v>
      </c>
      <c r="M1446" s="34">
        <f t="shared" si="45"/>
        <v>2</v>
      </c>
      <c r="N1446" s="32" t="s">
        <v>159</v>
      </c>
      <c r="O1446" s="16" t="s">
        <v>167</v>
      </c>
      <c r="P1446" s="34" t="s">
        <v>166</v>
      </c>
      <c r="Q1446" s="18" t="s">
        <v>166</v>
      </c>
      <c r="R1446" s="18" t="s">
        <v>166</v>
      </c>
      <c r="S1446" s="18" t="s">
        <v>162</v>
      </c>
      <c r="T1446" s="18"/>
      <c r="U1446" s="18"/>
      <c r="V1446" s="18"/>
      <c r="W1446" s="18"/>
      <c r="X1446" s="18"/>
      <c r="Y1446" s="18" t="s">
        <v>2855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2850</v>
      </c>
      <c r="B1447" s="28"/>
      <c r="C1447" s="18" t="s">
        <v>335</v>
      </c>
      <c r="D1447" s="18" t="s">
        <v>486</v>
      </c>
      <c r="E1447" s="19"/>
      <c r="F1447" s="19">
        <f t="shared" ca="1" si="44"/>
        <v>0</v>
      </c>
      <c r="G1447" s="28" t="s">
        <v>2856</v>
      </c>
      <c r="H1447" s="28"/>
      <c r="I1447" s="28"/>
      <c r="J1447" s="18" t="s">
        <v>61</v>
      </c>
      <c r="K1447" s="30">
        <v>1</v>
      </c>
      <c r="L1447" s="18">
        <v>120</v>
      </c>
      <c r="M1447" s="34">
        <f t="shared" si="45"/>
        <v>2</v>
      </c>
      <c r="N1447" s="32" t="s">
        <v>159</v>
      </c>
      <c r="O1447" s="16" t="s">
        <v>188</v>
      </c>
      <c r="P1447" s="34" t="s">
        <v>188</v>
      </c>
      <c r="Q1447" s="18" t="s">
        <v>169</v>
      </c>
      <c r="R1447" s="18" t="s">
        <v>162</v>
      </c>
      <c r="S1447" s="18" t="s">
        <v>188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2850</v>
      </c>
      <c r="B1448" s="28"/>
      <c r="C1448" s="18" t="s">
        <v>335</v>
      </c>
      <c r="D1448" s="18" t="s">
        <v>489</v>
      </c>
      <c r="E1448" s="19"/>
      <c r="F1448" s="19">
        <f t="shared" ca="1" si="44"/>
        <v>0</v>
      </c>
      <c r="G1448" s="28" t="s">
        <v>2857</v>
      </c>
      <c r="H1448" s="28"/>
      <c r="I1448" s="28"/>
      <c r="J1448" s="18" t="s">
        <v>61</v>
      </c>
      <c r="K1448" s="30">
        <v>1</v>
      </c>
      <c r="L1448" s="18">
        <v>120</v>
      </c>
      <c r="M1448" s="34">
        <f t="shared" si="45"/>
        <v>2</v>
      </c>
      <c r="N1448" s="32" t="s">
        <v>159</v>
      </c>
      <c r="O1448" s="16" t="s">
        <v>169</v>
      </c>
      <c r="P1448" s="34" t="s">
        <v>169</v>
      </c>
      <c r="Q1448" s="18" t="s">
        <v>191</v>
      </c>
      <c r="R1448" s="18" t="s">
        <v>188</v>
      </c>
      <c r="S1448" s="18" t="s">
        <v>169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2850</v>
      </c>
      <c r="B1449" s="28"/>
      <c r="C1449" s="18" t="s">
        <v>335</v>
      </c>
      <c r="D1449" s="18" t="s">
        <v>1412</v>
      </c>
      <c r="E1449" s="19"/>
      <c r="F1449" s="19">
        <f t="shared" ca="1" si="44"/>
        <v>0</v>
      </c>
      <c r="G1449" s="28" t="s">
        <v>2858</v>
      </c>
      <c r="H1449" s="28"/>
      <c r="I1449" s="28"/>
      <c r="J1449" s="18" t="s">
        <v>61</v>
      </c>
      <c r="K1449" s="30">
        <v>1</v>
      </c>
      <c r="L1449" s="18">
        <v>120</v>
      </c>
      <c r="M1449" s="34">
        <f t="shared" si="45"/>
        <v>2</v>
      </c>
      <c r="N1449" s="32" t="s">
        <v>61</v>
      </c>
      <c r="O1449" s="16" t="s">
        <v>185</v>
      </c>
      <c r="P1449" s="34" t="s">
        <v>185</v>
      </c>
      <c r="Q1449" s="18" t="s">
        <v>185</v>
      </c>
      <c r="R1449" s="18"/>
      <c r="S1449" s="18" t="s">
        <v>185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2859</v>
      </c>
      <c r="B1450" s="28"/>
      <c r="C1450" s="18" t="s">
        <v>335</v>
      </c>
      <c r="D1450" s="18" t="s">
        <v>1415</v>
      </c>
      <c r="E1450" s="19"/>
      <c r="F1450" s="19">
        <f t="shared" ca="1" si="44"/>
        <v>0</v>
      </c>
      <c r="G1450" s="28" t="s">
        <v>2860</v>
      </c>
      <c r="H1450" s="28"/>
      <c r="I1450" s="28"/>
      <c r="J1450" s="18" t="s">
        <v>61</v>
      </c>
      <c r="K1450" s="30">
        <v>1</v>
      </c>
      <c r="L1450" s="18">
        <v>240</v>
      </c>
      <c r="M1450" s="34">
        <f t="shared" si="45"/>
        <v>4</v>
      </c>
      <c r="N1450" s="32" t="s">
        <v>159</v>
      </c>
      <c r="O1450" s="16" t="s">
        <v>71</v>
      </c>
      <c r="P1450" s="80" t="s">
        <v>71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2859</v>
      </c>
      <c r="B1451" s="18"/>
      <c r="C1451" s="18" t="s">
        <v>335</v>
      </c>
      <c r="D1451" s="18" t="s">
        <v>1417</v>
      </c>
      <c r="E1451" s="19"/>
      <c r="F1451" s="19">
        <f t="shared" ca="1" si="44"/>
        <v>0</v>
      </c>
      <c r="G1451" s="28" t="s">
        <v>2861</v>
      </c>
      <c r="H1451" s="28"/>
      <c r="I1451" s="28"/>
      <c r="J1451" s="18" t="s">
        <v>61</v>
      </c>
      <c r="K1451" s="30">
        <v>1</v>
      </c>
      <c r="L1451" s="18">
        <v>240</v>
      </c>
      <c r="M1451" s="34">
        <f t="shared" si="45"/>
        <v>4</v>
      </c>
      <c r="N1451" s="32" t="s">
        <v>159</v>
      </c>
      <c r="O1451" s="16" t="s">
        <v>158</v>
      </c>
      <c r="P1451" s="80" t="s">
        <v>157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2859</v>
      </c>
      <c r="B1452" s="18"/>
      <c r="C1452" s="18" t="s">
        <v>335</v>
      </c>
      <c r="D1452" s="18" t="s">
        <v>1419</v>
      </c>
      <c r="E1452" s="19"/>
      <c r="F1452" s="19">
        <f t="shared" ca="1" si="44"/>
        <v>0</v>
      </c>
      <c r="G1452" s="28" t="s">
        <v>2862</v>
      </c>
      <c r="H1452" s="28"/>
      <c r="I1452" s="28"/>
      <c r="J1452" s="18" t="s">
        <v>61</v>
      </c>
      <c r="K1452" s="30">
        <v>1</v>
      </c>
      <c r="L1452" s="18">
        <v>240</v>
      </c>
      <c r="M1452" s="34">
        <f t="shared" si="45"/>
        <v>4</v>
      </c>
      <c r="N1452" s="32" t="s">
        <v>159</v>
      </c>
      <c r="O1452" s="16" t="s">
        <v>170</v>
      </c>
      <c r="P1452" s="16" t="s">
        <v>169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2859</v>
      </c>
      <c r="B1453" s="18"/>
      <c r="C1453" s="18" t="s">
        <v>335</v>
      </c>
      <c r="D1453" s="18" t="s">
        <v>1421</v>
      </c>
      <c r="E1453" s="19"/>
      <c r="F1453" s="19">
        <f t="shared" ca="1" si="44"/>
        <v>0</v>
      </c>
      <c r="G1453" s="28" t="s">
        <v>2863</v>
      </c>
      <c r="H1453" s="28"/>
      <c r="I1453" s="28"/>
      <c r="J1453" s="18" t="s">
        <v>61</v>
      </c>
      <c r="K1453" s="30"/>
      <c r="L1453" s="18">
        <v>240</v>
      </c>
      <c r="M1453" s="34">
        <f t="shared" si="45"/>
        <v>4</v>
      </c>
      <c r="N1453" s="32" t="s">
        <v>159</v>
      </c>
      <c r="O1453" s="16" t="s">
        <v>188</v>
      </c>
      <c r="P1453" s="16" t="s">
        <v>188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2859</v>
      </c>
      <c r="B1454" s="18"/>
      <c r="C1454" s="18" t="s">
        <v>335</v>
      </c>
      <c r="D1454" s="18" t="s">
        <v>1424</v>
      </c>
      <c r="E1454" s="19"/>
      <c r="F1454" s="19">
        <f t="shared" ca="1" si="44"/>
        <v>0</v>
      </c>
      <c r="G1454" s="28" t="s">
        <v>2864</v>
      </c>
      <c r="H1454" s="28"/>
      <c r="I1454" s="28"/>
      <c r="J1454" s="18" t="s">
        <v>61</v>
      </c>
      <c r="K1454" s="30">
        <v>1</v>
      </c>
      <c r="L1454" s="18">
        <v>240</v>
      </c>
      <c r="M1454" s="34">
        <f t="shared" si="45"/>
        <v>4</v>
      </c>
      <c r="N1454" s="32" t="s">
        <v>159</v>
      </c>
      <c r="O1454" s="16" t="s">
        <v>167</v>
      </c>
      <c r="P1454" s="16" t="s">
        <v>166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2859</v>
      </c>
      <c r="B1455" s="18"/>
      <c r="C1455" s="18" t="s">
        <v>335</v>
      </c>
      <c r="D1455" s="18" t="s">
        <v>1426</v>
      </c>
      <c r="E1455" s="19"/>
      <c r="F1455" s="19">
        <f t="shared" ca="1" si="44"/>
        <v>0</v>
      </c>
      <c r="G1455" s="28" t="s">
        <v>2865</v>
      </c>
      <c r="H1455" s="28"/>
      <c r="I1455" s="28"/>
      <c r="J1455" s="18" t="s">
        <v>61</v>
      </c>
      <c r="K1455" s="30"/>
      <c r="L1455" s="18">
        <v>240</v>
      </c>
      <c r="M1455" s="34">
        <f t="shared" si="45"/>
        <v>4</v>
      </c>
      <c r="N1455" s="32" t="s">
        <v>159</v>
      </c>
      <c r="O1455" s="16" t="s">
        <v>163</v>
      </c>
      <c r="P1455" s="16" t="s">
        <v>162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2859</v>
      </c>
      <c r="B1456" s="18"/>
      <c r="C1456" s="18" t="s">
        <v>335</v>
      </c>
      <c r="D1456" s="18" t="s">
        <v>1428</v>
      </c>
      <c r="E1456" s="19"/>
      <c r="F1456" s="19"/>
      <c r="G1456" s="28" t="s">
        <v>2866</v>
      </c>
      <c r="H1456" s="28"/>
      <c r="I1456" s="28"/>
      <c r="J1456" s="18" t="s">
        <v>61</v>
      </c>
      <c r="K1456" s="30">
        <v>1</v>
      </c>
      <c r="L1456" s="18">
        <v>240</v>
      </c>
      <c r="M1456" s="34">
        <v>4</v>
      </c>
      <c r="N1456" s="32" t="s">
        <v>159</v>
      </c>
      <c r="O1456" s="16" t="s">
        <v>182</v>
      </c>
      <c r="P1456" s="16" t="s">
        <v>181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2867</v>
      </c>
      <c r="B1457" s="18"/>
      <c r="C1457" s="18" t="s">
        <v>335</v>
      </c>
      <c r="D1457" s="18" t="s">
        <v>477</v>
      </c>
      <c r="E1457" s="19"/>
      <c r="F1457" s="19">
        <f ca="1">IF(ISNUMBER(SEARCH(INDIRECT(CELL("address")),G1457)),MAX($F$13:F1455)+1,0)</f>
        <v>0</v>
      </c>
      <c r="G1457" s="28" t="s">
        <v>2868</v>
      </c>
      <c r="H1457" s="28"/>
      <c r="I1457" s="28"/>
      <c r="J1457" s="18" t="s">
        <v>61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72</v>
      </c>
      <c r="O1457" s="16" t="s">
        <v>71</v>
      </c>
      <c r="P1457" s="16" t="s">
        <v>71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2867</v>
      </c>
      <c r="B1458" s="18"/>
      <c r="C1458" s="18" t="s">
        <v>335</v>
      </c>
      <c r="D1458" s="18" t="s">
        <v>480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2869</v>
      </c>
      <c r="H1458" s="28"/>
      <c r="I1458" s="28"/>
      <c r="J1458" s="18" t="s">
        <v>61</v>
      </c>
      <c r="K1458" s="30">
        <v>1</v>
      </c>
      <c r="L1458" s="18">
        <v>300</v>
      </c>
      <c r="M1458" s="34">
        <f t="shared" si="46"/>
        <v>5</v>
      </c>
      <c r="N1458" s="32" t="s">
        <v>196</v>
      </c>
      <c r="O1458" s="16" t="s">
        <v>200</v>
      </c>
      <c r="P1458" s="16" t="s">
        <v>199</v>
      </c>
      <c r="Q1458" s="18" t="s">
        <v>203</v>
      </c>
      <c r="R1458" s="18" t="s">
        <v>199</v>
      </c>
      <c r="S1458" s="18"/>
      <c r="T1458" s="18"/>
      <c r="U1458" s="18"/>
      <c r="V1458" s="18"/>
      <c r="W1458" s="18"/>
      <c r="X1458" s="18"/>
      <c r="Y1458" s="18" t="s">
        <v>2288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2867</v>
      </c>
      <c r="B1459" s="18"/>
      <c r="C1459" s="18" t="s">
        <v>335</v>
      </c>
      <c r="D1459" s="18" t="s">
        <v>483</v>
      </c>
      <c r="E1459" s="19"/>
      <c r="F1459" s="19">
        <f t="shared" ca="1" si="47"/>
        <v>0</v>
      </c>
      <c r="G1459" s="28" t="s">
        <v>2870</v>
      </c>
      <c r="H1459" s="28"/>
      <c r="I1459" s="28"/>
      <c r="J1459" s="18" t="s">
        <v>61</v>
      </c>
      <c r="K1459" s="30">
        <v>1</v>
      </c>
      <c r="L1459" s="18">
        <v>300</v>
      </c>
      <c r="M1459" s="34">
        <f t="shared" si="46"/>
        <v>5</v>
      </c>
      <c r="N1459" s="32" t="s">
        <v>196</v>
      </c>
      <c r="O1459" s="16" t="s">
        <v>204</v>
      </c>
      <c r="P1459" s="16" t="s">
        <v>203</v>
      </c>
      <c r="Q1459" s="18" t="s">
        <v>207</v>
      </c>
      <c r="R1459" s="18" t="s">
        <v>203</v>
      </c>
      <c r="S1459" s="18"/>
      <c r="T1459" s="18"/>
      <c r="U1459" s="18"/>
      <c r="V1459" s="18"/>
      <c r="W1459" s="18"/>
      <c r="X1459" s="18"/>
      <c r="Y1459" s="18" t="s">
        <v>2871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2867</v>
      </c>
      <c r="B1460" s="18"/>
      <c r="C1460" s="18" t="s">
        <v>335</v>
      </c>
      <c r="D1460" s="18" t="s">
        <v>486</v>
      </c>
      <c r="E1460" s="19"/>
      <c r="F1460" s="19">
        <f t="shared" ca="1" si="47"/>
        <v>0</v>
      </c>
      <c r="G1460" s="28" t="s">
        <v>2872</v>
      </c>
      <c r="H1460" s="28"/>
      <c r="I1460" s="28"/>
      <c r="J1460" s="18" t="s">
        <v>61</v>
      </c>
      <c r="K1460" s="30">
        <v>1</v>
      </c>
      <c r="L1460" s="18">
        <v>300</v>
      </c>
      <c r="M1460" s="34">
        <f t="shared" si="46"/>
        <v>5</v>
      </c>
      <c r="N1460" s="32" t="s">
        <v>196</v>
      </c>
      <c r="O1460" s="16" t="s">
        <v>195</v>
      </c>
      <c r="P1460" s="16" t="s">
        <v>207</v>
      </c>
      <c r="Q1460" s="18" t="s">
        <v>815</v>
      </c>
      <c r="R1460" s="18" t="s">
        <v>815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2867</v>
      </c>
      <c r="B1461" s="18"/>
      <c r="C1461" s="18" t="s">
        <v>335</v>
      </c>
      <c r="D1461" s="18" t="s">
        <v>489</v>
      </c>
      <c r="E1461" s="19"/>
      <c r="F1461" s="19">
        <f t="shared" ca="1" si="47"/>
        <v>0</v>
      </c>
      <c r="G1461" s="28" t="s">
        <v>2873</v>
      </c>
      <c r="H1461" s="28"/>
      <c r="I1461" s="28"/>
      <c r="J1461" s="18" t="s">
        <v>61</v>
      </c>
      <c r="K1461" s="30">
        <v>1</v>
      </c>
      <c r="L1461" s="18">
        <v>300</v>
      </c>
      <c r="M1461" s="34">
        <f t="shared" si="46"/>
        <v>5</v>
      </c>
      <c r="N1461" s="32" t="s">
        <v>196</v>
      </c>
      <c r="O1461" s="16" t="s">
        <v>212</v>
      </c>
      <c r="P1461" s="16" t="s">
        <v>211</v>
      </c>
      <c r="Q1461" s="18" t="s">
        <v>211</v>
      </c>
      <c r="R1461" s="18" t="s">
        <v>211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2874</v>
      </c>
      <c r="B1462" s="18"/>
      <c r="C1462" s="18" t="s">
        <v>335</v>
      </c>
      <c r="D1462" s="18" t="s">
        <v>456</v>
      </c>
      <c r="E1462" s="18"/>
      <c r="F1462" s="19">
        <f t="shared" ca="1" si="47"/>
        <v>0</v>
      </c>
      <c r="G1462" s="28" t="s">
        <v>2875</v>
      </c>
      <c r="H1462" s="28"/>
      <c r="I1462" s="28"/>
      <c r="J1462" s="18" t="s">
        <v>61</v>
      </c>
      <c r="K1462" s="30">
        <v>1</v>
      </c>
      <c r="L1462" s="18">
        <v>2280</v>
      </c>
      <c r="M1462" s="34">
        <f t="shared" si="46"/>
        <v>38</v>
      </c>
      <c r="N1462" s="32" t="s">
        <v>72</v>
      </c>
      <c r="O1462" s="16" t="s">
        <v>71</v>
      </c>
      <c r="P1462" s="16" t="s">
        <v>71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2874</v>
      </c>
      <c r="B1463" s="18"/>
      <c r="C1463" s="18" t="s">
        <v>335</v>
      </c>
      <c r="D1463" s="18" t="s">
        <v>460</v>
      </c>
      <c r="E1463" s="18"/>
      <c r="F1463" s="19">
        <f t="shared" ca="1" si="47"/>
        <v>0</v>
      </c>
      <c r="G1463" s="28" t="s">
        <v>2876</v>
      </c>
      <c r="H1463" s="28"/>
      <c r="I1463" s="28"/>
      <c r="J1463" s="18" t="s">
        <v>61</v>
      </c>
      <c r="K1463" s="30">
        <v>1</v>
      </c>
      <c r="L1463" s="18">
        <v>360</v>
      </c>
      <c r="M1463" s="34">
        <f t="shared" si="46"/>
        <v>6</v>
      </c>
      <c r="N1463" s="32" t="s">
        <v>129</v>
      </c>
      <c r="O1463" s="16" t="s">
        <v>145</v>
      </c>
      <c r="P1463" s="16" t="s">
        <v>144</v>
      </c>
      <c r="Q1463" s="18" t="s">
        <v>162</v>
      </c>
      <c r="R1463" s="18" t="s">
        <v>92</v>
      </c>
      <c r="S1463" s="18" t="s">
        <v>211</v>
      </c>
      <c r="T1463" s="18" t="s">
        <v>100</v>
      </c>
      <c r="U1463" s="18" t="s">
        <v>173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2874</v>
      </c>
      <c r="B1464" s="18"/>
      <c r="C1464" s="18" t="s">
        <v>335</v>
      </c>
      <c r="D1464" s="18" t="s">
        <v>543</v>
      </c>
      <c r="E1464" s="18"/>
      <c r="F1464" s="19">
        <f t="shared" ca="1" si="47"/>
        <v>0</v>
      </c>
      <c r="G1464" s="28" t="s">
        <v>2877</v>
      </c>
      <c r="H1464" s="28"/>
      <c r="I1464" s="28"/>
      <c r="J1464" s="18" t="s">
        <v>61</v>
      </c>
      <c r="K1464" s="30">
        <v>1</v>
      </c>
      <c r="L1464" s="18">
        <v>360</v>
      </c>
      <c r="M1464" s="34">
        <f t="shared" si="46"/>
        <v>6</v>
      </c>
      <c r="N1464" s="32" t="s">
        <v>129</v>
      </c>
      <c r="O1464" s="16" t="s">
        <v>145</v>
      </c>
      <c r="P1464" s="16" t="s">
        <v>144</v>
      </c>
      <c r="Q1464" s="18" t="s">
        <v>181</v>
      </c>
      <c r="R1464" s="18" t="s">
        <v>169</v>
      </c>
      <c r="S1464" s="18" t="s">
        <v>211</v>
      </c>
      <c r="T1464" s="18" t="s">
        <v>100</v>
      </c>
      <c r="U1464" s="18" t="s">
        <v>144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2878</v>
      </c>
      <c r="B1465" s="18"/>
      <c r="C1465" s="18" t="s">
        <v>335</v>
      </c>
      <c r="D1465" s="18" t="s">
        <v>500</v>
      </c>
      <c r="E1465" s="18"/>
      <c r="F1465" s="19">
        <f t="shared" ca="1" si="47"/>
        <v>0</v>
      </c>
      <c r="G1465" s="28" t="s">
        <v>2879</v>
      </c>
      <c r="H1465" s="28"/>
      <c r="I1465" s="28"/>
      <c r="J1465" s="18" t="s">
        <v>61</v>
      </c>
      <c r="K1465" s="30">
        <v>1</v>
      </c>
      <c r="L1465" s="18">
        <v>1800</v>
      </c>
      <c r="M1465" s="34">
        <f t="shared" si="46"/>
        <v>30</v>
      </c>
      <c r="N1465" s="32" t="s">
        <v>87</v>
      </c>
      <c r="O1465" s="16" t="s">
        <v>148</v>
      </c>
      <c r="P1465" s="16" t="s">
        <v>147</v>
      </c>
      <c r="Q1465" s="18" t="s">
        <v>124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2880</v>
      </c>
      <c r="B1466" s="28" t="s">
        <v>2881</v>
      </c>
      <c r="C1466" s="18" t="s">
        <v>335</v>
      </c>
      <c r="D1466" s="18" t="s">
        <v>699</v>
      </c>
      <c r="E1466" s="18"/>
      <c r="F1466" s="19">
        <f t="shared" ca="1" si="47"/>
        <v>0</v>
      </c>
      <c r="G1466" s="28" t="s">
        <v>2882</v>
      </c>
      <c r="H1466" s="28"/>
      <c r="I1466" s="28" t="s">
        <v>435</v>
      </c>
      <c r="J1466" s="18" t="s">
        <v>61</v>
      </c>
      <c r="K1466" s="30">
        <v>1</v>
      </c>
      <c r="L1466" s="18">
        <v>120</v>
      </c>
      <c r="M1466" s="34">
        <f t="shared" si="46"/>
        <v>2</v>
      </c>
      <c r="N1466" s="32" t="s">
        <v>159</v>
      </c>
      <c r="O1466" s="16" t="s">
        <v>182</v>
      </c>
      <c r="P1466" s="16" t="s">
        <v>181</v>
      </c>
      <c r="Q1466" s="18"/>
      <c r="R1466" s="18" t="s">
        <v>173</v>
      </c>
      <c r="S1466" s="18"/>
      <c r="T1466" s="18"/>
      <c r="U1466" s="18"/>
      <c r="V1466" s="18"/>
      <c r="W1466" s="18"/>
      <c r="X1466" s="18"/>
      <c r="Y1466" s="18" t="s">
        <v>2759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2880</v>
      </c>
      <c r="B1467" s="28"/>
      <c r="C1467" s="18" t="s">
        <v>335</v>
      </c>
      <c r="D1467" s="18" t="s">
        <v>703</v>
      </c>
      <c r="E1467" s="18"/>
      <c r="F1467" s="19">
        <f t="shared" ca="1" si="47"/>
        <v>0</v>
      </c>
      <c r="G1467" s="28" t="s">
        <v>2883</v>
      </c>
      <c r="H1467" s="28"/>
      <c r="I1467" s="28" t="s">
        <v>488</v>
      </c>
      <c r="J1467" s="18" t="s">
        <v>61</v>
      </c>
      <c r="K1467" s="30">
        <v>1</v>
      </c>
      <c r="L1467" s="18">
        <v>120</v>
      </c>
      <c r="M1467" s="34">
        <f t="shared" si="46"/>
        <v>2</v>
      </c>
      <c r="N1467" s="32" t="s">
        <v>159</v>
      </c>
      <c r="O1467" s="16" t="s">
        <v>163</v>
      </c>
      <c r="P1467" s="16" t="s">
        <v>162</v>
      </c>
      <c r="Q1467" s="18"/>
      <c r="R1467" s="18" t="s">
        <v>166</v>
      </c>
      <c r="S1467" s="18"/>
      <c r="T1467" s="18"/>
      <c r="U1467" s="18"/>
      <c r="V1467" s="18"/>
      <c r="W1467" s="18"/>
      <c r="X1467" s="18"/>
      <c r="Y1467" s="18" t="s">
        <v>2759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2880</v>
      </c>
      <c r="B1468" s="28"/>
      <c r="C1468" s="18" t="s">
        <v>335</v>
      </c>
      <c r="D1468" s="18" t="s">
        <v>708</v>
      </c>
      <c r="E1468" s="18"/>
      <c r="F1468" s="19">
        <f t="shared" ca="1" si="47"/>
        <v>0</v>
      </c>
      <c r="G1468" s="28" t="s">
        <v>2884</v>
      </c>
      <c r="H1468" s="28"/>
      <c r="I1468" s="28" t="s">
        <v>491</v>
      </c>
      <c r="J1468" s="18" t="s">
        <v>61</v>
      </c>
      <c r="K1468" s="30">
        <v>1</v>
      </c>
      <c r="L1468" s="18">
        <v>120</v>
      </c>
      <c r="M1468" s="34">
        <f t="shared" si="46"/>
        <v>2</v>
      </c>
      <c r="N1468" s="32" t="s">
        <v>159</v>
      </c>
      <c r="O1468" s="16" t="s">
        <v>167</v>
      </c>
      <c r="P1468" s="16" t="s">
        <v>166</v>
      </c>
      <c r="Q1468" s="18"/>
      <c r="R1468" s="18" t="s">
        <v>162</v>
      </c>
      <c r="S1468" s="18"/>
      <c r="T1468" s="18"/>
      <c r="U1468" s="18"/>
      <c r="V1468" s="18"/>
      <c r="W1468" s="18"/>
      <c r="X1468" s="18"/>
      <c r="Y1468" s="18" t="s">
        <v>2759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2880</v>
      </c>
      <c r="B1469" s="28"/>
      <c r="C1469" s="18" t="s">
        <v>335</v>
      </c>
      <c r="D1469" s="18" t="s">
        <v>711</v>
      </c>
      <c r="E1469" s="18"/>
      <c r="F1469" s="19">
        <f t="shared" ca="1" si="47"/>
        <v>0</v>
      </c>
      <c r="G1469" s="28" t="s">
        <v>2885</v>
      </c>
      <c r="H1469" s="28"/>
      <c r="I1469" s="28" t="s">
        <v>2886</v>
      </c>
      <c r="J1469" s="18" t="s">
        <v>61</v>
      </c>
      <c r="K1469" s="30">
        <v>1</v>
      </c>
      <c r="L1469" s="18">
        <v>120</v>
      </c>
      <c r="M1469" s="34">
        <f t="shared" si="46"/>
        <v>2</v>
      </c>
      <c r="N1469" s="32" t="s">
        <v>159</v>
      </c>
      <c r="O1469" s="16" t="s">
        <v>188</v>
      </c>
      <c r="P1469" s="16" t="s">
        <v>188</v>
      </c>
      <c r="Q1469" s="18" t="s">
        <v>191</v>
      </c>
      <c r="R1469" s="18" t="s">
        <v>188</v>
      </c>
      <c r="S1469" s="18"/>
      <c r="T1469" s="18"/>
      <c r="U1469" s="18"/>
      <c r="V1469" s="18"/>
      <c r="W1469" s="18"/>
      <c r="X1469" s="18"/>
      <c r="Y1469" s="18" t="s">
        <v>2759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2880</v>
      </c>
      <c r="B1470" s="18"/>
      <c r="C1470" s="18" t="s">
        <v>335</v>
      </c>
      <c r="D1470" s="18" t="s">
        <v>714</v>
      </c>
      <c r="E1470" s="18"/>
      <c r="F1470" s="19">
        <f t="shared" ca="1" si="47"/>
        <v>0</v>
      </c>
      <c r="G1470" s="28" t="s">
        <v>2887</v>
      </c>
      <c r="H1470" s="28"/>
      <c r="I1470" s="28" t="s">
        <v>2888</v>
      </c>
      <c r="J1470" s="18" t="s">
        <v>61</v>
      </c>
      <c r="K1470" s="30"/>
      <c r="L1470" s="18">
        <v>120</v>
      </c>
      <c r="M1470" s="34">
        <f t="shared" si="46"/>
        <v>2</v>
      </c>
      <c r="N1470" s="32" t="s">
        <v>159</v>
      </c>
      <c r="O1470" s="16" t="s">
        <v>170</v>
      </c>
      <c r="P1470" s="16" t="s">
        <v>169</v>
      </c>
      <c r="Q1470" s="18"/>
      <c r="R1470" s="18" t="s">
        <v>181</v>
      </c>
      <c r="S1470" s="18"/>
      <c r="T1470" s="18"/>
      <c r="U1470" s="18"/>
      <c r="V1470" s="18"/>
      <c r="W1470" s="18"/>
      <c r="X1470" s="18"/>
      <c r="Y1470" s="18" t="s">
        <v>2759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2880</v>
      </c>
      <c r="B1471" s="18"/>
      <c r="C1471" s="18" t="s">
        <v>335</v>
      </c>
      <c r="D1471" s="18" t="s">
        <v>718</v>
      </c>
      <c r="E1471" s="18"/>
      <c r="F1471" s="19">
        <f t="shared" ca="1" si="47"/>
        <v>0</v>
      </c>
      <c r="G1471" s="28" t="s">
        <v>2889</v>
      </c>
      <c r="H1471" s="28"/>
      <c r="I1471" s="28" t="s">
        <v>2663</v>
      </c>
      <c r="J1471" s="18" t="s">
        <v>61</v>
      </c>
      <c r="K1471" s="30">
        <v>1</v>
      </c>
      <c r="L1471" s="18">
        <v>120</v>
      </c>
      <c r="M1471" s="34">
        <f t="shared" si="46"/>
        <v>2</v>
      </c>
      <c r="N1471" s="32" t="s">
        <v>159</v>
      </c>
      <c r="O1471" s="16" t="s">
        <v>185</v>
      </c>
      <c r="P1471" s="16" t="s">
        <v>185</v>
      </c>
      <c r="Q1471" s="18" t="s">
        <v>75</v>
      </c>
      <c r="R1471" s="18" t="s">
        <v>185</v>
      </c>
      <c r="S1471" s="18"/>
      <c r="T1471" s="18"/>
      <c r="U1471" s="18"/>
      <c r="V1471" s="18"/>
      <c r="W1471" s="18"/>
      <c r="X1471" s="18"/>
      <c r="Y1471" s="18" t="s">
        <v>2759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2890</v>
      </c>
      <c r="B1472" s="18"/>
      <c r="C1472" s="18" t="s">
        <v>335</v>
      </c>
      <c r="D1472" s="18" t="s">
        <v>477</v>
      </c>
      <c r="E1472" s="19"/>
      <c r="F1472" s="19">
        <f t="shared" ca="1" si="47"/>
        <v>0</v>
      </c>
      <c r="G1472" s="28" t="s">
        <v>2891</v>
      </c>
      <c r="H1472" s="28"/>
      <c r="I1472" s="28"/>
      <c r="J1472" s="18" t="s">
        <v>61</v>
      </c>
      <c r="K1472" s="30">
        <v>1</v>
      </c>
      <c r="L1472" s="18">
        <v>330</v>
      </c>
      <c r="M1472" s="34">
        <f t="shared" si="46"/>
        <v>5.5</v>
      </c>
      <c r="N1472" s="32" t="s">
        <v>159</v>
      </c>
      <c r="O1472" s="16" t="s">
        <v>158</v>
      </c>
      <c r="P1472" s="34" t="s">
        <v>157</v>
      </c>
      <c r="Q1472" s="18" t="s">
        <v>199</v>
      </c>
      <c r="R1472" s="18" t="s">
        <v>2892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2890</v>
      </c>
      <c r="B1473" s="18"/>
      <c r="C1473" s="18" t="s">
        <v>335</v>
      </c>
      <c r="D1473" s="18" t="s">
        <v>480</v>
      </c>
      <c r="E1473" s="19"/>
      <c r="F1473" s="19">
        <f t="shared" ca="1" si="47"/>
        <v>0</v>
      </c>
      <c r="G1473" s="28" t="s">
        <v>2893</v>
      </c>
      <c r="H1473" s="28"/>
      <c r="I1473" s="28"/>
      <c r="J1473" s="18" t="s">
        <v>61</v>
      </c>
      <c r="K1473" s="30">
        <v>1</v>
      </c>
      <c r="L1473" s="18">
        <v>330</v>
      </c>
      <c r="M1473" s="34">
        <f t="shared" si="46"/>
        <v>5.5</v>
      </c>
      <c r="N1473" s="32" t="s">
        <v>159</v>
      </c>
      <c r="O1473" s="16" t="s">
        <v>170</v>
      </c>
      <c r="P1473" s="34" t="s">
        <v>169</v>
      </c>
      <c r="Q1473" s="18" t="s">
        <v>203</v>
      </c>
      <c r="R1473" s="18" t="s">
        <v>169</v>
      </c>
      <c r="S1473" s="18"/>
      <c r="T1473" s="18"/>
      <c r="U1473" s="18"/>
      <c r="V1473" s="18"/>
      <c r="W1473" s="18"/>
      <c r="X1473" s="18"/>
      <c r="Y1473" s="18" t="s">
        <v>2894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2890</v>
      </c>
      <c r="B1474" s="18"/>
      <c r="C1474" s="18" t="s">
        <v>335</v>
      </c>
      <c r="D1474" s="18" t="s">
        <v>483</v>
      </c>
      <c r="E1474" s="19"/>
      <c r="F1474" s="19">
        <f t="shared" ca="1" si="47"/>
        <v>0</v>
      </c>
      <c r="G1474" s="28" t="s">
        <v>2895</v>
      </c>
      <c r="H1474" s="28"/>
      <c r="I1474" s="28"/>
      <c r="J1474" s="18" t="s">
        <v>61</v>
      </c>
      <c r="K1474" s="30">
        <v>1</v>
      </c>
      <c r="L1474" s="18">
        <v>330</v>
      </c>
      <c r="M1474" s="34">
        <f t="shared" si="46"/>
        <v>5.5</v>
      </c>
      <c r="N1474" s="32" t="s">
        <v>159</v>
      </c>
      <c r="O1474" s="16" t="s">
        <v>167</v>
      </c>
      <c r="P1474" s="34" t="s">
        <v>166</v>
      </c>
      <c r="Q1474" s="18" t="s">
        <v>207</v>
      </c>
      <c r="R1474" s="18" t="s">
        <v>173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2890</v>
      </c>
      <c r="B1475" s="18"/>
      <c r="C1475" s="18" t="s">
        <v>335</v>
      </c>
      <c r="D1475" s="18" t="s">
        <v>486</v>
      </c>
      <c r="E1475" s="19"/>
      <c r="F1475" s="19">
        <f t="shared" ca="1" si="47"/>
        <v>0</v>
      </c>
      <c r="G1475" s="28" t="s">
        <v>2896</v>
      </c>
      <c r="H1475" s="28"/>
      <c r="I1475" s="28"/>
      <c r="J1475" s="18" t="s">
        <v>61</v>
      </c>
      <c r="K1475" s="30">
        <v>1</v>
      </c>
      <c r="L1475" s="18">
        <v>330</v>
      </c>
      <c r="M1475" s="34">
        <f t="shared" si="46"/>
        <v>5.5</v>
      </c>
      <c r="N1475" s="32" t="s">
        <v>159</v>
      </c>
      <c r="O1475" s="16" t="s">
        <v>163</v>
      </c>
      <c r="P1475" s="34" t="s">
        <v>162</v>
      </c>
      <c r="Q1475" s="18" t="s">
        <v>815</v>
      </c>
      <c r="R1475" s="18" t="s">
        <v>166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2890</v>
      </c>
      <c r="B1476" s="18"/>
      <c r="C1476" s="18" t="s">
        <v>335</v>
      </c>
      <c r="D1476" s="18" t="s">
        <v>489</v>
      </c>
      <c r="E1476" s="19"/>
      <c r="F1476" s="19">
        <f t="shared" ca="1" si="47"/>
        <v>0</v>
      </c>
      <c r="G1476" s="28" t="s">
        <v>2897</v>
      </c>
      <c r="H1476" s="28"/>
      <c r="I1476" s="28"/>
      <c r="J1476" s="18" t="s">
        <v>61</v>
      </c>
      <c r="K1476" s="30">
        <v>2</v>
      </c>
      <c r="L1476" s="18">
        <v>330</v>
      </c>
      <c r="M1476" s="34">
        <f t="shared" si="46"/>
        <v>5.5</v>
      </c>
      <c r="N1476" s="32" t="s">
        <v>159</v>
      </c>
      <c r="O1476" s="16" t="s">
        <v>182</v>
      </c>
      <c r="P1476" s="34" t="s">
        <v>181</v>
      </c>
      <c r="Q1476" s="18" t="s">
        <v>211</v>
      </c>
      <c r="R1476" s="18" t="s">
        <v>162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2898</v>
      </c>
      <c r="B1477" s="18"/>
      <c r="C1477" s="18" t="s">
        <v>335</v>
      </c>
      <c r="D1477" s="18" t="s">
        <v>456</v>
      </c>
      <c r="E1477" s="18"/>
      <c r="F1477" s="19">
        <f t="shared" ca="1" si="47"/>
        <v>0</v>
      </c>
      <c r="G1477" s="28" t="s">
        <v>2899</v>
      </c>
      <c r="H1477" s="28"/>
      <c r="I1477" s="28"/>
      <c r="J1477" s="18" t="s">
        <v>10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29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2898</v>
      </c>
      <c r="B1478" s="18"/>
      <c r="C1478" s="18" t="s">
        <v>335</v>
      </c>
      <c r="D1478" s="18" t="s">
        <v>460</v>
      </c>
      <c r="E1478" s="18"/>
      <c r="F1478" s="19">
        <f t="shared" ca="1" si="47"/>
        <v>0</v>
      </c>
      <c r="G1478" s="28" t="s">
        <v>2900</v>
      </c>
      <c r="H1478" s="28"/>
      <c r="I1478" s="28"/>
      <c r="J1478" s="18" t="s">
        <v>10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9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2898</v>
      </c>
      <c r="B1479" s="18"/>
      <c r="C1479" s="18" t="s">
        <v>335</v>
      </c>
      <c r="D1479" s="18" t="s">
        <v>543</v>
      </c>
      <c r="E1479" s="18"/>
      <c r="F1479" s="19">
        <f t="shared" ca="1" si="47"/>
        <v>0</v>
      </c>
      <c r="G1479" s="28" t="s">
        <v>2901</v>
      </c>
      <c r="H1479" s="28"/>
      <c r="I1479" s="28"/>
      <c r="J1479" s="18" t="s">
        <v>10</v>
      </c>
      <c r="K1479" s="30">
        <v>1</v>
      </c>
      <c r="L1479" s="36" t="s">
        <v>509</v>
      </c>
      <c r="M1479" s="36" t="s">
        <v>509</v>
      </c>
      <c r="N1479" s="32" t="s">
        <v>334</v>
      </c>
      <c r="O1479" s="16" t="s">
        <v>334</v>
      </c>
      <c r="P1479" s="16" t="s">
        <v>334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2898</v>
      </c>
      <c r="B1480" s="18"/>
      <c r="C1480" s="18" t="s">
        <v>335</v>
      </c>
      <c r="D1480" s="18" t="s">
        <v>576</v>
      </c>
      <c r="E1480" s="18"/>
      <c r="F1480" s="19">
        <f t="shared" ca="1" si="47"/>
        <v>0</v>
      </c>
      <c r="G1480" s="28" t="s">
        <v>2902</v>
      </c>
      <c r="H1480" s="28"/>
      <c r="I1480" s="28"/>
      <c r="J1480" s="18" t="s">
        <v>10</v>
      </c>
      <c r="K1480" s="30">
        <v>1</v>
      </c>
      <c r="L1480" s="35" t="s">
        <v>2903</v>
      </c>
      <c r="M1480" s="36" t="s">
        <v>2903</v>
      </c>
      <c r="N1480" s="32" t="s">
        <v>338</v>
      </c>
      <c r="O1480" s="36" t="s">
        <v>338</v>
      </c>
      <c r="P1480" s="16" t="s">
        <v>442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2904</v>
      </c>
      <c r="B1481" s="18"/>
      <c r="C1481" s="18" t="s">
        <v>335</v>
      </c>
      <c r="D1481" s="18" t="s">
        <v>456</v>
      </c>
      <c r="E1481" s="18"/>
      <c r="F1481" s="19">
        <f t="shared" ca="1" si="47"/>
        <v>0</v>
      </c>
      <c r="G1481" s="28" t="s">
        <v>2905</v>
      </c>
      <c r="H1481" s="28"/>
      <c r="I1481" s="28"/>
      <c r="J1481" s="18" t="s">
        <v>10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10</v>
      </c>
      <c r="O1481" s="16" t="s">
        <v>29</v>
      </c>
      <c r="P1481" s="16" t="s">
        <v>29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2904</v>
      </c>
      <c r="B1482" s="18"/>
      <c r="C1482" s="18" t="s">
        <v>335</v>
      </c>
      <c r="D1482" s="18" t="s">
        <v>460</v>
      </c>
      <c r="E1482" s="18"/>
      <c r="F1482" s="19">
        <f t="shared" ca="1" si="47"/>
        <v>0</v>
      </c>
      <c r="G1482" s="28" t="s">
        <v>2906</v>
      </c>
      <c r="H1482" s="28"/>
      <c r="I1482" s="28"/>
      <c r="J1482" s="18" t="s">
        <v>10</v>
      </c>
      <c r="K1482" s="30">
        <v>1</v>
      </c>
      <c r="L1482" s="18">
        <v>600</v>
      </c>
      <c r="M1482" s="34">
        <f t="shared" si="48"/>
        <v>10</v>
      </c>
      <c r="N1482" s="32" t="s">
        <v>10</v>
      </c>
      <c r="O1482" s="16" t="s">
        <v>9</v>
      </c>
      <c r="P1482" s="34" t="s">
        <v>9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2904</v>
      </c>
      <c r="B1483" s="18"/>
      <c r="C1483" s="18" t="s">
        <v>335</v>
      </c>
      <c r="D1483" s="18" t="s">
        <v>543</v>
      </c>
      <c r="E1483" s="18"/>
      <c r="F1483" s="19">
        <f t="shared" ca="1" si="47"/>
        <v>0</v>
      </c>
      <c r="G1483" s="28" t="s">
        <v>2907</v>
      </c>
      <c r="H1483" s="28"/>
      <c r="I1483" s="28" t="s">
        <v>2908</v>
      </c>
      <c r="J1483" s="18" t="s">
        <v>10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823</v>
      </c>
      <c r="P1483" s="16" t="s">
        <v>823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2909</v>
      </c>
      <c r="B1484" s="18"/>
      <c r="C1484" s="18" t="s">
        <v>335</v>
      </c>
      <c r="D1484" s="18" t="s">
        <v>477</v>
      </c>
      <c r="E1484" s="18"/>
      <c r="F1484" s="19">
        <f t="shared" ca="1" si="47"/>
        <v>0</v>
      </c>
      <c r="G1484" s="28" t="s">
        <v>2910</v>
      </c>
      <c r="H1484" s="28"/>
      <c r="I1484" s="28"/>
      <c r="J1484" s="18" t="s">
        <v>10</v>
      </c>
      <c r="K1484" s="30">
        <v>1</v>
      </c>
      <c r="L1484" s="18">
        <v>108</v>
      </c>
      <c r="M1484" s="34">
        <f t="shared" si="48"/>
        <v>1.8</v>
      </c>
      <c r="N1484" s="32" t="s">
        <v>10</v>
      </c>
      <c r="O1484" s="16" t="s">
        <v>29</v>
      </c>
      <c r="P1484" s="39" t="s">
        <v>2911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2909</v>
      </c>
      <c r="B1485" s="18"/>
      <c r="C1485" s="18" t="s">
        <v>335</v>
      </c>
      <c r="D1485" s="18" t="s">
        <v>480</v>
      </c>
      <c r="E1485" s="18"/>
      <c r="F1485" s="19">
        <f t="shared" ca="1" si="47"/>
        <v>0</v>
      </c>
      <c r="G1485" s="28" t="s">
        <v>2912</v>
      </c>
      <c r="H1485" s="28"/>
      <c r="I1485" s="28"/>
      <c r="J1485" s="18" t="s">
        <v>10</v>
      </c>
      <c r="K1485" s="30">
        <v>1</v>
      </c>
      <c r="L1485" s="18">
        <v>420</v>
      </c>
      <c r="M1485" s="34">
        <f t="shared" si="48"/>
        <v>7</v>
      </c>
      <c r="N1485" s="32" t="s">
        <v>10</v>
      </c>
      <c r="O1485" s="16" t="s">
        <v>17</v>
      </c>
      <c r="P1485" s="16" t="s">
        <v>17</v>
      </c>
      <c r="Q1485" s="18" t="s">
        <v>20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2909</v>
      </c>
      <c r="B1486" s="18"/>
      <c r="C1486" s="18" t="s">
        <v>335</v>
      </c>
      <c r="D1486" s="18" t="s">
        <v>483</v>
      </c>
      <c r="E1486" s="18"/>
      <c r="F1486" s="19">
        <f t="shared" ca="1" si="47"/>
        <v>0</v>
      </c>
      <c r="G1486" s="28" t="s">
        <v>2913</v>
      </c>
      <c r="H1486" s="28"/>
      <c r="I1486" s="28"/>
      <c r="J1486" s="18" t="s">
        <v>10</v>
      </c>
      <c r="K1486" s="30">
        <v>1</v>
      </c>
      <c r="L1486" s="18">
        <v>240</v>
      </c>
      <c r="M1486" s="34">
        <f t="shared" si="48"/>
        <v>4</v>
      </c>
      <c r="N1486" s="32" t="s">
        <v>10</v>
      </c>
      <c r="O1486" s="16" t="s">
        <v>37</v>
      </c>
      <c r="P1486" s="16" t="s">
        <v>37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2909</v>
      </c>
      <c r="B1487" s="18"/>
      <c r="C1487" s="18" t="s">
        <v>335</v>
      </c>
      <c r="D1487" s="18" t="s">
        <v>486</v>
      </c>
      <c r="E1487" s="18"/>
      <c r="F1487" s="19">
        <f t="shared" ca="1" si="47"/>
        <v>0</v>
      </c>
      <c r="G1487" s="28" t="s">
        <v>2914</v>
      </c>
      <c r="H1487" s="28"/>
      <c r="I1487" s="28"/>
      <c r="J1487" s="18" t="s">
        <v>10</v>
      </c>
      <c r="K1487" s="30">
        <v>1</v>
      </c>
      <c r="L1487" s="18">
        <v>4800</v>
      </c>
      <c r="M1487" s="34">
        <f t="shared" si="48"/>
        <v>80</v>
      </c>
      <c r="N1487" s="32" t="s">
        <v>10</v>
      </c>
      <c r="O1487" s="16" t="s">
        <v>286</v>
      </c>
      <c r="P1487" s="16" t="s">
        <v>286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2909</v>
      </c>
      <c r="B1488" s="18"/>
      <c r="C1488" s="18" t="s">
        <v>335</v>
      </c>
      <c r="D1488" s="18" t="s">
        <v>489</v>
      </c>
      <c r="E1488" s="18"/>
      <c r="F1488" s="19">
        <f t="shared" ca="1" si="47"/>
        <v>0</v>
      </c>
      <c r="G1488" s="28" t="s">
        <v>2915</v>
      </c>
      <c r="H1488" s="28"/>
      <c r="I1488" s="28"/>
      <c r="J1488" s="18" t="s">
        <v>10</v>
      </c>
      <c r="K1488" s="30">
        <v>1</v>
      </c>
      <c r="L1488" s="36" t="s">
        <v>509</v>
      </c>
      <c r="M1488" s="36" t="s">
        <v>509</v>
      </c>
      <c r="N1488" s="32" t="s">
        <v>334</v>
      </c>
      <c r="O1488" s="16" t="s">
        <v>334</v>
      </c>
      <c r="P1488" s="16" t="s">
        <v>334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2916</v>
      </c>
      <c r="B1489" s="18"/>
      <c r="C1489" s="18" t="s">
        <v>335</v>
      </c>
      <c r="D1489" s="18" t="s">
        <v>456</v>
      </c>
      <c r="E1489" s="18"/>
      <c r="F1489" s="19">
        <f t="shared" ca="1" si="47"/>
        <v>0</v>
      </c>
      <c r="G1489" s="28" t="s">
        <v>2917</v>
      </c>
      <c r="H1489" s="28"/>
      <c r="I1489" s="28"/>
      <c r="J1489" s="18" t="s">
        <v>10</v>
      </c>
      <c r="K1489" s="30">
        <v>1</v>
      </c>
      <c r="L1489" s="18">
        <v>150</v>
      </c>
      <c r="M1489" s="34">
        <f>+L1489/60</f>
        <v>2.5</v>
      </c>
      <c r="N1489" s="32" t="s">
        <v>10</v>
      </c>
      <c r="O1489" s="16" t="s">
        <v>29</v>
      </c>
      <c r="P1489" s="16" t="s">
        <v>29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2916</v>
      </c>
      <c r="B1490" s="18"/>
      <c r="C1490" s="18" t="s">
        <v>335</v>
      </c>
      <c r="D1490" s="18" t="s">
        <v>460</v>
      </c>
      <c r="E1490" s="18"/>
      <c r="F1490" s="19">
        <f t="shared" ca="1" si="47"/>
        <v>0</v>
      </c>
      <c r="G1490" s="28" t="s">
        <v>2918</v>
      </c>
      <c r="H1490" s="28"/>
      <c r="I1490" s="28"/>
      <c r="J1490" s="18" t="s">
        <v>10</v>
      </c>
      <c r="K1490" s="30">
        <v>1</v>
      </c>
      <c r="L1490" s="18">
        <v>600</v>
      </c>
      <c r="M1490" s="34">
        <f>+L1490/60</f>
        <v>10</v>
      </c>
      <c r="N1490" s="32" t="s">
        <v>10</v>
      </c>
      <c r="O1490" s="16" t="s">
        <v>387</v>
      </c>
      <c r="P1490" s="16" t="s">
        <v>387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2916</v>
      </c>
      <c r="B1491" s="18"/>
      <c r="C1491" s="18" t="s">
        <v>335</v>
      </c>
      <c r="D1491" s="18" t="s">
        <v>543</v>
      </c>
      <c r="E1491" s="18"/>
      <c r="F1491" s="19">
        <f t="shared" ca="1" si="47"/>
        <v>0</v>
      </c>
      <c r="G1491" s="28" t="s">
        <v>2919</v>
      </c>
      <c r="H1491" s="28"/>
      <c r="I1491" s="28"/>
      <c r="J1491" s="18" t="s">
        <v>10</v>
      </c>
      <c r="K1491" s="30">
        <v>1</v>
      </c>
      <c r="L1491" s="36" t="s">
        <v>509</v>
      </c>
      <c r="M1491" s="36" t="s">
        <v>509</v>
      </c>
      <c r="N1491" s="32" t="s">
        <v>334</v>
      </c>
      <c r="O1491" s="16" t="s">
        <v>334</v>
      </c>
      <c r="P1491" s="16" t="s">
        <v>334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2920</v>
      </c>
      <c r="B1492" s="18"/>
      <c r="C1492" s="18" t="s">
        <v>335</v>
      </c>
      <c r="D1492" s="18" t="s">
        <v>456</v>
      </c>
      <c r="E1492" s="18"/>
      <c r="F1492" s="19">
        <f t="shared" ca="1" si="47"/>
        <v>0</v>
      </c>
      <c r="G1492" s="28" t="s">
        <v>2921</v>
      </c>
      <c r="H1492" s="28"/>
      <c r="I1492" s="28"/>
      <c r="J1492" s="18" t="s">
        <v>10</v>
      </c>
      <c r="K1492" s="30">
        <v>1</v>
      </c>
      <c r="L1492" s="18">
        <v>150</v>
      </c>
      <c r="M1492" s="34">
        <f>+L1492/60</f>
        <v>2.5</v>
      </c>
      <c r="N1492" s="32" t="s">
        <v>10</v>
      </c>
      <c r="O1492" s="16" t="s">
        <v>29</v>
      </c>
      <c r="P1492" s="16" t="s">
        <v>29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2920</v>
      </c>
      <c r="B1493" s="18"/>
      <c r="C1493" s="18" t="s">
        <v>335</v>
      </c>
      <c r="D1493" s="18" t="s">
        <v>460</v>
      </c>
      <c r="E1493" s="18"/>
      <c r="F1493" s="19">
        <f t="shared" ca="1" si="47"/>
        <v>0</v>
      </c>
      <c r="G1493" s="28" t="s">
        <v>2922</v>
      </c>
      <c r="H1493" s="28"/>
      <c r="I1493" s="28"/>
      <c r="J1493" s="18" t="s">
        <v>10</v>
      </c>
      <c r="K1493" s="30">
        <v>1</v>
      </c>
      <c r="L1493" s="18">
        <v>600</v>
      </c>
      <c r="M1493" s="34">
        <f>+L1493/60</f>
        <v>10</v>
      </c>
      <c r="N1493" s="32" t="s">
        <v>10</v>
      </c>
      <c r="O1493" s="16" t="s">
        <v>9</v>
      </c>
      <c r="P1493" s="34" t="s">
        <v>9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2920</v>
      </c>
      <c r="B1494" s="18"/>
      <c r="C1494" s="18" t="s">
        <v>335</v>
      </c>
      <c r="D1494" s="18" t="s">
        <v>543</v>
      </c>
      <c r="E1494" s="18"/>
      <c r="F1494" s="19">
        <f t="shared" ca="1" si="47"/>
        <v>0</v>
      </c>
      <c r="G1494" s="28" t="s">
        <v>2923</v>
      </c>
      <c r="H1494" s="28"/>
      <c r="I1494" s="28"/>
      <c r="J1494" s="18" t="s">
        <v>10</v>
      </c>
      <c r="K1494" s="30">
        <v>1</v>
      </c>
      <c r="L1494" s="36" t="s">
        <v>509</v>
      </c>
      <c r="M1494" s="36" t="s">
        <v>509</v>
      </c>
      <c r="N1494" s="32" t="s">
        <v>334</v>
      </c>
      <c r="O1494" s="16" t="s">
        <v>334</v>
      </c>
      <c r="P1494" s="16" t="s">
        <v>334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2924</v>
      </c>
      <c r="B1495" s="18"/>
      <c r="C1495" s="18" t="s">
        <v>335</v>
      </c>
      <c r="D1495" s="18" t="s">
        <v>456</v>
      </c>
      <c r="E1495" s="18"/>
      <c r="F1495" s="19">
        <f t="shared" ca="1" si="47"/>
        <v>0</v>
      </c>
      <c r="G1495" s="28" t="s">
        <v>2925</v>
      </c>
      <c r="H1495" s="28"/>
      <c r="I1495" s="28"/>
      <c r="J1495" s="18" t="s">
        <v>10</v>
      </c>
      <c r="K1495" s="30">
        <v>1</v>
      </c>
      <c r="L1495" s="18">
        <v>150</v>
      </c>
      <c r="M1495" s="34">
        <f>+L1495/60</f>
        <v>2.5</v>
      </c>
      <c r="N1495" s="32" t="s">
        <v>10</v>
      </c>
      <c r="O1495" s="16" t="s">
        <v>26</v>
      </c>
      <c r="P1495" s="16" t="s">
        <v>26</v>
      </c>
      <c r="Q1495" s="18" t="s">
        <v>29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2924</v>
      </c>
      <c r="B1496" s="18"/>
      <c r="C1496" s="18" t="s">
        <v>335</v>
      </c>
      <c r="D1496" s="18" t="s">
        <v>460</v>
      </c>
      <c r="E1496" s="18"/>
      <c r="F1496" s="19">
        <f t="shared" ca="1" si="47"/>
        <v>0</v>
      </c>
      <c r="G1496" s="28" t="s">
        <v>2926</v>
      </c>
      <c r="H1496" s="28"/>
      <c r="I1496" s="28"/>
      <c r="J1496" s="18" t="s">
        <v>10</v>
      </c>
      <c r="K1496" s="30">
        <v>1</v>
      </c>
      <c r="L1496" s="18">
        <v>600</v>
      </c>
      <c r="M1496" s="34">
        <f>+L1496/60</f>
        <v>10</v>
      </c>
      <c r="N1496" s="32" t="s">
        <v>10</v>
      </c>
      <c r="O1496" s="16" t="s">
        <v>9</v>
      </c>
      <c r="P1496" s="34" t="s">
        <v>9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2924</v>
      </c>
      <c r="B1497" s="18"/>
      <c r="C1497" s="18" t="s">
        <v>335</v>
      </c>
      <c r="D1497" s="18" t="s">
        <v>543</v>
      </c>
      <c r="E1497" s="18"/>
      <c r="F1497" s="19">
        <f t="shared" ca="1" si="47"/>
        <v>0</v>
      </c>
      <c r="G1497" s="28" t="s">
        <v>2927</v>
      </c>
      <c r="H1497" s="28"/>
      <c r="I1497" s="28"/>
      <c r="J1497" s="18" t="s">
        <v>10</v>
      </c>
      <c r="K1497" s="30">
        <v>1</v>
      </c>
      <c r="L1497" s="36" t="s">
        <v>509</v>
      </c>
      <c r="M1497" s="36" t="s">
        <v>509</v>
      </c>
      <c r="N1497" s="32" t="s">
        <v>334</v>
      </c>
      <c r="O1497" s="16" t="s">
        <v>334</v>
      </c>
      <c r="P1497" s="16" t="s">
        <v>334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2928</v>
      </c>
      <c r="B1498" s="18"/>
      <c r="C1498" s="18" t="s">
        <v>335</v>
      </c>
      <c r="D1498" s="18" t="s">
        <v>1415</v>
      </c>
      <c r="E1498" s="18"/>
      <c r="F1498" s="19">
        <f t="shared" ca="1" si="47"/>
        <v>0</v>
      </c>
      <c r="G1498" s="28" t="s">
        <v>2929</v>
      </c>
      <c r="H1498" s="28"/>
      <c r="I1498" s="28"/>
      <c r="J1498" s="31" t="s">
        <v>550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10</v>
      </c>
      <c r="O1498" s="16" t="s">
        <v>93</v>
      </c>
      <c r="P1498" s="16" t="s">
        <v>92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2928</v>
      </c>
      <c r="B1499" s="18"/>
      <c r="C1499" s="18" t="s">
        <v>335</v>
      </c>
      <c r="D1499" s="18" t="s">
        <v>1417</v>
      </c>
      <c r="E1499" s="18"/>
      <c r="F1499" s="19">
        <f t="shared" ca="1" si="47"/>
        <v>0</v>
      </c>
      <c r="G1499" s="28" t="s">
        <v>2930</v>
      </c>
      <c r="H1499" s="28"/>
      <c r="I1499" s="28"/>
      <c r="J1499" s="31" t="s">
        <v>550</v>
      </c>
      <c r="K1499" s="30">
        <v>1</v>
      </c>
      <c r="L1499" s="18">
        <v>150</v>
      </c>
      <c r="M1499" s="34">
        <f t="shared" si="49"/>
        <v>2.5</v>
      </c>
      <c r="N1499" s="32" t="s">
        <v>10</v>
      </c>
      <c r="O1499" s="16" t="s">
        <v>17</v>
      </c>
      <c r="P1499" s="16" t="s">
        <v>17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2928</v>
      </c>
      <c r="B1500" s="18"/>
      <c r="C1500" s="18" t="s">
        <v>335</v>
      </c>
      <c r="D1500" s="18" t="s">
        <v>1419</v>
      </c>
      <c r="E1500" s="18"/>
      <c r="F1500" s="19">
        <f t="shared" ca="1" si="47"/>
        <v>0</v>
      </c>
      <c r="G1500" s="28" t="s">
        <v>2931</v>
      </c>
      <c r="H1500" s="28"/>
      <c r="I1500" s="28"/>
      <c r="J1500" s="31" t="s">
        <v>550</v>
      </c>
      <c r="K1500" s="30">
        <v>1</v>
      </c>
      <c r="L1500" s="18">
        <v>120</v>
      </c>
      <c r="M1500" s="34">
        <f t="shared" si="49"/>
        <v>2</v>
      </c>
      <c r="N1500" s="32" t="s">
        <v>10</v>
      </c>
      <c r="O1500" s="16" t="s">
        <v>17</v>
      </c>
      <c r="P1500" s="16" t="s">
        <v>17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2928</v>
      </c>
      <c r="B1501" s="18"/>
      <c r="C1501" s="18" t="s">
        <v>335</v>
      </c>
      <c r="D1501" s="18" t="s">
        <v>1421</v>
      </c>
      <c r="E1501" s="18"/>
      <c r="F1501" s="19">
        <f t="shared" ca="1" si="47"/>
        <v>0</v>
      </c>
      <c r="G1501" s="28" t="s">
        <v>2932</v>
      </c>
      <c r="H1501" s="28"/>
      <c r="I1501" s="28"/>
      <c r="J1501" s="31" t="s">
        <v>550</v>
      </c>
      <c r="K1501" s="30">
        <v>1</v>
      </c>
      <c r="L1501" s="18">
        <v>0</v>
      </c>
      <c r="M1501" s="34">
        <f t="shared" si="49"/>
        <v>0</v>
      </c>
      <c r="N1501" s="32" t="s">
        <v>10</v>
      </c>
      <c r="O1501" s="16" t="s">
        <v>334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2928</v>
      </c>
      <c r="B1502" s="18"/>
      <c r="C1502" s="18" t="s">
        <v>335</v>
      </c>
      <c r="D1502" s="18" t="s">
        <v>1424</v>
      </c>
      <c r="E1502" s="18"/>
      <c r="F1502" s="19">
        <f t="shared" ca="1" si="47"/>
        <v>0</v>
      </c>
      <c r="G1502" s="28" t="s">
        <v>2933</v>
      </c>
      <c r="H1502" s="28"/>
      <c r="I1502" s="28"/>
      <c r="J1502" s="31" t="s">
        <v>550</v>
      </c>
      <c r="K1502" s="30">
        <v>1</v>
      </c>
      <c r="L1502" s="18">
        <v>132</v>
      </c>
      <c r="M1502" s="34">
        <f t="shared" si="49"/>
        <v>2.2000000000000002</v>
      </c>
      <c r="N1502" s="32" t="s">
        <v>10</v>
      </c>
      <c r="O1502" s="16" t="s">
        <v>17</v>
      </c>
      <c r="P1502" s="16" t="s">
        <v>17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2928</v>
      </c>
      <c r="B1503" s="18"/>
      <c r="C1503" s="18" t="s">
        <v>335</v>
      </c>
      <c r="D1503" s="18" t="s">
        <v>1426</v>
      </c>
      <c r="E1503" s="18"/>
      <c r="F1503" s="19">
        <f t="shared" ca="1" si="47"/>
        <v>0</v>
      </c>
      <c r="G1503" s="28" t="s">
        <v>2934</v>
      </c>
      <c r="H1503" s="28"/>
      <c r="I1503" s="28"/>
      <c r="J1503" s="31" t="s">
        <v>550</v>
      </c>
      <c r="K1503" s="30">
        <v>1</v>
      </c>
      <c r="L1503" s="18">
        <v>120</v>
      </c>
      <c r="M1503" s="34">
        <f t="shared" si="49"/>
        <v>2</v>
      </c>
      <c r="N1503" s="32" t="s">
        <v>10</v>
      </c>
      <c r="O1503" s="16" t="s">
        <v>37</v>
      </c>
      <c r="P1503" s="16" t="s">
        <v>37</v>
      </c>
      <c r="Q1503" s="18" t="s">
        <v>40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2928</v>
      </c>
      <c r="B1504" s="18"/>
      <c r="C1504" s="18" t="s">
        <v>335</v>
      </c>
      <c r="D1504" s="18" t="s">
        <v>1428</v>
      </c>
      <c r="E1504" s="18"/>
      <c r="F1504" s="19">
        <f t="shared" ca="1" si="47"/>
        <v>0</v>
      </c>
      <c r="G1504" s="28" t="s">
        <v>2935</v>
      </c>
      <c r="H1504" s="28"/>
      <c r="I1504" s="28"/>
      <c r="J1504" s="31" t="s">
        <v>550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2936</v>
      </c>
      <c r="B1505" s="18"/>
      <c r="C1505" s="18" t="s">
        <v>335</v>
      </c>
      <c r="D1505" s="18" t="s">
        <v>500</v>
      </c>
      <c r="E1505" s="18"/>
      <c r="F1505" s="19">
        <f t="shared" ca="1" si="47"/>
        <v>0</v>
      </c>
      <c r="G1505" s="28" t="s">
        <v>2937</v>
      </c>
      <c r="H1505" s="28"/>
      <c r="I1505" s="28"/>
      <c r="J1505" s="18" t="s">
        <v>61</v>
      </c>
      <c r="K1505" s="30">
        <v>1</v>
      </c>
      <c r="L1505" s="18">
        <v>1800</v>
      </c>
      <c r="M1505" s="34">
        <f t="shared" si="49"/>
        <v>30</v>
      </c>
      <c r="N1505" s="32" t="s">
        <v>87</v>
      </c>
      <c r="O1505" s="16" t="s">
        <v>109</v>
      </c>
      <c r="P1505" s="16" t="s">
        <v>108</v>
      </c>
      <c r="Q1505" s="18" t="s">
        <v>116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2938</v>
      </c>
      <c r="B1506" s="18"/>
      <c r="C1506" s="18" t="s">
        <v>335</v>
      </c>
      <c r="D1506" s="18" t="s">
        <v>431</v>
      </c>
      <c r="E1506" s="18"/>
      <c r="F1506" s="19">
        <f t="shared" ca="1" si="47"/>
        <v>0</v>
      </c>
      <c r="G1506" s="28" t="s">
        <v>2939</v>
      </c>
      <c r="H1506" s="28"/>
      <c r="I1506" s="28"/>
      <c r="J1506" s="18" t="s">
        <v>61</v>
      </c>
      <c r="K1506" s="30">
        <v>1</v>
      </c>
      <c r="L1506" s="18">
        <v>1800</v>
      </c>
      <c r="M1506" s="34">
        <f t="shared" si="49"/>
        <v>30</v>
      </c>
      <c r="N1506" s="32" t="s">
        <v>196</v>
      </c>
      <c r="O1506" s="16" t="s">
        <v>133</v>
      </c>
      <c r="P1506" s="16" t="s">
        <v>199</v>
      </c>
      <c r="Q1506" s="18"/>
      <c r="R1506" s="18"/>
      <c r="S1506" s="18" t="s">
        <v>132</v>
      </c>
      <c r="T1506" s="18"/>
      <c r="U1506" s="18"/>
      <c r="V1506" s="18"/>
      <c r="W1506" s="18"/>
      <c r="X1506" s="18"/>
      <c r="Y1506" s="18" t="s">
        <v>2940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2938</v>
      </c>
      <c r="B1507" s="18"/>
      <c r="C1507" s="18" t="s">
        <v>335</v>
      </c>
      <c r="D1507" s="18" t="s">
        <v>433</v>
      </c>
      <c r="E1507" s="18"/>
      <c r="F1507" s="19">
        <f t="shared" ca="1" si="47"/>
        <v>0</v>
      </c>
      <c r="G1507" s="28" t="s">
        <v>2941</v>
      </c>
      <c r="H1507" s="28"/>
      <c r="I1507" s="28"/>
      <c r="J1507" s="18" t="s">
        <v>61</v>
      </c>
      <c r="K1507" s="30">
        <v>1</v>
      </c>
      <c r="L1507" s="18">
        <v>240</v>
      </c>
      <c r="M1507" s="34">
        <f t="shared" si="49"/>
        <v>4</v>
      </c>
      <c r="N1507" s="32" t="s">
        <v>87</v>
      </c>
      <c r="O1507" s="16" t="s">
        <v>145</v>
      </c>
      <c r="P1507" s="16" t="s">
        <v>104</v>
      </c>
      <c r="Q1507" s="18" t="s">
        <v>96</v>
      </c>
      <c r="R1507" s="18" t="s">
        <v>144</v>
      </c>
      <c r="S1507" s="18" t="s">
        <v>132</v>
      </c>
      <c r="T1507" s="18"/>
      <c r="U1507" s="18"/>
      <c r="V1507" s="18"/>
      <c r="W1507" s="18"/>
      <c r="X1507" s="18"/>
      <c r="Y1507" s="18" t="s">
        <v>2940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2942</v>
      </c>
      <c r="B1508" s="18"/>
      <c r="C1508" s="18" t="s">
        <v>335</v>
      </c>
      <c r="D1508" s="18" t="s">
        <v>431</v>
      </c>
      <c r="E1508" s="18"/>
      <c r="F1508" s="19">
        <f t="shared" ca="1" si="47"/>
        <v>0</v>
      </c>
      <c r="G1508" s="28" t="s">
        <v>2943</v>
      </c>
      <c r="H1508" s="28"/>
      <c r="I1508" s="28"/>
      <c r="J1508" s="18" t="s">
        <v>61</v>
      </c>
      <c r="K1508" s="30">
        <v>1</v>
      </c>
      <c r="L1508" s="18">
        <v>1400</v>
      </c>
      <c r="M1508" s="34">
        <f t="shared" si="49"/>
        <v>23.333333333333332</v>
      </c>
      <c r="N1508" s="32" t="s">
        <v>196</v>
      </c>
      <c r="O1508" s="16" t="s">
        <v>133</v>
      </c>
      <c r="P1508" s="16" t="s">
        <v>199</v>
      </c>
      <c r="Q1508" s="18"/>
      <c r="R1508" s="18"/>
      <c r="S1508" s="18"/>
      <c r="T1508" s="18" t="s">
        <v>132</v>
      </c>
      <c r="U1508" s="18" t="s">
        <v>132</v>
      </c>
      <c r="V1508" s="18"/>
      <c r="W1508" s="18"/>
      <c r="X1508" s="18"/>
      <c r="Y1508" s="18" t="s">
        <v>2944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2942</v>
      </c>
      <c r="B1509" s="18"/>
      <c r="C1509" s="18" t="s">
        <v>335</v>
      </c>
      <c r="D1509" s="18" t="s">
        <v>433</v>
      </c>
      <c r="E1509" s="18"/>
      <c r="F1509" s="19">
        <f t="shared" ca="1" si="47"/>
        <v>0</v>
      </c>
      <c r="G1509" s="28" t="s">
        <v>2945</v>
      </c>
      <c r="H1509" s="28"/>
      <c r="I1509" s="28"/>
      <c r="J1509" s="18" t="s">
        <v>61</v>
      </c>
      <c r="K1509" s="30">
        <v>1</v>
      </c>
      <c r="L1509" s="18">
        <v>240</v>
      </c>
      <c r="M1509" s="34">
        <f t="shared" si="49"/>
        <v>4</v>
      </c>
      <c r="N1509" s="32" t="s">
        <v>87</v>
      </c>
      <c r="O1509" s="16" t="s">
        <v>145</v>
      </c>
      <c r="P1509" s="16" t="s">
        <v>104</v>
      </c>
      <c r="Q1509" s="18" t="s">
        <v>96</v>
      </c>
      <c r="R1509" s="18" t="s">
        <v>199</v>
      </c>
      <c r="S1509" s="18" t="s">
        <v>144</v>
      </c>
      <c r="T1509" s="18" t="s">
        <v>132</v>
      </c>
      <c r="U1509" s="18" t="s">
        <v>144</v>
      </c>
      <c r="V1509" s="18"/>
      <c r="W1509" s="18"/>
      <c r="X1509" s="18"/>
      <c r="Y1509" s="18" t="s">
        <v>2944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2946</v>
      </c>
      <c r="B1510" s="18"/>
      <c r="C1510" s="18" t="s">
        <v>335</v>
      </c>
      <c r="D1510" s="18" t="s">
        <v>431</v>
      </c>
      <c r="E1510" s="18"/>
      <c r="F1510" s="19">
        <f t="shared" ca="1" si="47"/>
        <v>0</v>
      </c>
      <c r="G1510" s="28" t="s">
        <v>2947</v>
      </c>
      <c r="H1510" s="28"/>
      <c r="I1510" s="28"/>
      <c r="J1510" s="18" t="s">
        <v>233</v>
      </c>
      <c r="K1510" s="30">
        <v>1</v>
      </c>
      <c r="L1510" s="18">
        <v>25920</v>
      </c>
      <c r="M1510" s="34">
        <f t="shared" si="49"/>
        <v>432</v>
      </c>
      <c r="N1510" s="32" t="s">
        <v>72</v>
      </c>
      <c r="O1510" s="16" t="s">
        <v>71</v>
      </c>
      <c r="P1510" s="16" t="s">
        <v>71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2946</v>
      </c>
      <c r="B1511" s="81" t="s">
        <v>2948</v>
      </c>
      <c r="C1511" s="18" t="s">
        <v>335</v>
      </c>
      <c r="D1511" s="18" t="s">
        <v>433</v>
      </c>
      <c r="E1511" s="18"/>
      <c r="F1511" s="19">
        <f t="shared" ca="1" si="47"/>
        <v>0</v>
      </c>
      <c r="G1511" s="28" t="s">
        <v>2949</v>
      </c>
      <c r="H1511" s="28"/>
      <c r="I1511" s="28"/>
      <c r="J1511" s="18" t="s">
        <v>233</v>
      </c>
      <c r="K1511" s="30">
        <v>1</v>
      </c>
      <c r="L1511" s="18">
        <v>120</v>
      </c>
      <c r="M1511" s="34">
        <f t="shared" si="49"/>
        <v>2</v>
      </c>
      <c r="N1511" s="32" t="s">
        <v>233</v>
      </c>
      <c r="O1511" s="16" t="s">
        <v>282</v>
      </c>
      <c r="P1511" s="16" t="s">
        <v>282</v>
      </c>
      <c r="Q1511" s="18" t="s">
        <v>276</v>
      </c>
      <c r="R1511" s="18" t="s">
        <v>279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2950</v>
      </c>
      <c r="B1512" s="81" t="s">
        <v>2948</v>
      </c>
      <c r="C1512" s="18" t="s">
        <v>335</v>
      </c>
      <c r="D1512" s="18" t="s">
        <v>500</v>
      </c>
      <c r="E1512" s="17"/>
      <c r="F1512" s="19">
        <f t="shared" ca="1" si="47"/>
        <v>0</v>
      </c>
      <c r="G1512" s="28" t="s">
        <v>2951</v>
      </c>
      <c r="H1512" s="28"/>
      <c r="I1512" s="28"/>
      <c r="J1512" s="18" t="s">
        <v>233</v>
      </c>
      <c r="K1512" s="30">
        <v>1</v>
      </c>
      <c r="L1512" s="18">
        <v>180</v>
      </c>
      <c r="M1512" s="34">
        <f t="shared" si="49"/>
        <v>3</v>
      </c>
      <c r="N1512" s="32" t="s">
        <v>233</v>
      </c>
      <c r="O1512" s="16" t="s">
        <v>249</v>
      </c>
      <c r="P1512" s="16" t="s">
        <v>249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2952</v>
      </c>
      <c r="B1513" s="82"/>
      <c r="C1513" s="18" t="s">
        <v>335</v>
      </c>
      <c r="D1513" s="18" t="s">
        <v>500</v>
      </c>
      <c r="E1513" s="18"/>
      <c r="F1513" s="19">
        <f t="shared" ca="1" si="47"/>
        <v>0</v>
      </c>
      <c r="G1513" s="28" t="s">
        <v>2953</v>
      </c>
      <c r="H1513" s="28"/>
      <c r="I1513" s="28"/>
      <c r="J1513" s="18" t="s">
        <v>233</v>
      </c>
      <c r="K1513" s="30">
        <v>1</v>
      </c>
      <c r="L1513" s="18">
        <v>180</v>
      </c>
      <c r="M1513" s="34">
        <f t="shared" si="49"/>
        <v>3</v>
      </c>
      <c r="N1513" s="32" t="s">
        <v>233</v>
      </c>
      <c r="O1513" s="16" t="s">
        <v>249</v>
      </c>
      <c r="P1513" s="16" t="s">
        <v>249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2954</v>
      </c>
      <c r="B1514" s="82"/>
      <c r="C1514" s="18" t="s">
        <v>335</v>
      </c>
      <c r="D1514" s="18" t="s">
        <v>460</v>
      </c>
      <c r="E1514" s="18"/>
      <c r="F1514" s="19">
        <f t="shared" ca="1" si="47"/>
        <v>0</v>
      </c>
      <c r="G1514" s="28" t="s">
        <v>2955</v>
      </c>
      <c r="H1514" s="28"/>
      <c r="I1514" s="28"/>
      <c r="J1514" s="18" t="s">
        <v>61</v>
      </c>
      <c r="K1514" s="30">
        <v>1</v>
      </c>
      <c r="L1514" s="18">
        <v>480</v>
      </c>
      <c r="M1514" s="34">
        <f t="shared" si="49"/>
        <v>8</v>
      </c>
      <c r="N1514" s="32" t="s">
        <v>159</v>
      </c>
      <c r="O1514" s="16" t="s">
        <v>117</v>
      </c>
      <c r="P1514" s="16" t="s">
        <v>116</v>
      </c>
      <c r="Q1514" s="18" t="s">
        <v>124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2954</v>
      </c>
      <c r="B1515" s="18"/>
      <c r="C1515" s="18" t="s">
        <v>335</v>
      </c>
      <c r="D1515" s="18" t="s">
        <v>543</v>
      </c>
      <c r="E1515" s="18"/>
      <c r="F1515" s="19">
        <f t="shared" ca="1" si="47"/>
        <v>0</v>
      </c>
      <c r="G1515" s="28" t="s">
        <v>2956</v>
      </c>
      <c r="H1515" s="28"/>
      <c r="I1515" s="28"/>
      <c r="J1515" s="18" t="s">
        <v>61</v>
      </c>
      <c r="K1515" s="30">
        <v>1</v>
      </c>
      <c r="L1515" s="18">
        <v>360</v>
      </c>
      <c r="M1515" s="34">
        <f t="shared" si="49"/>
        <v>6</v>
      </c>
      <c r="N1515" s="32" t="s">
        <v>159</v>
      </c>
      <c r="O1515" s="16" t="s">
        <v>117</v>
      </c>
      <c r="P1515" s="16" t="s">
        <v>116</v>
      </c>
      <c r="Q1515" s="18" t="s">
        <v>124</v>
      </c>
      <c r="R1515" s="18" t="s">
        <v>104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2957</v>
      </c>
      <c r="B1516" s="18"/>
      <c r="C1516" s="18" t="s">
        <v>335</v>
      </c>
      <c r="D1516" s="18" t="s">
        <v>453</v>
      </c>
      <c r="E1516" s="18"/>
      <c r="F1516" s="19">
        <f t="shared" ca="1" si="47"/>
        <v>0</v>
      </c>
      <c r="G1516" s="28" t="s">
        <v>2958</v>
      </c>
      <c r="H1516" s="28"/>
      <c r="I1516" s="28"/>
      <c r="J1516" s="18" t="s">
        <v>45</v>
      </c>
      <c r="K1516" s="30">
        <v>1</v>
      </c>
      <c r="L1516" s="18">
        <v>3000</v>
      </c>
      <c r="M1516" s="34">
        <f t="shared" si="49"/>
        <v>50</v>
      </c>
      <c r="N1516" s="32" t="s">
        <v>45</v>
      </c>
      <c r="O1516" s="16" t="s">
        <v>51</v>
      </c>
      <c r="P1516" s="16" t="s">
        <v>51</v>
      </c>
      <c r="Q1516" s="18" t="s">
        <v>48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2959</v>
      </c>
      <c r="B1517" s="18"/>
      <c r="C1517" s="18" t="s">
        <v>335</v>
      </c>
      <c r="D1517" s="18" t="s">
        <v>456</v>
      </c>
      <c r="E1517" s="18"/>
      <c r="F1517" s="19">
        <f t="shared" ca="1" si="47"/>
        <v>0</v>
      </c>
      <c r="G1517" s="28" t="s">
        <v>2960</v>
      </c>
      <c r="H1517" s="28"/>
      <c r="I1517" s="28"/>
      <c r="J1517" s="18" t="s">
        <v>61</v>
      </c>
      <c r="K1517" s="30">
        <v>1</v>
      </c>
      <c r="L1517" s="18">
        <v>360</v>
      </c>
      <c r="M1517" s="34">
        <f t="shared" si="49"/>
        <v>6</v>
      </c>
      <c r="N1517" s="32" t="s">
        <v>129</v>
      </c>
      <c r="O1517" s="16" t="s">
        <v>137</v>
      </c>
      <c r="P1517" s="16" t="s">
        <v>136</v>
      </c>
      <c r="Q1517" s="18" t="s">
        <v>112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2959</v>
      </c>
      <c r="B1518" s="18"/>
      <c r="C1518" s="18" t="s">
        <v>335</v>
      </c>
      <c r="D1518" s="18" t="s">
        <v>460</v>
      </c>
      <c r="E1518" s="18"/>
      <c r="F1518" s="19">
        <f t="shared" ca="1" si="47"/>
        <v>0</v>
      </c>
      <c r="G1518" s="28" t="s">
        <v>2961</v>
      </c>
      <c r="H1518" s="28"/>
      <c r="I1518" s="28"/>
      <c r="J1518" s="18" t="s">
        <v>61</v>
      </c>
      <c r="K1518" s="30">
        <v>1</v>
      </c>
      <c r="L1518" s="36" t="s">
        <v>509</v>
      </c>
      <c r="M1518" s="36" t="s">
        <v>509</v>
      </c>
      <c r="N1518" s="32" t="s">
        <v>334</v>
      </c>
      <c r="O1518" s="16" t="s">
        <v>334</v>
      </c>
      <c r="P1518" s="16" t="s">
        <v>334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2959</v>
      </c>
      <c r="B1519" s="18"/>
      <c r="C1519" s="18" t="s">
        <v>335</v>
      </c>
      <c r="D1519" s="18" t="s">
        <v>543</v>
      </c>
      <c r="E1519" s="18"/>
      <c r="F1519" s="19">
        <f t="shared" ca="1" si="47"/>
        <v>0</v>
      </c>
      <c r="G1519" s="28" t="s">
        <v>2962</v>
      </c>
      <c r="H1519" s="28"/>
      <c r="I1519" s="28"/>
      <c r="J1519" s="18" t="s">
        <v>61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2959</v>
      </c>
      <c r="B1520" s="18"/>
      <c r="C1520" s="18" t="s">
        <v>335</v>
      </c>
      <c r="D1520" s="18" t="s">
        <v>576</v>
      </c>
      <c r="E1520" s="18"/>
      <c r="F1520" s="19">
        <f t="shared" ca="1" si="47"/>
        <v>0</v>
      </c>
      <c r="G1520" s="28" t="s">
        <v>2963</v>
      </c>
      <c r="H1520" s="28"/>
      <c r="I1520" s="28"/>
      <c r="J1520" s="18" t="s">
        <v>61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2964</v>
      </c>
      <c r="B1521" s="18"/>
      <c r="C1521" s="18" t="s">
        <v>335</v>
      </c>
      <c r="D1521" s="18" t="s">
        <v>456</v>
      </c>
      <c r="E1521" s="18"/>
      <c r="F1521" s="19">
        <f t="shared" ca="1" si="47"/>
        <v>0</v>
      </c>
      <c r="G1521" s="28" t="s">
        <v>2965</v>
      </c>
      <c r="H1521" s="28"/>
      <c r="I1521" s="28"/>
      <c r="J1521" s="31" t="s">
        <v>913</v>
      </c>
      <c r="K1521" s="30">
        <v>1</v>
      </c>
      <c r="L1521" s="18">
        <v>3600</v>
      </c>
      <c r="M1521" s="34">
        <f>+L1521/60</f>
        <v>60</v>
      </c>
      <c r="N1521" s="32" t="s">
        <v>45</v>
      </c>
      <c r="O1521" s="16" t="s">
        <v>51</v>
      </c>
      <c r="P1521" s="39" t="s">
        <v>48</v>
      </c>
      <c r="Q1521" s="18" t="s">
        <v>51</v>
      </c>
      <c r="R1521" s="18" t="s">
        <v>54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2964</v>
      </c>
      <c r="B1522" s="18"/>
      <c r="C1522" s="18" t="s">
        <v>335</v>
      </c>
      <c r="D1522" s="18" t="s">
        <v>460</v>
      </c>
      <c r="E1522" s="18"/>
      <c r="F1522" s="19">
        <f t="shared" ca="1" si="47"/>
        <v>0</v>
      </c>
      <c r="G1522" s="28" t="s">
        <v>2966</v>
      </c>
      <c r="H1522" s="28"/>
      <c r="I1522" s="28"/>
      <c r="J1522" s="31" t="s">
        <v>913</v>
      </c>
      <c r="K1522" s="30">
        <v>1</v>
      </c>
      <c r="L1522" s="36" t="s">
        <v>509</v>
      </c>
      <c r="M1522" s="36" t="s">
        <v>509</v>
      </c>
      <c r="N1522" s="32" t="s">
        <v>334</v>
      </c>
      <c r="O1522" s="16" t="s">
        <v>334</v>
      </c>
      <c r="P1522" s="16" t="s">
        <v>334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2964</v>
      </c>
      <c r="B1523" s="18"/>
      <c r="C1523" s="18" t="s">
        <v>335</v>
      </c>
      <c r="D1523" s="18" t="s">
        <v>543</v>
      </c>
      <c r="E1523" s="18"/>
      <c r="F1523" s="19">
        <f t="shared" ca="1" si="47"/>
        <v>0</v>
      </c>
      <c r="G1523" s="28" t="s">
        <v>2967</v>
      </c>
      <c r="H1523" s="28"/>
      <c r="I1523" s="28"/>
      <c r="J1523" s="31" t="s">
        <v>913</v>
      </c>
      <c r="K1523" s="30">
        <v>1</v>
      </c>
      <c r="L1523" s="36" t="s">
        <v>509</v>
      </c>
      <c r="M1523" s="36" t="s">
        <v>509</v>
      </c>
      <c r="N1523" s="32" t="s">
        <v>334</v>
      </c>
      <c r="O1523" s="16" t="s">
        <v>334</v>
      </c>
      <c r="P1523" s="16" t="s">
        <v>334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2968</v>
      </c>
      <c r="B1524" s="18"/>
      <c r="C1524" s="18" t="s">
        <v>335</v>
      </c>
      <c r="D1524" s="18" t="s">
        <v>456</v>
      </c>
      <c r="E1524" s="17"/>
      <c r="F1524" s="19">
        <f t="shared" ca="1" si="47"/>
        <v>0</v>
      </c>
      <c r="G1524" s="28" t="s">
        <v>2969</v>
      </c>
      <c r="H1524" s="28"/>
      <c r="I1524" s="28"/>
      <c r="J1524" s="18" t="s">
        <v>61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87</v>
      </c>
      <c r="O1524" s="16" t="s">
        <v>93</v>
      </c>
      <c r="P1524" s="16" t="s">
        <v>124</v>
      </c>
      <c r="Q1524" s="18" t="s">
        <v>92</v>
      </c>
      <c r="R1524" s="18" t="s">
        <v>116</v>
      </c>
      <c r="S1524" s="18" t="s">
        <v>108</v>
      </c>
      <c r="T1524" s="18"/>
      <c r="U1524" s="18"/>
      <c r="V1524" s="18"/>
      <c r="W1524" s="18"/>
      <c r="X1524" s="18"/>
      <c r="Y1524" s="18" t="s">
        <v>438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2968</v>
      </c>
      <c r="B1525" s="18"/>
      <c r="C1525" s="18" t="s">
        <v>335</v>
      </c>
      <c r="D1525" s="18" t="s">
        <v>460</v>
      </c>
      <c r="E1525" s="19"/>
      <c r="F1525" s="19">
        <f t="shared" ca="1" si="47"/>
        <v>0</v>
      </c>
      <c r="G1525" s="28" t="s">
        <v>2970</v>
      </c>
      <c r="H1525" s="28"/>
      <c r="I1525" s="28"/>
      <c r="J1525" s="18" t="s">
        <v>61</v>
      </c>
      <c r="K1525" s="30">
        <v>1</v>
      </c>
      <c r="L1525" s="18">
        <v>480</v>
      </c>
      <c r="M1525" s="34">
        <f t="shared" si="50"/>
        <v>8</v>
      </c>
      <c r="N1525" s="32" t="s">
        <v>87</v>
      </c>
      <c r="O1525" s="16" t="s">
        <v>101</v>
      </c>
      <c r="P1525" s="34" t="s">
        <v>124</v>
      </c>
      <c r="Q1525" s="18" t="s">
        <v>92</v>
      </c>
      <c r="R1525" s="18" t="s">
        <v>120</v>
      </c>
      <c r="S1525" s="18" t="s">
        <v>144</v>
      </c>
      <c r="T1525" s="18" t="s">
        <v>177</v>
      </c>
      <c r="U1525" s="18" t="s">
        <v>96</v>
      </c>
      <c r="V1525" s="18" t="s">
        <v>100</v>
      </c>
      <c r="W1525" s="18" t="s">
        <v>104</v>
      </c>
      <c r="X1525" s="18"/>
      <c r="Y1525" s="18" t="s">
        <v>438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2968</v>
      </c>
      <c r="B1526" s="18"/>
      <c r="C1526" s="18" t="s">
        <v>335</v>
      </c>
      <c r="D1526" s="18" t="s">
        <v>543</v>
      </c>
      <c r="E1526" s="19"/>
      <c r="F1526" s="19">
        <f t="shared" ca="1" si="47"/>
        <v>0</v>
      </c>
      <c r="G1526" s="28" t="s">
        <v>2971</v>
      </c>
      <c r="H1526" s="28"/>
      <c r="I1526" s="28"/>
      <c r="J1526" s="18" t="s">
        <v>61</v>
      </c>
      <c r="K1526" s="30">
        <v>1</v>
      </c>
      <c r="L1526" s="18">
        <v>240</v>
      </c>
      <c r="M1526" s="34">
        <f t="shared" si="50"/>
        <v>4</v>
      </c>
      <c r="N1526" s="32" t="s">
        <v>87</v>
      </c>
      <c r="O1526" s="16" t="s">
        <v>145</v>
      </c>
      <c r="P1526" s="34" t="s">
        <v>107</v>
      </c>
      <c r="Q1526" s="18" t="s">
        <v>144</v>
      </c>
      <c r="R1526" s="18" t="s">
        <v>177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2972</v>
      </c>
      <c r="B1527" s="18"/>
      <c r="C1527" s="18" t="s">
        <v>335</v>
      </c>
      <c r="D1527" s="18" t="s">
        <v>493</v>
      </c>
      <c r="E1527" s="19"/>
      <c r="F1527" s="19">
        <f t="shared" ca="1" si="47"/>
        <v>0</v>
      </c>
      <c r="G1527" s="28" t="s">
        <v>2973</v>
      </c>
      <c r="H1527" s="28"/>
      <c r="I1527" s="28"/>
      <c r="J1527" s="31" t="s">
        <v>913</v>
      </c>
      <c r="K1527" s="30">
        <v>1</v>
      </c>
      <c r="L1527" s="18">
        <v>2400</v>
      </c>
      <c r="M1527" s="34">
        <f t="shared" si="50"/>
        <v>40</v>
      </c>
      <c r="N1527" s="32" t="s">
        <v>45</v>
      </c>
      <c r="O1527" s="16" t="s">
        <v>51</v>
      </c>
      <c r="P1527" s="34" t="s">
        <v>48</v>
      </c>
      <c r="Q1527" s="18" t="s">
        <v>51</v>
      </c>
      <c r="R1527" s="18" t="s">
        <v>54</v>
      </c>
      <c r="S1527" s="18"/>
      <c r="T1527" s="18"/>
      <c r="U1527" s="18"/>
      <c r="V1527" s="18"/>
      <c r="W1527" s="18"/>
      <c r="X1527" s="18"/>
      <c r="Y1527" s="18"/>
      <c r="Z1527" s="18" t="s">
        <v>2974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2972</v>
      </c>
      <c r="B1528" s="18"/>
      <c r="C1528" s="18" t="s">
        <v>335</v>
      </c>
      <c r="D1528" s="18" t="s">
        <v>510</v>
      </c>
      <c r="E1528" s="19"/>
      <c r="F1528" s="19">
        <f t="shared" ca="1" si="47"/>
        <v>0</v>
      </c>
      <c r="G1528" s="28" t="s">
        <v>2975</v>
      </c>
      <c r="H1528" s="28"/>
      <c r="I1528" s="28"/>
      <c r="J1528" s="31" t="s">
        <v>913</v>
      </c>
      <c r="K1528" s="30">
        <v>2</v>
      </c>
      <c r="L1528" s="18">
        <v>270</v>
      </c>
      <c r="M1528" s="34">
        <f t="shared" si="50"/>
        <v>4.5</v>
      </c>
      <c r="N1528" s="32" t="s">
        <v>10</v>
      </c>
      <c r="O1528" s="16" t="s">
        <v>23</v>
      </c>
      <c r="P1528" s="34" t="s">
        <v>22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2976</v>
      </c>
      <c r="B1529" s="18"/>
      <c r="C1529" s="18" t="s">
        <v>335</v>
      </c>
      <c r="D1529" s="18" t="s">
        <v>699</v>
      </c>
      <c r="E1529" s="19"/>
      <c r="F1529" s="19">
        <f t="shared" ca="1" si="47"/>
        <v>0</v>
      </c>
      <c r="G1529" s="28" t="s">
        <v>2977</v>
      </c>
      <c r="H1529" s="28"/>
      <c r="I1529" s="28"/>
      <c r="J1529" s="31" t="s">
        <v>913</v>
      </c>
      <c r="K1529" s="30">
        <v>1</v>
      </c>
      <c r="L1529" s="18">
        <v>3600</v>
      </c>
      <c r="M1529" s="34">
        <f t="shared" si="50"/>
        <v>60</v>
      </c>
      <c r="N1529" s="32" t="s">
        <v>45</v>
      </c>
      <c r="O1529" s="16" t="s">
        <v>51</v>
      </c>
      <c r="P1529" s="34" t="s">
        <v>48</v>
      </c>
      <c r="Q1529" s="18" t="s">
        <v>51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2976</v>
      </c>
      <c r="B1530" s="18"/>
      <c r="C1530" s="18" t="s">
        <v>335</v>
      </c>
      <c r="D1530" s="18" t="s">
        <v>703</v>
      </c>
      <c r="E1530" s="19"/>
      <c r="F1530" s="19">
        <f t="shared" ca="1" si="47"/>
        <v>0</v>
      </c>
      <c r="G1530" s="28" t="s">
        <v>2978</v>
      </c>
      <c r="H1530" s="28"/>
      <c r="I1530" s="28"/>
      <c r="J1530" s="31" t="s">
        <v>913</v>
      </c>
      <c r="K1530" s="30">
        <v>1</v>
      </c>
      <c r="L1530" s="36" t="s">
        <v>509</v>
      </c>
      <c r="M1530" s="36" t="s">
        <v>509</v>
      </c>
      <c r="N1530" s="32" t="s">
        <v>334</v>
      </c>
      <c r="O1530" s="16" t="s">
        <v>334</v>
      </c>
      <c r="P1530" s="16" t="s">
        <v>334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2976</v>
      </c>
      <c r="B1531" s="18"/>
      <c r="C1531" s="18" t="s">
        <v>335</v>
      </c>
      <c r="D1531" s="18" t="s">
        <v>708</v>
      </c>
      <c r="E1531" s="19"/>
      <c r="F1531" s="19">
        <f t="shared" ca="1" si="47"/>
        <v>0</v>
      </c>
      <c r="G1531" s="28" t="s">
        <v>2979</v>
      </c>
      <c r="H1531" s="28"/>
      <c r="I1531" s="28"/>
      <c r="J1531" s="31" t="s">
        <v>913</v>
      </c>
      <c r="K1531" s="30">
        <v>1</v>
      </c>
      <c r="L1531" s="36" t="s">
        <v>509</v>
      </c>
      <c r="M1531" s="36" t="s">
        <v>509</v>
      </c>
      <c r="N1531" s="32" t="s">
        <v>334</v>
      </c>
      <c r="O1531" s="16" t="s">
        <v>334</v>
      </c>
      <c r="P1531" s="16" t="s">
        <v>334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2976</v>
      </c>
      <c r="B1532" s="18"/>
      <c r="C1532" s="18" t="s">
        <v>335</v>
      </c>
      <c r="D1532" s="18" t="s">
        <v>711</v>
      </c>
      <c r="E1532" s="19"/>
      <c r="F1532" s="19">
        <f t="shared" ca="1" si="47"/>
        <v>0</v>
      </c>
      <c r="G1532" s="28" t="s">
        <v>2980</v>
      </c>
      <c r="H1532" s="28"/>
      <c r="I1532" s="28"/>
      <c r="J1532" s="31" t="s">
        <v>913</v>
      </c>
      <c r="K1532" s="30">
        <v>1</v>
      </c>
      <c r="L1532" s="18">
        <v>270</v>
      </c>
      <c r="M1532" s="34">
        <f>+L1532/60</f>
        <v>4.5</v>
      </c>
      <c r="N1532" s="32" t="s">
        <v>45</v>
      </c>
      <c r="O1532" s="16" t="s">
        <v>23</v>
      </c>
      <c r="P1532" s="34" t="s">
        <v>22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2976</v>
      </c>
      <c r="B1533" s="18"/>
      <c r="C1533" s="18" t="s">
        <v>335</v>
      </c>
      <c r="D1533" s="18" t="s">
        <v>714</v>
      </c>
      <c r="E1533" s="19"/>
      <c r="F1533" s="19">
        <f t="shared" ca="1" si="47"/>
        <v>0</v>
      </c>
      <c r="G1533" s="28" t="s">
        <v>2981</v>
      </c>
      <c r="H1533" s="28"/>
      <c r="I1533" s="28"/>
      <c r="J1533" s="31" t="s">
        <v>913</v>
      </c>
      <c r="K1533" s="30">
        <v>1</v>
      </c>
      <c r="L1533" s="36" t="s">
        <v>509</v>
      </c>
      <c r="M1533" s="36" t="s">
        <v>509</v>
      </c>
      <c r="N1533" s="32" t="s">
        <v>334</v>
      </c>
      <c r="O1533" s="16" t="s">
        <v>334</v>
      </c>
      <c r="P1533" s="16" t="s">
        <v>334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2976</v>
      </c>
      <c r="B1534" s="18"/>
      <c r="C1534" s="18" t="s">
        <v>335</v>
      </c>
      <c r="D1534" s="18" t="s">
        <v>718</v>
      </c>
      <c r="E1534" s="19"/>
      <c r="F1534" s="19">
        <f t="shared" ca="1" si="47"/>
        <v>0</v>
      </c>
      <c r="G1534" s="28" t="s">
        <v>2982</v>
      </c>
      <c r="H1534" s="28"/>
      <c r="I1534" s="28"/>
      <c r="J1534" s="31" t="s">
        <v>913</v>
      </c>
      <c r="K1534" s="30">
        <v>1</v>
      </c>
      <c r="L1534" s="18">
        <v>240</v>
      </c>
      <c r="M1534" s="34">
        <f>+L1534/60</f>
        <v>4</v>
      </c>
      <c r="N1534" s="32" t="s">
        <v>45</v>
      </c>
      <c r="O1534" s="16" t="s">
        <v>23</v>
      </c>
      <c r="P1534" s="34" t="s">
        <v>22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2983</v>
      </c>
      <c r="B1535" s="18"/>
      <c r="C1535" s="18" t="s">
        <v>335</v>
      </c>
      <c r="D1535" s="18" t="s">
        <v>431</v>
      </c>
      <c r="E1535" s="17"/>
      <c r="F1535" s="19">
        <f t="shared" ca="1" si="47"/>
        <v>0</v>
      </c>
      <c r="G1535" s="28" t="s">
        <v>2984</v>
      </c>
      <c r="H1535" s="28"/>
      <c r="I1535" s="28"/>
      <c r="J1535" s="18" t="s">
        <v>61</v>
      </c>
      <c r="K1535" s="30">
        <v>1</v>
      </c>
      <c r="L1535" s="18">
        <v>210</v>
      </c>
      <c r="M1535" s="34">
        <f>+L1535/60</f>
        <v>3.5</v>
      </c>
      <c r="N1535" s="32" t="s">
        <v>159</v>
      </c>
      <c r="O1535" s="16" t="s">
        <v>185</v>
      </c>
      <c r="P1535" s="16" t="s">
        <v>185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2983</v>
      </c>
      <c r="B1536" s="18"/>
      <c r="C1536" s="18" t="s">
        <v>335</v>
      </c>
      <c r="D1536" s="18" t="s">
        <v>433</v>
      </c>
      <c r="E1536" s="19"/>
      <c r="F1536" s="19">
        <f t="shared" ca="1" si="47"/>
        <v>0</v>
      </c>
      <c r="G1536" s="28" t="s">
        <v>2985</v>
      </c>
      <c r="H1536" s="28"/>
      <c r="I1536" s="28"/>
      <c r="J1536" s="18" t="s">
        <v>61</v>
      </c>
      <c r="K1536" s="30">
        <v>1</v>
      </c>
      <c r="L1536" s="36" t="s">
        <v>509</v>
      </c>
      <c r="M1536" s="36" t="s">
        <v>509</v>
      </c>
      <c r="N1536" s="32" t="s">
        <v>334</v>
      </c>
      <c r="O1536" s="16" t="s">
        <v>334</v>
      </c>
      <c r="P1536" s="16" t="s">
        <v>334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2983</v>
      </c>
      <c r="B1537" s="18"/>
      <c r="C1537" s="18" t="s">
        <v>335</v>
      </c>
      <c r="D1537" s="18" t="s">
        <v>440</v>
      </c>
      <c r="E1537" s="19"/>
      <c r="F1537" s="19">
        <f t="shared" ca="1" si="47"/>
        <v>0</v>
      </c>
      <c r="G1537" s="28" t="s">
        <v>2986</v>
      </c>
      <c r="H1537" s="28"/>
      <c r="I1537" s="28"/>
      <c r="J1537" s="18" t="s">
        <v>61</v>
      </c>
      <c r="K1537" s="30">
        <v>1</v>
      </c>
      <c r="L1537" s="18">
        <v>1200</v>
      </c>
      <c r="M1537" s="34">
        <f>+L1537/60</f>
        <v>20</v>
      </c>
      <c r="N1537" s="32" t="s">
        <v>10</v>
      </c>
      <c r="O1537" s="16" t="s">
        <v>23</v>
      </c>
      <c r="P1537" s="16" t="s">
        <v>22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2987</v>
      </c>
      <c r="B1538" s="18"/>
      <c r="C1538" s="18" t="s">
        <v>335</v>
      </c>
      <c r="D1538" s="18" t="s">
        <v>453</v>
      </c>
      <c r="E1538" s="19"/>
      <c r="F1538" s="19">
        <f t="shared" ca="1" si="47"/>
        <v>0</v>
      </c>
      <c r="G1538" s="28" t="s">
        <v>2988</v>
      </c>
      <c r="H1538" s="28"/>
      <c r="I1538" s="28"/>
      <c r="J1538" s="18" t="s">
        <v>61</v>
      </c>
      <c r="K1538" s="30">
        <v>1</v>
      </c>
      <c r="L1538" s="18">
        <v>1800</v>
      </c>
      <c r="M1538" s="34">
        <f>+L1538/60</f>
        <v>30</v>
      </c>
      <c r="N1538" s="32" t="s">
        <v>129</v>
      </c>
      <c r="O1538" s="16" t="s">
        <v>148</v>
      </c>
      <c r="P1538" s="16" t="s">
        <v>147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438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2989</v>
      </c>
      <c r="B1539" s="18"/>
      <c r="C1539" s="18" t="s">
        <v>335</v>
      </c>
      <c r="D1539" s="18" t="s">
        <v>456</v>
      </c>
      <c r="E1539" s="19"/>
      <c r="F1539" s="19">
        <f t="shared" ca="1" si="47"/>
        <v>0</v>
      </c>
      <c r="G1539" s="28" t="s">
        <v>2990</v>
      </c>
      <c r="H1539" s="28"/>
      <c r="I1539" s="28" t="s">
        <v>438</v>
      </c>
      <c r="J1539" s="18" t="s">
        <v>61</v>
      </c>
      <c r="K1539" s="30">
        <v>1</v>
      </c>
      <c r="L1539" s="18">
        <v>2400</v>
      </c>
      <c r="M1539" s="34">
        <f>+L1539/60</f>
        <v>40</v>
      </c>
      <c r="N1539" s="32" t="s">
        <v>87</v>
      </c>
      <c r="O1539" s="16" t="s">
        <v>125</v>
      </c>
      <c r="P1539" s="16" t="s">
        <v>124</v>
      </c>
      <c r="Q1539" s="18" t="s">
        <v>147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2989</v>
      </c>
      <c r="B1540" s="18"/>
      <c r="C1540" s="18" t="s">
        <v>335</v>
      </c>
      <c r="D1540" s="18" t="s">
        <v>543</v>
      </c>
      <c r="E1540" s="19"/>
      <c r="F1540" s="19">
        <f t="shared" ca="1" si="47"/>
        <v>0</v>
      </c>
      <c r="G1540" s="28" t="s">
        <v>2991</v>
      </c>
      <c r="H1540" s="28"/>
      <c r="I1540" s="28" t="s">
        <v>22</v>
      </c>
      <c r="J1540" s="18" t="s">
        <v>61</v>
      </c>
      <c r="K1540" s="30">
        <v>1</v>
      </c>
      <c r="L1540" s="18">
        <v>1080</v>
      </c>
      <c r="M1540" s="34">
        <f>+L1540/60</f>
        <v>18</v>
      </c>
      <c r="N1540" s="32" t="s">
        <v>10</v>
      </c>
      <c r="O1540" s="16" t="s">
        <v>22</v>
      </c>
      <c r="P1540" s="16" t="s">
        <v>22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2992</v>
      </c>
      <c r="B1541" s="18"/>
      <c r="C1541" s="18" t="s">
        <v>335</v>
      </c>
      <c r="D1541" s="18" t="s">
        <v>500</v>
      </c>
      <c r="E1541" s="19"/>
      <c r="F1541" s="19">
        <f t="shared" ca="1" si="47"/>
        <v>0</v>
      </c>
      <c r="G1541" s="28" t="s">
        <v>2993</v>
      </c>
      <c r="H1541" s="28"/>
      <c r="I1541" s="28"/>
      <c r="J1541" s="18" t="s">
        <v>61</v>
      </c>
      <c r="K1541" s="30">
        <v>1</v>
      </c>
      <c r="L1541" s="18">
        <v>1800</v>
      </c>
      <c r="M1541" s="34">
        <f>+L1541/60</f>
        <v>30</v>
      </c>
      <c r="N1541" s="32" t="s">
        <v>87</v>
      </c>
      <c r="O1541" s="16" t="s">
        <v>109</v>
      </c>
      <c r="P1541" s="16" t="s">
        <v>108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2992</v>
      </c>
      <c r="B1542" s="18"/>
      <c r="C1542" s="18" t="s">
        <v>335</v>
      </c>
      <c r="D1542" s="18" t="s">
        <v>526</v>
      </c>
      <c r="E1542" s="19"/>
      <c r="F1542" s="19">
        <f t="shared" ca="1" si="47"/>
        <v>0</v>
      </c>
      <c r="G1542" s="28" t="s">
        <v>2994</v>
      </c>
      <c r="H1542" s="28"/>
      <c r="I1542" s="28"/>
      <c r="J1542" s="18" t="s">
        <v>61</v>
      </c>
      <c r="K1542" s="30">
        <v>1</v>
      </c>
      <c r="L1542" s="18" t="s">
        <v>2995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2996</v>
      </c>
      <c r="B1543" s="18"/>
      <c r="C1543" s="18" t="s">
        <v>335</v>
      </c>
      <c r="D1543" s="18" t="s">
        <v>431</v>
      </c>
      <c r="E1543" s="19"/>
      <c r="F1543" s="19">
        <f t="shared" ca="1" si="47"/>
        <v>0</v>
      </c>
      <c r="G1543" s="28" t="s">
        <v>2997</v>
      </c>
      <c r="H1543" s="28"/>
      <c r="I1543" s="28"/>
      <c r="J1543" s="18" t="s">
        <v>61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2996</v>
      </c>
      <c r="B1544" s="18"/>
      <c r="C1544" s="18" t="s">
        <v>335</v>
      </c>
      <c r="D1544" s="18" t="s">
        <v>433</v>
      </c>
      <c r="E1544" s="19"/>
      <c r="F1544" s="19">
        <f t="shared" ca="1" si="47"/>
        <v>0</v>
      </c>
      <c r="G1544" s="28" t="s">
        <v>2998</v>
      </c>
      <c r="H1544" s="28"/>
      <c r="I1544" s="28"/>
      <c r="J1544" s="18" t="s">
        <v>61</v>
      </c>
      <c r="K1544" s="30">
        <v>1</v>
      </c>
      <c r="L1544" s="36" t="s">
        <v>509</v>
      </c>
      <c r="M1544" s="36" t="s">
        <v>509</v>
      </c>
      <c r="N1544" s="32" t="s">
        <v>334</v>
      </c>
      <c r="O1544" s="16" t="s">
        <v>334</v>
      </c>
      <c r="P1544" s="16" t="s">
        <v>334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2996</v>
      </c>
      <c r="B1545" s="18"/>
      <c r="C1545" s="18" t="s">
        <v>335</v>
      </c>
      <c r="D1545" s="18" t="s">
        <v>440</v>
      </c>
      <c r="E1545" s="19"/>
      <c r="F1545" s="19">
        <f t="shared" ca="1" si="47"/>
        <v>0</v>
      </c>
      <c r="G1545" s="28" t="s">
        <v>2999</v>
      </c>
      <c r="H1545" s="28"/>
      <c r="I1545" s="28"/>
      <c r="J1545" s="18" t="s">
        <v>61</v>
      </c>
      <c r="K1545" s="30">
        <v>1</v>
      </c>
      <c r="L1545" s="18" t="s">
        <v>442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3000</v>
      </c>
      <c r="B1546" s="18"/>
      <c r="C1546" s="18" t="s">
        <v>335</v>
      </c>
      <c r="D1546" s="18" t="s">
        <v>493</v>
      </c>
      <c r="E1546" s="19"/>
      <c r="F1546" s="19">
        <f t="shared" ca="1" si="47"/>
        <v>0</v>
      </c>
      <c r="G1546" s="28" t="s">
        <v>3001</v>
      </c>
      <c r="H1546" s="28"/>
      <c r="I1546" s="28"/>
      <c r="J1546" s="18" t="s">
        <v>61</v>
      </c>
      <c r="K1546" s="30">
        <v>1</v>
      </c>
      <c r="L1546" s="18">
        <v>720</v>
      </c>
      <c r="M1546" s="34">
        <f>+L1546/60</f>
        <v>12</v>
      </c>
      <c r="N1546" s="32" t="s">
        <v>87</v>
      </c>
      <c r="O1546" s="16" t="s">
        <v>105</v>
      </c>
      <c r="P1546" s="16" t="s">
        <v>104</v>
      </c>
      <c r="Q1546" s="18" t="s">
        <v>144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3000</v>
      </c>
      <c r="B1547" s="18"/>
      <c r="C1547" s="18" t="s">
        <v>335</v>
      </c>
      <c r="D1547" s="18" t="s">
        <v>495</v>
      </c>
      <c r="E1547" s="19"/>
      <c r="F1547" s="19">
        <f t="shared" ca="1" si="47"/>
        <v>0</v>
      </c>
      <c r="G1547" s="28" t="s">
        <v>3002</v>
      </c>
      <c r="H1547" s="28"/>
      <c r="I1547" s="28"/>
      <c r="J1547" s="18" t="s">
        <v>61</v>
      </c>
      <c r="K1547" s="30">
        <v>1</v>
      </c>
      <c r="L1547" s="18">
        <v>180</v>
      </c>
      <c r="M1547" s="34">
        <f>+L1547/60</f>
        <v>3</v>
      </c>
      <c r="N1547" s="32" t="s">
        <v>159</v>
      </c>
      <c r="O1547" s="16" t="s">
        <v>178</v>
      </c>
      <c r="P1547" s="16" t="s">
        <v>177</v>
      </c>
      <c r="Q1547" s="18" t="s">
        <v>104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3000</v>
      </c>
      <c r="B1548" s="18"/>
      <c r="C1548" s="18" t="s">
        <v>335</v>
      </c>
      <c r="D1548" s="18" t="s">
        <v>497</v>
      </c>
      <c r="E1548" s="19"/>
      <c r="F1548" s="19">
        <f t="shared" ca="1" si="47"/>
        <v>0</v>
      </c>
      <c r="G1548" s="28" t="s">
        <v>3003</v>
      </c>
      <c r="H1548" s="28"/>
      <c r="I1548" s="28"/>
      <c r="J1548" s="18" t="s">
        <v>61</v>
      </c>
      <c r="K1548" s="30">
        <v>1</v>
      </c>
      <c r="L1548" s="36" t="s">
        <v>509</v>
      </c>
      <c r="M1548" s="36" t="s">
        <v>509</v>
      </c>
      <c r="N1548" s="32" t="s">
        <v>334</v>
      </c>
      <c r="O1548" s="16" t="s">
        <v>334</v>
      </c>
      <c r="P1548" s="16" t="s">
        <v>334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3000</v>
      </c>
      <c r="B1549" s="18"/>
      <c r="C1549" s="18" t="s">
        <v>335</v>
      </c>
      <c r="D1549" s="18" t="s">
        <v>510</v>
      </c>
      <c r="E1549" s="19"/>
      <c r="F1549" s="19">
        <f t="shared" ca="1" si="47"/>
        <v>0</v>
      </c>
      <c r="G1549" s="28" t="s">
        <v>3004</v>
      </c>
      <c r="H1549" s="28"/>
      <c r="I1549" s="28"/>
      <c r="J1549" s="18" t="s">
        <v>61</v>
      </c>
      <c r="K1549" s="30">
        <v>1</v>
      </c>
      <c r="L1549" s="36" t="s">
        <v>509</v>
      </c>
      <c r="M1549" s="36" t="s">
        <v>509</v>
      </c>
      <c r="N1549" s="32" t="s">
        <v>334</v>
      </c>
      <c r="O1549" s="16" t="s">
        <v>334</v>
      </c>
      <c r="P1549" s="16" t="s">
        <v>334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3005</v>
      </c>
      <c r="B1550" s="18"/>
      <c r="C1550" s="18" t="s">
        <v>335</v>
      </c>
      <c r="D1550" s="18" t="s">
        <v>500</v>
      </c>
      <c r="E1550" s="19"/>
      <c r="F1550" s="19">
        <f t="shared" ca="1" si="47"/>
        <v>0</v>
      </c>
      <c r="G1550" s="28" t="s">
        <v>3006</v>
      </c>
      <c r="H1550" s="28"/>
      <c r="I1550" s="28"/>
      <c r="J1550" s="18" t="s">
        <v>61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196</v>
      </c>
      <c r="O1550" s="16" t="s">
        <v>220</v>
      </c>
      <c r="P1550" s="34" t="s">
        <v>219</v>
      </c>
      <c r="Q1550" s="18" t="s">
        <v>1576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3007</v>
      </c>
      <c r="B1551" s="18"/>
      <c r="C1551" s="18" t="s">
        <v>335</v>
      </c>
      <c r="D1551" s="18" t="s">
        <v>453</v>
      </c>
      <c r="E1551" s="19"/>
      <c r="F1551" s="19">
        <f t="shared" ca="1" si="47"/>
        <v>0</v>
      </c>
      <c r="G1551" s="28" t="s">
        <v>3008</v>
      </c>
      <c r="H1551" s="28"/>
      <c r="I1551" s="28"/>
      <c r="J1551" s="18" t="s">
        <v>61</v>
      </c>
      <c r="K1551" s="30">
        <v>1</v>
      </c>
      <c r="L1551" s="18">
        <v>1200</v>
      </c>
      <c r="M1551" s="34">
        <f t="shared" si="51"/>
        <v>20</v>
      </c>
      <c r="N1551" s="32" t="s">
        <v>196</v>
      </c>
      <c r="O1551" s="16" t="s">
        <v>1576</v>
      </c>
      <c r="P1551" s="16" t="s">
        <v>1576</v>
      </c>
      <c r="Q1551" s="18" t="s">
        <v>219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3009</v>
      </c>
      <c r="B1552" s="18"/>
      <c r="C1552" s="18" t="s">
        <v>335</v>
      </c>
      <c r="D1552" s="18" t="s">
        <v>500</v>
      </c>
      <c r="E1552" s="19"/>
      <c r="F1552" s="19">
        <f t="shared" ca="1" si="47"/>
        <v>0</v>
      </c>
      <c r="G1552" s="28" t="s">
        <v>3010</v>
      </c>
      <c r="H1552" s="28"/>
      <c r="I1552" s="28"/>
      <c r="J1552" s="18" t="s">
        <v>61</v>
      </c>
      <c r="K1552" s="30">
        <v>1</v>
      </c>
      <c r="L1552" s="18">
        <v>1200</v>
      </c>
      <c r="M1552" s="34">
        <f t="shared" si="51"/>
        <v>20</v>
      </c>
      <c r="N1552" s="32" t="s">
        <v>196</v>
      </c>
      <c r="O1552" s="16" t="s">
        <v>220</v>
      </c>
      <c r="P1552" s="16" t="s">
        <v>219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3011</v>
      </c>
      <c r="B1553" s="18"/>
      <c r="C1553" s="18" t="s">
        <v>335</v>
      </c>
      <c r="D1553" s="18" t="s">
        <v>500</v>
      </c>
      <c r="E1553" s="19"/>
      <c r="F1553" s="19">
        <f t="shared" ca="1" si="47"/>
        <v>0</v>
      </c>
      <c r="G1553" s="28" t="s">
        <v>3012</v>
      </c>
      <c r="H1553" s="28"/>
      <c r="I1553" s="28"/>
      <c r="J1553" s="18" t="s">
        <v>61</v>
      </c>
      <c r="K1553" s="30">
        <v>1</v>
      </c>
      <c r="L1553" s="18">
        <v>2100</v>
      </c>
      <c r="M1553" s="34">
        <f t="shared" si="51"/>
        <v>35</v>
      </c>
      <c r="N1553" s="32" t="s">
        <v>87</v>
      </c>
      <c r="O1553" s="16" t="s">
        <v>125</v>
      </c>
      <c r="P1553" s="16" t="s">
        <v>124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3013</v>
      </c>
      <c r="B1554" s="18"/>
      <c r="C1554" s="18" t="s">
        <v>335</v>
      </c>
      <c r="D1554" s="18" t="s">
        <v>500</v>
      </c>
      <c r="E1554" s="19"/>
      <c r="F1554" s="19">
        <f t="shared" ca="1" si="47"/>
        <v>0</v>
      </c>
      <c r="G1554" s="28" t="s">
        <v>3014</v>
      </c>
      <c r="H1554" s="28"/>
      <c r="I1554" s="28"/>
      <c r="J1554" s="18" t="s">
        <v>61</v>
      </c>
      <c r="K1554" s="30">
        <v>1</v>
      </c>
      <c r="L1554" s="18">
        <v>1800</v>
      </c>
      <c r="M1554" s="34">
        <f t="shared" si="51"/>
        <v>30</v>
      </c>
      <c r="N1554" s="32" t="s">
        <v>87</v>
      </c>
      <c r="O1554" s="16" t="s">
        <v>117</v>
      </c>
      <c r="P1554" s="34" t="s">
        <v>116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3015</v>
      </c>
      <c r="B1555" s="18"/>
      <c r="C1555" s="18" t="s">
        <v>335</v>
      </c>
      <c r="D1555" s="18" t="s">
        <v>453</v>
      </c>
      <c r="E1555" s="19"/>
      <c r="F1555" s="19">
        <f t="shared" ca="1" si="47"/>
        <v>0</v>
      </c>
      <c r="G1555" s="28" t="s">
        <v>3016</v>
      </c>
      <c r="H1555" s="28"/>
      <c r="I1555" s="28"/>
      <c r="J1555" s="18" t="s">
        <v>61</v>
      </c>
      <c r="K1555" s="30">
        <v>1</v>
      </c>
      <c r="L1555" s="18">
        <v>1800</v>
      </c>
      <c r="M1555" s="34">
        <f t="shared" si="51"/>
        <v>30</v>
      </c>
      <c r="N1555" s="32" t="s">
        <v>129</v>
      </c>
      <c r="O1555" s="16" t="s">
        <v>148</v>
      </c>
      <c r="P1555" s="34" t="s">
        <v>147</v>
      </c>
      <c r="Q1555" s="18" t="s">
        <v>124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3017</v>
      </c>
      <c r="B1556" s="18"/>
      <c r="C1556" s="18" t="s">
        <v>335</v>
      </c>
      <c r="D1556" s="18" t="s">
        <v>500</v>
      </c>
      <c r="E1556" s="19"/>
      <c r="F1556" s="19">
        <f t="shared" ca="1" si="47"/>
        <v>0</v>
      </c>
      <c r="G1556" s="28" t="s">
        <v>3018</v>
      </c>
      <c r="H1556" s="28"/>
      <c r="I1556" s="28"/>
      <c r="J1556" s="18" t="s">
        <v>61</v>
      </c>
      <c r="K1556" s="30">
        <v>1</v>
      </c>
      <c r="L1556" s="18">
        <v>1800</v>
      </c>
      <c r="M1556" s="34">
        <f t="shared" si="51"/>
        <v>30</v>
      </c>
      <c r="N1556" s="32" t="s">
        <v>129</v>
      </c>
      <c r="O1556" s="16" t="s">
        <v>220</v>
      </c>
      <c r="P1556" s="34" t="s">
        <v>132</v>
      </c>
      <c r="Q1556" s="18" t="s">
        <v>219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3019</v>
      </c>
      <c r="B1557" s="18"/>
      <c r="C1557" s="18" t="s">
        <v>335</v>
      </c>
      <c r="D1557" s="18" t="s">
        <v>500</v>
      </c>
      <c r="E1557" s="19"/>
      <c r="F1557" s="19">
        <f t="shared" ca="1" si="47"/>
        <v>0</v>
      </c>
      <c r="G1557" s="28" t="s">
        <v>3020</v>
      </c>
      <c r="H1557" s="28"/>
      <c r="I1557" s="28"/>
      <c r="J1557" s="18" t="s">
        <v>3021</v>
      </c>
      <c r="K1557" s="30">
        <v>1</v>
      </c>
      <c r="L1557" s="18">
        <v>1800</v>
      </c>
      <c r="M1557" s="34">
        <f t="shared" si="51"/>
        <v>30</v>
      </c>
      <c r="N1557" s="32" t="s">
        <v>87</v>
      </c>
      <c r="O1557" s="16" t="s">
        <v>93</v>
      </c>
      <c r="P1557" s="34" t="s">
        <v>92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3019</v>
      </c>
      <c r="B1558" s="18"/>
      <c r="C1558" s="18" t="s">
        <v>335</v>
      </c>
      <c r="D1558" s="18" t="s">
        <v>526</v>
      </c>
      <c r="E1558" s="19"/>
      <c r="F1558" s="19">
        <f t="shared" ca="1" si="47"/>
        <v>0</v>
      </c>
      <c r="G1558" s="28" t="s">
        <v>3022</v>
      </c>
      <c r="H1558" s="28"/>
      <c r="I1558" s="28"/>
      <c r="J1558" s="18" t="s">
        <v>3021</v>
      </c>
      <c r="K1558" s="30">
        <v>1</v>
      </c>
      <c r="L1558" s="18">
        <v>720</v>
      </c>
      <c r="M1558" s="34">
        <f t="shared" si="51"/>
        <v>12</v>
      </c>
      <c r="N1558" s="32" t="s">
        <v>10</v>
      </c>
      <c r="O1558" s="16" t="s">
        <v>43</v>
      </c>
      <c r="P1558" s="34" t="s">
        <v>43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3023</v>
      </c>
      <c r="B1559" s="18"/>
      <c r="C1559" s="18" t="s">
        <v>335</v>
      </c>
      <c r="D1559" s="18" t="s">
        <v>431</v>
      </c>
      <c r="E1559" s="19"/>
      <c r="F1559" s="19">
        <f t="shared" ca="1" si="47"/>
        <v>0</v>
      </c>
      <c r="G1559" s="28" t="s">
        <v>3024</v>
      </c>
      <c r="H1559" s="28"/>
      <c r="I1559" s="28" t="s">
        <v>438</v>
      </c>
      <c r="J1559" s="18" t="s">
        <v>3021</v>
      </c>
      <c r="K1559" s="30">
        <v>1</v>
      </c>
      <c r="L1559" s="18">
        <v>2100</v>
      </c>
      <c r="M1559" s="34">
        <f t="shared" si="51"/>
        <v>35</v>
      </c>
      <c r="N1559" s="32" t="s">
        <v>87</v>
      </c>
      <c r="O1559" s="16" t="s">
        <v>109</v>
      </c>
      <c r="P1559" s="34" t="s">
        <v>92</v>
      </c>
      <c r="Q1559" s="18" t="s">
        <v>108</v>
      </c>
      <c r="R1559" s="18" t="s">
        <v>147</v>
      </c>
      <c r="S1559" s="18" t="s">
        <v>124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3023</v>
      </c>
      <c r="B1560" s="18"/>
      <c r="C1560" s="18" t="s">
        <v>335</v>
      </c>
      <c r="D1560" s="18" t="s">
        <v>433</v>
      </c>
      <c r="E1560" s="19"/>
      <c r="F1560" s="19">
        <f t="shared" ca="1" si="47"/>
        <v>0</v>
      </c>
      <c r="G1560" s="28" t="s">
        <v>3025</v>
      </c>
      <c r="H1560" s="28"/>
      <c r="I1560" s="28" t="s">
        <v>3026</v>
      </c>
      <c r="J1560" s="18" t="s">
        <v>3021</v>
      </c>
      <c r="K1560" s="30">
        <v>1</v>
      </c>
      <c r="L1560" s="18">
        <v>780</v>
      </c>
      <c r="M1560" s="34">
        <f t="shared" si="51"/>
        <v>13</v>
      </c>
      <c r="N1560" s="32" t="s">
        <v>10</v>
      </c>
      <c r="O1560" s="16" t="s">
        <v>229</v>
      </c>
      <c r="P1560" s="34" t="s">
        <v>43</v>
      </c>
      <c r="Q1560" s="18" t="s">
        <v>229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3027</v>
      </c>
      <c r="B1561" s="18"/>
      <c r="C1561" s="18" t="s">
        <v>335</v>
      </c>
      <c r="D1561" s="18" t="s">
        <v>453</v>
      </c>
      <c r="E1561" s="19"/>
      <c r="F1561" s="19">
        <f t="shared" ca="1" si="47"/>
        <v>0</v>
      </c>
      <c r="G1561" s="28" t="s">
        <v>3028</v>
      </c>
      <c r="H1561" s="28"/>
      <c r="I1561" s="28"/>
      <c r="J1561" s="18" t="s">
        <v>61</v>
      </c>
      <c r="K1561" s="30">
        <v>1</v>
      </c>
      <c r="L1561" s="18">
        <v>1500</v>
      </c>
      <c r="M1561" s="34">
        <f t="shared" si="51"/>
        <v>25</v>
      </c>
      <c r="N1561" s="32" t="s">
        <v>87</v>
      </c>
      <c r="O1561" s="16" t="s">
        <v>93</v>
      </c>
      <c r="P1561" s="34" t="s">
        <v>92</v>
      </c>
      <c r="Q1561" s="18" t="s">
        <v>124</v>
      </c>
      <c r="R1561" s="18" t="s">
        <v>116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3029</v>
      </c>
      <c r="B1562" s="18"/>
      <c r="C1562" s="18" t="s">
        <v>335</v>
      </c>
      <c r="D1562" s="18" t="s">
        <v>453</v>
      </c>
      <c r="E1562" s="19"/>
      <c r="F1562" s="19">
        <f t="shared" ca="1" si="47"/>
        <v>0</v>
      </c>
      <c r="G1562" s="28" t="s">
        <v>3030</v>
      </c>
      <c r="H1562" s="28"/>
      <c r="I1562" s="28"/>
      <c r="J1562" s="18" t="s">
        <v>61</v>
      </c>
      <c r="K1562" s="30">
        <v>1</v>
      </c>
      <c r="L1562" s="18">
        <v>1200</v>
      </c>
      <c r="M1562" s="34">
        <f t="shared" si="51"/>
        <v>20</v>
      </c>
      <c r="N1562" s="32" t="s">
        <v>87</v>
      </c>
      <c r="O1562" s="16" t="s">
        <v>117</v>
      </c>
      <c r="P1562" s="34" t="s">
        <v>116</v>
      </c>
      <c r="Q1562" s="18" t="s">
        <v>92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3031</v>
      </c>
      <c r="B1563" s="18"/>
      <c r="C1563" s="18" t="s">
        <v>335</v>
      </c>
      <c r="D1563" s="18" t="s">
        <v>500</v>
      </c>
      <c r="E1563" s="19"/>
      <c r="F1563" s="19">
        <f t="shared" ca="1" si="47"/>
        <v>0</v>
      </c>
      <c r="G1563" s="28" t="s">
        <v>3032</v>
      </c>
      <c r="H1563" s="28"/>
      <c r="I1563" s="28"/>
      <c r="J1563" s="18" t="s">
        <v>61</v>
      </c>
      <c r="K1563" s="30">
        <v>1</v>
      </c>
      <c r="L1563" s="18">
        <v>1500</v>
      </c>
      <c r="M1563" s="34">
        <f t="shared" si="51"/>
        <v>25</v>
      </c>
      <c r="N1563" s="32" t="s">
        <v>87</v>
      </c>
      <c r="O1563" s="16" t="s">
        <v>93</v>
      </c>
      <c r="P1563" s="34" t="s">
        <v>92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3031</v>
      </c>
      <c r="B1564" s="18"/>
      <c r="C1564" s="18" t="s">
        <v>335</v>
      </c>
      <c r="D1564" s="18" t="s">
        <v>526</v>
      </c>
      <c r="E1564" s="19"/>
      <c r="F1564" s="19">
        <f t="shared" ca="1" si="47"/>
        <v>0</v>
      </c>
      <c r="G1564" s="28" t="s">
        <v>3033</v>
      </c>
      <c r="H1564" s="28"/>
      <c r="I1564" s="28"/>
      <c r="J1564" s="18" t="s">
        <v>61</v>
      </c>
      <c r="K1564" s="30">
        <v>1</v>
      </c>
      <c r="L1564" s="18">
        <v>7200</v>
      </c>
      <c r="M1564" s="34">
        <f t="shared" si="51"/>
        <v>120</v>
      </c>
      <c r="N1564" s="32" t="s">
        <v>61</v>
      </c>
      <c r="O1564" s="16" t="s">
        <v>66</v>
      </c>
      <c r="P1564" s="34" t="s">
        <v>65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3034</v>
      </c>
      <c r="B1565" s="18"/>
      <c r="C1565" s="18" t="s">
        <v>335</v>
      </c>
      <c r="D1565" s="18" t="s">
        <v>453</v>
      </c>
      <c r="E1565" s="19"/>
      <c r="F1565" s="19">
        <f t="shared" ca="1" si="47"/>
        <v>0</v>
      </c>
      <c r="G1565" s="28" t="s">
        <v>3035</v>
      </c>
      <c r="H1565" s="28"/>
      <c r="I1565" s="28"/>
      <c r="J1565" s="18" t="s">
        <v>45</v>
      </c>
      <c r="K1565" s="30">
        <v>1</v>
      </c>
      <c r="L1565" s="18">
        <v>1200</v>
      </c>
      <c r="M1565" s="34">
        <f t="shared" si="51"/>
        <v>20</v>
      </c>
      <c r="N1565" s="32" t="s">
        <v>45</v>
      </c>
      <c r="O1565" s="16" t="s">
        <v>48</v>
      </c>
      <c r="P1565" s="34" t="s">
        <v>48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3036</v>
      </c>
      <c r="B1566" s="18"/>
      <c r="C1566" s="18" t="s">
        <v>335</v>
      </c>
      <c r="D1566" s="18" t="s">
        <v>453</v>
      </c>
      <c r="E1566" s="19"/>
      <c r="F1566" s="19">
        <f t="shared" ca="1" si="47"/>
        <v>0</v>
      </c>
      <c r="G1566" s="28" t="s">
        <v>3037</v>
      </c>
      <c r="H1566" s="28"/>
      <c r="I1566" s="28"/>
      <c r="J1566" s="18" t="s">
        <v>45</v>
      </c>
      <c r="K1566" s="30">
        <v>1</v>
      </c>
      <c r="L1566" s="18">
        <v>1200</v>
      </c>
      <c r="M1566" s="34">
        <f t="shared" si="51"/>
        <v>20</v>
      </c>
      <c r="N1566" s="32" t="s">
        <v>45</v>
      </c>
      <c r="O1566" s="16" t="s">
        <v>51</v>
      </c>
      <c r="P1566" s="34" t="s">
        <v>51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3038</v>
      </c>
      <c r="B1567" s="18"/>
      <c r="C1567" s="18" t="s">
        <v>335</v>
      </c>
      <c r="D1567" s="18" t="s">
        <v>453</v>
      </c>
      <c r="E1567" s="19"/>
      <c r="F1567" s="19">
        <f t="shared" ca="1" si="47"/>
        <v>0</v>
      </c>
      <c r="G1567" s="28" t="s">
        <v>3039</v>
      </c>
      <c r="H1567" s="28"/>
      <c r="I1567" s="28"/>
      <c r="J1567" s="18" t="s">
        <v>61</v>
      </c>
      <c r="K1567" s="30">
        <v>1</v>
      </c>
      <c r="L1567" s="18">
        <v>1200</v>
      </c>
      <c r="M1567" s="34">
        <f t="shared" si="51"/>
        <v>20</v>
      </c>
      <c r="N1567" s="32" t="s">
        <v>129</v>
      </c>
      <c r="O1567" s="16" t="s">
        <v>133</v>
      </c>
      <c r="P1567" s="34" t="s">
        <v>132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3040</v>
      </c>
      <c r="B1568" s="18"/>
      <c r="C1568" s="18" t="s">
        <v>335</v>
      </c>
      <c r="D1568" s="18" t="s">
        <v>456</v>
      </c>
      <c r="E1568" s="19"/>
      <c r="F1568" s="19">
        <f t="shared" ca="1" si="47"/>
        <v>0</v>
      </c>
      <c r="G1568" s="28" t="s">
        <v>3041</v>
      </c>
      <c r="H1568" s="28"/>
      <c r="I1568" s="28"/>
      <c r="J1568" s="31" t="s">
        <v>550</v>
      </c>
      <c r="K1568" s="30">
        <v>1</v>
      </c>
      <c r="L1568" s="18">
        <v>300</v>
      </c>
      <c r="M1568" s="34">
        <f t="shared" si="51"/>
        <v>5</v>
      </c>
      <c r="N1568" s="32" t="s">
        <v>87</v>
      </c>
      <c r="O1568" s="16" t="s">
        <v>101</v>
      </c>
      <c r="P1568" s="16" t="s">
        <v>96</v>
      </c>
      <c r="Q1568" s="18" t="s">
        <v>177</v>
      </c>
      <c r="R1568" s="18" t="s">
        <v>96</v>
      </c>
      <c r="S1568" s="18" t="s">
        <v>100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3040</v>
      </c>
      <c r="B1569" s="18"/>
      <c r="C1569" s="18" t="s">
        <v>335</v>
      </c>
      <c r="D1569" s="18" t="s">
        <v>460</v>
      </c>
      <c r="E1569" s="19"/>
      <c r="F1569" s="19">
        <f t="shared" ca="1" si="47"/>
        <v>0</v>
      </c>
      <c r="G1569" s="28" t="s">
        <v>3042</v>
      </c>
      <c r="H1569" s="28"/>
      <c r="I1569" s="28"/>
      <c r="J1569" s="31" t="s">
        <v>550</v>
      </c>
      <c r="K1569" s="30">
        <v>1</v>
      </c>
      <c r="L1569" s="18">
        <v>300</v>
      </c>
      <c r="M1569" s="34">
        <f t="shared" si="51"/>
        <v>5</v>
      </c>
      <c r="N1569" s="32" t="s">
        <v>87</v>
      </c>
      <c r="O1569" s="16" t="s">
        <v>93</v>
      </c>
      <c r="P1569" s="16" t="s">
        <v>100</v>
      </c>
      <c r="Q1569" s="18" t="s">
        <v>120</v>
      </c>
      <c r="R1569" s="18" t="s">
        <v>177</v>
      </c>
      <c r="S1569" s="18"/>
      <c r="T1569" s="18"/>
      <c r="U1569" s="18"/>
      <c r="V1569" s="18"/>
      <c r="W1569" s="18"/>
      <c r="X1569" s="18"/>
      <c r="Y1569" s="18"/>
      <c r="Z1569" s="18" t="s">
        <v>3043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3040</v>
      </c>
      <c r="B1570" s="18"/>
      <c r="C1570" s="18" t="s">
        <v>335</v>
      </c>
      <c r="D1570" s="18" t="s">
        <v>543</v>
      </c>
      <c r="E1570" s="19"/>
      <c r="F1570" s="19">
        <f t="shared" ca="1" si="47"/>
        <v>0</v>
      </c>
      <c r="G1570" s="28" t="s">
        <v>3044</v>
      </c>
      <c r="H1570" s="28"/>
      <c r="I1570" s="28"/>
      <c r="J1570" s="31" t="s">
        <v>550</v>
      </c>
      <c r="K1570" s="30">
        <v>1</v>
      </c>
      <c r="L1570" s="18">
        <v>420</v>
      </c>
      <c r="M1570" s="34">
        <f t="shared" si="51"/>
        <v>7</v>
      </c>
      <c r="N1570" s="32" t="s">
        <v>10</v>
      </c>
      <c r="O1570" s="16" t="s">
        <v>43</v>
      </c>
      <c r="P1570" s="34" t="s">
        <v>43</v>
      </c>
      <c r="Q1570" s="18" t="s">
        <v>37</v>
      </c>
      <c r="R1570" s="18" t="s">
        <v>120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3045</v>
      </c>
      <c r="B1571" s="18"/>
      <c r="C1571" s="18" t="s">
        <v>335</v>
      </c>
      <c r="D1571" s="18" t="s">
        <v>493</v>
      </c>
      <c r="E1571" s="19"/>
      <c r="F1571" s="19">
        <f t="shared" ca="1" si="47"/>
        <v>0</v>
      </c>
      <c r="G1571" s="28" t="s">
        <v>3046</v>
      </c>
      <c r="H1571" s="28"/>
      <c r="I1571" s="28"/>
      <c r="J1571" s="18" t="s">
        <v>61</v>
      </c>
      <c r="K1571" s="30">
        <v>1</v>
      </c>
      <c r="L1571" s="18">
        <v>22260</v>
      </c>
      <c r="M1571" s="34">
        <f t="shared" si="51"/>
        <v>371</v>
      </c>
      <c r="N1571" s="32" t="s">
        <v>72</v>
      </c>
      <c r="O1571" s="16" t="s">
        <v>71</v>
      </c>
      <c r="P1571" s="16" t="s">
        <v>71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3045</v>
      </c>
      <c r="B1572" s="18"/>
      <c r="C1572" s="18" t="s">
        <v>335</v>
      </c>
      <c r="D1572" s="18" t="s">
        <v>495</v>
      </c>
      <c r="E1572" s="19"/>
      <c r="F1572" s="19">
        <f t="shared" ca="1" si="47"/>
        <v>0</v>
      </c>
      <c r="G1572" s="28" t="s">
        <v>3047</v>
      </c>
      <c r="H1572" s="28"/>
      <c r="I1572" s="28"/>
      <c r="J1572" s="18" t="s">
        <v>61</v>
      </c>
      <c r="K1572" s="30">
        <v>1</v>
      </c>
      <c r="L1572" s="18">
        <v>600</v>
      </c>
      <c r="M1572" s="34">
        <f t="shared" si="51"/>
        <v>10</v>
      </c>
      <c r="N1572" s="32" t="s">
        <v>87</v>
      </c>
      <c r="O1572" s="16" t="s">
        <v>109</v>
      </c>
      <c r="P1572" s="16" t="s">
        <v>108</v>
      </c>
      <c r="Q1572" s="18" t="s">
        <v>96</v>
      </c>
      <c r="R1572" s="18" t="s">
        <v>100</v>
      </c>
      <c r="S1572" s="18"/>
      <c r="T1572" s="18"/>
      <c r="U1572" s="18"/>
      <c r="V1572" s="18"/>
      <c r="W1572" s="18"/>
      <c r="X1572" s="18"/>
      <c r="Y1572" s="18" t="s">
        <v>3048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3045</v>
      </c>
      <c r="B1573" s="18"/>
      <c r="C1573" s="18" t="s">
        <v>335</v>
      </c>
      <c r="D1573" s="18" t="s">
        <v>497</v>
      </c>
      <c r="E1573" s="19"/>
      <c r="F1573" s="19">
        <f t="shared" ca="1" si="47"/>
        <v>0</v>
      </c>
      <c r="G1573" s="28" t="s">
        <v>3049</v>
      </c>
      <c r="H1573" s="28"/>
      <c r="I1573" s="28"/>
      <c r="J1573" s="18" t="s">
        <v>61</v>
      </c>
      <c r="K1573" s="30">
        <v>1</v>
      </c>
      <c r="L1573" s="18">
        <v>360</v>
      </c>
      <c r="M1573" s="34">
        <f t="shared" si="51"/>
        <v>6</v>
      </c>
      <c r="N1573" s="32" t="s">
        <v>87</v>
      </c>
      <c r="O1573" s="16" t="s">
        <v>101</v>
      </c>
      <c r="P1573" s="16" t="s">
        <v>100</v>
      </c>
      <c r="Q1573" s="18" t="s">
        <v>96</v>
      </c>
      <c r="R1573" s="18" t="s">
        <v>120</v>
      </c>
      <c r="S1573" s="18"/>
      <c r="T1573" s="18"/>
      <c r="U1573" s="18"/>
      <c r="V1573" s="18"/>
      <c r="W1573" s="18"/>
      <c r="X1573" s="18"/>
      <c r="Y1573" s="18" t="s">
        <v>3050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3045</v>
      </c>
      <c r="B1574" s="18"/>
      <c r="C1574" s="18" t="s">
        <v>335</v>
      </c>
      <c r="D1574" s="18" t="s">
        <v>510</v>
      </c>
      <c r="E1574" s="19"/>
      <c r="F1574" s="19">
        <f t="shared" ca="1" si="47"/>
        <v>0</v>
      </c>
      <c r="G1574" s="28" t="s">
        <v>3051</v>
      </c>
      <c r="H1574" s="28"/>
      <c r="I1574" s="28"/>
      <c r="J1574" s="18" t="s">
        <v>61</v>
      </c>
      <c r="K1574" s="30">
        <v>1</v>
      </c>
      <c r="L1574" s="36" t="s">
        <v>509</v>
      </c>
      <c r="M1574" s="36" t="s">
        <v>509</v>
      </c>
      <c r="N1574" s="32" t="s">
        <v>334</v>
      </c>
      <c r="O1574" s="16" t="s">
        <v>334</v>
      </c>
      <c r="P1574" s="16" t="s">
        <v>334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3052</v>
      </c>
      <c r="B1575" s="18"/>
      <c r="C1575" s="18" t="s">
        <v>335</v>
      </c>
      <c r="D1575" s="18" t="s">
        <v>456</v>
      </c>
      <c r="E1575" s="19"/>
      <c r="F1575" s="19">
        <f t="shared" ca="1" si="47"/>
        <v>0</v>
      </c>
      <c r="G1575" s="28" t="s">
        <v>3053</v>
      </c>
      <c r="H1575" s="28"/>
      <c r="I1575" s="28"/>
      <c r="J1575" s="18" t="s">
        <v>61</v>
      </c>
      <c r="K1575" s="30">
        <v>1</v>
      </c>
      <c r="L1575" s="18">
        <v>240</v>
      </c>
      <c r="M1575" s="34">
        <f>+L1575/60</f>
        <v>4</v>
      </c>
      <c r="N1575" s="32" t="s">
        <v>72</v>
      </c>
      <c r="O1575" s="16" t="s">
        <v>71</v>
      </c>
      <c r="P1575" s="16" t="s">
        <v>71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3054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3052</v>
      </c>
      <c r="B1576" s="18"/>
      <c r="C1576" s="18" t="s">
        <v>335</v>
      </c>
      <c r="D1576" s="18" t="s">
        <v>460</v>
      </c>
      <c r="E1576" s="19"/>
      <c r="F1576" s="19">
        <f t="shared" ca="1" si="47"/>
        <v>0</v>
      </c>
      <c r="G1576" s="28" t="s">
        <v>3055</v>
      </c>
      <c r="H1576" s="28"/>
      <c r="I1576" s="28" t="s">
        <v>435</v>
      </c>
      <c r="J1576" s="18" t="s">
        <v>61</v>
      </c>
      <c r="K1576" s="30">
        <v>1</v>
      </c>
      <c r="L1576" s="18">
        <v>750</v>
      </c>
      <c r="M1576" s="34">
        <f>+L1576/60</f>
        <v>12.5</v>
      </c>
      <c r="N1576" s="32" t="s">
        <v>87</v>
      </c>
      <c r="O1576" s="16" t="s">
        <v>109</v>
      </c>
      <c r="P1576" s="16" t="s">
        <v>108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3054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3052</v>
      </c>
      <c r="B1577" s="18"/>
      <c r="C1577" s="18" t="s">
        <v>335</v>
      </c>
      <c r="D1577" s="18" t="s">
        <v>543</v>
      </c>
      <c r="E1577" s="19"/>
      <c r="F1577" s="19">
        <f t="shared" ca="1" si="47"/>
        <v>0</v>
      </c>
      <c r="G1577" s="28" t="s">
        <v>3056</v>
      </c>
      <c r="H1577" s="28"/>
      <c r="I1577" s="28"/>
      <c r="J1577" s="18" t="s">
        <v>61</v>
      </c>
      <c r="K1577" s="30">
        <v>1</v>
      </c>
      <c r="L1577" s="18">
        <v>360</v>
      </c>
      <c r="M1577" s="34">
        <f>+L1577/60</f>
        <v>6</v>
      </c>
      <c r="N1577" s="32" t="s">
        <v>87</v>
      </c>
      <c r="O1577" s="16" t="s">
        <v>101</v>
      </c>
      <c r="P1577" s="16" t="s">
        <v>100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3054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3052</v>
      </c>
      <c r="B1578" s="18"/>
      <c r="C1578" s="18" t="s">
        <v>335</v>
      </c>
      <c r="D1578" s="18" t="s">
        <v>576</v>
      </c>
      <c r="E1578" s="19"/>
      <c r="F1578" s="19">
        <f t="shared" ca="1" si="47"/>
        <v>0</v>
      </c>
      <c r="G1578" s="28" t="s">
        <v>3057</v>
      </c>
      <c r="H1578" s="28"/>
      <c r="I1578" s="28"/>
      <c r="J1578" s="18" t="s">
        <v>61</v>
      </c>
      <c r="K1578" s="30">
        <v>1</v>
      </c>
      <c r="L1578" s="36" t="s">
        <v>509</v>
      </c>
      <c r="M1578" s="36" t="s">
        <v>509</v>
      </c>
      <c r="N1578" s="32" t="s">
        <v>334</v>
      </c>
      <c r="O1578" s="16" t="s">
        <v>334</v>
      </c>
      <c r="P1578" s="16" t="s">
        <v>334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3054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3058</v>
      </c>
      <c r="B1579" s="18"/>
      <c r="C1579" s="18" t="s">
        <v>335</v>
      </c>
      <c r="D1579" s="18" t="s">
        <v>500</v>
      </c>
      <c r="E1579" s="19"/>
      <c r="F1579" s="19">
        <f t="shared" ca="1" si="47"/>
        <v>0</v>
      </c>
      <c r="G1579" s="28" t="s">
        <v>3059</v>
      </c>
      <c r="H1579" s="28"/>
      <c r="I1579" s="28"/>
      <c r="J1579" s="18" t="s">
        <v>61</v>
      </c>
      <c r="K1579" s="30">
        <v>1</v>
      </c>
      <c r="L1579" s="18">
        <v>1800</v>
      </c>
      <c r="M1579" s="34">
        <f>+L1579/60</f>
        <v>30</v>
      </c>
      <c r="N1579" s="32" t="s">
        <v>87</v>
      </c>
      <c r="O1579" s="16" t="s">
        <v>125</v>
      </c>
      <c r="P1579" s="34" t="s">
        <v>124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3060</v>
      </c>
      <c r="B1580" s="18"/>
      <c r="C1580" s="18" t="s">
        <v>335</v>
      </c>
      <c r="D1580" s="18" t="s">
        <v>500</v>
      </c>
      <c r="E1580" s="19"/>
      <c r="F1580" s="19">
        <f t="shared" ca="1" si="47"/>
        <v>0</v>
      </c>
      <c r="G1580" s="28" t="s">
        <v>3061</v>
      </c>
      <c r="H1580" s="28"/>
      <c r="I1580" s="28"/>
      <c r="J1580" s="18" t="s">
        <v>61</v>
      </c>
      <c r="K1580" s="30">
        <v>1</v>
      </c>
      <c r="L1580" s="18">
        <v>1500</v>
      </c>
      <c r="M1580" s="34">
        <f>+L1580/60</f>
        <v>25</v>
      </c>
      <c r="N1580" s="32" t="s">
        <v>87</v>
      </c>
      <c r="O1580" s="16" t="s">
        <v>125</v>
      </c>
      <c r="P1580" s="34" t="s">
        <v>124</v>
      </c>
      <c r="Q1580" s="18" t="s">
        <v>92</v>
      </c>
      <c r="R1580" s="18" t="s">
        <v>116</v>
      </c>
      <c r="S1580" s="18" t="s">
        <v>177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3062</v>
      </c>
      <c r="B1581" s="18"/>
      <c r="C1581" s="18" t="s">
        <v>335</v>
      </c>
      <c r="D1581" s="18" t="s">
        <v>456</v>
      </c>
      <c r="E1581" s="17"/>
      <c r="F1581" s="19">
        <f t="shared" ca="1" si="47"/>
        <v>0</v>
      </c>
      <c r="G1581" s="28" t="s">
        <v>3063</v>
      </c>
      <c r="H1581" s="28"/>
      <c r="I1581" s="28" t="s">
        <v>2217</v>
      </c>
      <c r="J1581" s="18" t="s">
        <v>61</v>
      </c>
      <c r="K1581" s="30">
        <v>1</v>
      </c>
      <c r="L1581" s="18">
        <v>180</v>
      </c>
      <c r="M1581" s="34">
        <f>+L1581/60</f>
        <v>3</v>
      </c>
      <c r="N1581" s="32" t="s">
        <v>72</v>
      </c>
      <c r="O1581" s="16" t="s">
        <v>71</v>
      </c>
      <c r="P1581" s="16" t="s">
        <v>71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3062</v>
      </c>
      <c r="B1582" s="18"/>
      <c r="C1582" s="18" t="s">
        <v>335</v>
      </c>
      <c r="D1582" s="18" t="s">
        <v>460</v>
      </c>
      <c r="E1582" s="17"/>
      <c r="F1582" s="19">
        <f t="shared" ca="1" si="47"/>
        <v>0</v>
      </c>
      <c r="G1582" s="28" t="s">
        <v>3064</v>
      </c>
      <c r="H1582" s="28"/>
      <c r="I1582" s="28" t="s">
        <v>435</v>
      </c>
      <c r="J1582" s="18" t="s">
        <v>61</v>
      </c>
      <c r="K1582" s="30">
        <v>1</v>
      </c>
      <c r="L1582" s="18">
        <v>360</v>
      </c>
      <c r="M1582" s="34">
        <f>+L1582/60</f>
        <v>6</v>
      </c>
      <c r="N1582" s="32" t="s">
        <v>129</v>
      </c>
      <c r="O1582" s="16" t="s">
        <v>145</v>
      </c>
      <c r="P1582" s="16" t="s">
        <v>144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3062</v>
      </c>
      <c r="B1583" s="18"/>
      <c r="C1583" s="18" t="s">
        <v>335</v>
      </c>
      <c r="D1583" s="18" t="s">
        <v>543</v>
      </c>
      <c r="E1583" s="19"/>
      <c r="F1583" s="19">
        <f t="shared" ca="1" si="47"/>
        <v>0</v>
      </c>
      <c r="G1583" s="28" t="s">
        <v>3065</v>
      </c>
      <c r="H1583" s="28"/>
      <c r="I1583" s="28" t="s">
        <v>1002</v>
      </c>
      <c r="J1583" s="18" t="s">
        <v>61</v>
      </c>
      <c r="K1583" s="30">
        <v>1</v>
      </c>
      <c r="L1583" s="18">
        <v>360</v>
      </c>
      <c r="M1583" s="34">
        <f>+L1583/60</f>
        <v>6</v>
      </c>
      <c r="N1583" s="32" t="s">
        <v>159</v>
      </c>
      <c r="O1583" s="16" t="s">
        <v>178</v>
      </c>
      <c r="P1583" s="34" t="s">
        <v>177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3066</v>
      </c>
      <c r="B1584" s="18"/>
      <c r="C1584" s="18" t="s">
        <v>335</v>
      </c>
      <c r="D1584" s="18" t="s">
        <v>500</v>
      </c>
      <c r="E1584" s="19"/>
      <c r="F1584" s="19">
        <f t="shared" ca="1" si="47"/>
        <v>0</v>
      </c>
      <c r="G1584" s="28" t="s">
        <v>3067</v>
      </c>
      <c r="H1584" s="28"/>
      <c r="I1584" s="28"/>
      <c r="J1584" s="18" t="s">
        <v>61</v>
      </c>
      <c r="K1584" s="30">
        <v>1</v>
      </c>
      <c r="L1584" s="18">
        <v>900</v>
      </c>
      <c r="M1584" s="34">
        <v>25</v>
      </c>
      <c r="N1584" s="32" t="s">
        <v>87</v>
      </c>
      <c r="O1584" s="16" t="s">
        <v>133</v>
      </c>
      <c r="P1584" s="34" t="s">
        <v>108</v>
      </c>
      <c r="Q1584" s="18" t="s">
        <v>132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3068</v>
      </c>
      <c r="B1585" s="18"/>
      <c r="C1585" s="18" t="s">
        <v>335</v>
      </c>
      <c r="D1585" s="18" t="s">
        <v>453</v>
      </c>
      <c r="E1585" s="19"/>
      <c r="F1585" s="19">
        <f t="shared" ca="1" si="47"/>
        <v>0</v>
      </c>
      <c r="G1585" s="28" t="s">
        <v>3069</v>
      </c>
      <c r="H1585" s="28"/>
      <c r="I1585" s="28"/>
      <c r="J1585" s="18" t="s">
        <v>10</v>
      </c>
      <c r="K1585" s="30">
        <v>1</v>
      </c>
      <c r="L1585" s="18">
        <v>240</v>
      </c>
      <c r="M1585" s="34">
        <f>+L1585/60</f>
        <v>4</v>
      </c>
      <c r="N1585" s="32" t="s">
        <v>10</v>
      </c>
      <c r="O1585" s="16" t="s">
        <v>26</v>
      </c>
      <c r="P1585" s="34" t="s">
        <v>26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3070</v>
      </c>
      <c r="B1586" s="18"/>
      <c r="C1586" s="18" t="s">
        <v>335</v>
      </c>
      <c r="D1586" s="18" t="s">
        <v>493</v>
      </c>
      <c r="E1586" s="19"/>
      <c r="F1586" s="19">
        <f t="shared" ca="1" si="47"/>
        <v>0</v>
      </c>
      <c r="G1586" s="28" t="s">
        <v>3071</v>
      </c>
      <c r="H1586" s="28"/>
      <c r="I1586" s="28"/>
      <c r="J1586" s="18" t="s">
        <v>61</v>
      </c>
      <c r="K1586" s="30">
        <v>1</v>
      </c>
      <c r="L1586" s="18">
        <v>1800</v>
      </c>
      <c r="M1586" s="34">
        <f>+L1586/60</f>
        <v>30</v>
      </c>
      <c r="N1586" s="32" t="s">
        <v>87</v>
      </c>
      <c r="O1586" s="16" t="s">
        <v>125</v>
      </c>
      <c r="P1586" s="34" t="s">
        <v>124</v>
      </c>
      <c r="Q1586" s="18" t="s">
        <v>92</v>
      </c>
      <c r="R1586" s="18" t="s">
        <v>147</v>
      </c>
      <c r="S1586" s="18"/>
      <c r="T1586" s="18"/>
      <c r="U1586" s="18"/>
      <c r="V1586" s="18"/>
      <c r="W1586" s="18"/>
      <c r="X1586" s="18"/>
      <c r="Y1586" s="83" t="s">
        <v>3072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3070</v>
      </c>
      <c r="B1587" s="18"/>
      <c r="C1587" s="18" t="s">
        <v>335</v>
      </c>
      <c r="D1587" s="18" t="s">
        <v>495</v>
      </c>
      <c r="E1587" s="19"/>
      <c r="F1587" s="19">
        <f t="shared" ca="1" si="47"/>
        <v>0</v>
      </c>
      <c r="G1587" s="28" t="s">
        <v>3073</v>
      </c>
      <c r="H1587" s="28"/>
      <c r="I1587" s="28"/>
      <c r="J1587" s="18" t="s">
        <v>61</v>
      </c>
      <c r="K1587" s="30">
        <v>1</v>
      </c>
      <c r="L1587" s="18">
        <v>360</v>
      </c>
      <c r="M1587" s="34">
        <f>+L1587/60</f>
        <v>6</v>
      </c>
      <c r="N1587" s="32" t="s">
        <v>129</v>
      </c>
      <c r="O1587" s="16" t="s">
        <v>137</v>
      </c>
      <c r="P1587" s="34" t="s">
        <v>136</v>
      </c>
      <c r="Q1587" s="18" t="s">
        <v>116</v>
      </c>
      <c r="R1587" s="18"/>
      <c r="S1587" s="18"/>
      <c r="T1587" s="18"/>
      <c r="U1587" s="18"/>
      <c r="V1587" s="18"/>
      <c r="W1587" s="18"/>
      <c r="X1587" s="18"/>
      <c r="Y1587" s="83" t="s">
        <v>3072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3070</v>
      </c>
      <c r="B1588" s="18"/>
      <c r="C1588" s="18" t="s">
        <v>335</v>
      </c>
      <c r="D1588" s="18" t="s">
        <v>497</v>
      </c>
      <c r="E1588" s="19"/>
      <c r="F1588" s="19">
        <f t="shared" ca="1" si="47"/>
        <v>0</v>
      </c>
      <c r="G1588" s="28" t="s">
        <v>3074</v>
      </c>
      <c r="H1588" s="28"/>
      <c r="I1588" s="28"/>
      <c r="J1588" s="18" t="s">
        <v>61</v>
      </c>
      <c r="K1588" s="30">
        <v>1</v>
      </c>
      <c r="L1588" s="18">
        <v>360</v>
      </c>
      <c r="M1588" s="34">
        <f>+L1588/60</f>
        <v>6</v>
      </c>
      <c r="N1588" s="32" t="s">
        <v>87</v>
      </c>
      <c r="O1588" s="16" t="s">
        <v>113</v>
      </c>
      <c r="P1588" s="34" t="s">
        <v>104</v>
      </c>
      <c r="Q1588" s="18" t="s">
        <v>112</v>
      </c>
      <c r="R1588" s="18" t="s">
        <v>136</v>
      </c>
      <c r="S1588" s="18" t="s">
        <v>92</v>
      </c>
      <c r="T1588" s="18" t="s">
        <v>116</v>
      </c>
      <c r="U1588" s="18"/>
      <c r="V1588" s="18"/>
      <c r="W1588" s="18"/>
      <c r="X1588" s="18"/>
      <c r="Y1588" s="83" t="s">
        <v>3072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3070</v>
      </c>
      <c r="B1589" s="18"/>
      <c r="C1589" s="18" t="s">
        <v>335</v>
      </c>
      <c r="D1589" s="18" t="s">
        <v>510</v>
      </c>
      <c r="E1589" s="19"/>
      <c r="F1589" s="19">
        <f t="shared" ca="1" si="47"/>
        <v>0</v>
      </c>
      <c r="G1589" s="28" t="s">
        <v>3075</v>
      </c>
      <c r="H1589" s="28"/>
      <c r="I1589" s="28"/>
      <c r="J1589" s="18" t="s">
        <v>61</v>
      </c>
      <c r="K1589" s="30">
        <v>1</v>
      </c>
      <c r="L1589" s="36" t="s">
        <v>509</v>
      </c>
      <c r="M1589" s="36" t="s">
        <v>509</v>
      </c>
      <c r="N1589" s="32" t="s">
        <v>334</v>
      </c>
      <c r="O1589" s="16" t="s">
        <v>334</v>
      </c>
      <c r="P1589" s="16" t="s">
        <v>334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3076</v>
      </c>
      <c r="B1590" s="18"/>
      <c r="C1590" s="18" t="s">
        <v>335</v>
      </c>
      <c r="D1590" s="18" t="s">
        <v>431</v>
      </c>
      <c r="E1590" s="19"/>
      <c r="F1590" s="19">
        <f t="shared" ca="1" si="47"/>
        <v>0</v>
      </c>
      <c r="G1590" s="28" t="s">
        <v>3077</v>
      </c>
      <c r="H1590" s="28"/>
      <c r="I1590" s="28"/>
      <c r="J1590" s="18" t="s">
        <v>61</v>
      </c>
      <c r="K1590" s="30">
        <v>1</v>
      </c>
      <c r="L1590" s="18">
        <v>2100</v>
      </c>
      <c r="M1590" s="34">
        <f>+L1590/60</f>
        <v>35</v>
      </c>
      <c r="N1590" s="32" t="s">
        <v>129</v>
      </c>
      <c r="O1590" s="16" t="s">
        <v>137</v>
      </c>
      <c r="P1590" s="34" t="s">
        <v>136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3076</v>
      </c>
      <c r="B1591" s="18"/>
      <c r="C1591" s="18" t="s">
        <v>335</v>
      </c>
      <c r="D1591" s="18" t="s">
        <v>433</v>
      </c>
      <c r="E1591" s="19"/>
      <c r="F1591" s="19">
        <f t="shared" ca="1" si="47"/>
        <v>0</v>
      </c>
      <c r="G1591" s="28" t="s">
        <v>3078</v>
      </c>
      <c r="H1591" s="28"/>
      <c r="I1591" s="28"/>
      <c r="J1591" s="18" t="s">
        <v>61</v>
      </c>
      <c r="K1591" s="30">
        <v>1</v>
      </c>
      <c r="L1591" s="36" t="s">
        <v>509</v>
      </c>
      <c r="M1591" s="36" t="s">
        <v>509</v>
      </c>
      <c r="N1591" s="32" t="s">
        <v>334</v>
      </c>
      <c r="O1591" s="16" t="s">
        <v>334</v>
      </c>
      <c r="P1591" s="16" t="s">
        <v>334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3076</v>
      </c>
      <c r="B1592" s="18"/>
      <c r="C1592" s="18" t="s">
        <v>335</v>
      </c>
      <c r="D1592" s="18" t="s">
        <v>440</v>
      </c>
      <c r="E1592" s="19"/>
      <c r="F1592" s="19">
        <f t="shared" ca="1" si="47"/>
        <v>0</v>
      </c>
      <c r="G1592" s="28" t="s">
        <v>3079</v>
      </c>
      <c r="H1592" s="28"/>
      <c r="I1592" s="28"/>
      <c r="J1592" s="18" t="s">
        <v>61</v>
      </c>
      <c r="K1592" s="30">
        <v>1</v>
      </c>
      <c r="L1592" s="18" t="s">
        <v>442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3080</v>
      </c>
      <c r="B1593" s="18"/>
      <c r="C1593" s="18" t="s">
        <v>335</v>
      </c>
      <c r="D1593" s="18" t="s">
        <v>1415</v>
      </c>
      <c r="E1593" s="19"/>
      <c r="F1593" s="19">
        <f t="shared" ca="1" si="47"/>
        <v>0</v>
      </c>
      <c r="G1593" s="28" t="s">
        <v>3081</v>
      </c>
      <c r="H1593" s="28"/>
      <c r="I1593" s="28"/>
      <c r="J1593" s="18" t="s">
        <v>61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87</v>
      </c>
      <c r="O1593" s="16" t="s">
        <v>113</v>
      </c>
      <c r="P1593" s="34" t="s">
        <v>112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3080</v>
      </c>
      <c r="B1594" s="18"/>
      <c r="C1594" s="18" t="s">
        <v>335</v>
      </c>
      <c r="D1594" s="18" t="s">
        <v>1417</v>
      </c>
      <c r="E1594" s="19"/>
      <c r="F1594" s="19">
        <f t="shared" ca="1" si="47"/>
        <v>0</v>
      </c>
      <c r="G1594" s="28" t="s">
        <v>3082</v>
      </c>
      <c r="H1594" s="28"/>
      <c r="I1594" s="28"/>
      <c r="J1594" s="18" t="s">
        <v>61</v>
      </c>
      <c r="K1594" s="30">
        <v>1</v>
      </c>
      <c r="L1594" s="18">
        <v>240</v>
      </c>
      <c r="M1594" s="34">
        <f t="shared" si="52"/>
        <v>4</v>
      </c>
      <c r="N1594" s="32" t="s">
        <v>87</v>
      </c>
      <c r="O1594" s="16" t="s">
        <v>113</v>
      </c>
      <c r="P1594" s="34" t="s">
        <v>112</v>
      </c>
      <c r="Q1594" s="18" t="s">
        <v>136</v>
      </c>
      <c r="R1594" s="18" t="s">
        <v>144</v>
      </c>
      <c r="S1594" s="18"/>
      <c r="T1594" s="18"/>
      <c r="U1594" s="18"/>
      <c r="V1594" s="18"/>
      <c r="W1594" s="18"/>
      <c r="X1594" s="18"/>
      <c r="Y1594" s="18" t="s">
        <v>3083</v>
      </c>
      <c r="Z1594" s="18" t="s">
        <v>3084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3080</v>
      </c>
      <c r="B1595" s="18"/>
      <c r="C1595" s="18" t="s">
        <v>335</v>
      </c>
      <c r="D1595" s="18" t="s">
        <v>1419</v>
      </c>
      <c r="E1595" s="19"/>
      <c r="F1595" s="19">
        <f t="shared" ca="1" si="47"/>
        <v>0</v>
      </c>
      <c r="G1595" s="28" t="s">
        <v>3085</v>
      </c>
      <c r="H1595" s="28"/>
      <c r="I1595" s="28"/>
      <c r="J1595" s="18" t="s">
        <v>61</v>
      </c>
      <c r="K1595" s="30">
        <v>1</v>
      </c>
      <c r="L1595" s="18">
        <v>240</v>
      </c>
      <c r="M1595" s="34">
        <f t="shared" si="52"/>
        <v>4</v>
      </c>
      <c r="N1595" s="32" t="s">
        <v>129</v>
      </c>
      <c r="O1595" s="16" t="s">
        <v>137</v>
      </c>
      <c r="P1595" s="34" t="s">
        <v>136</v>
      </c>
      <c r="Q1595" s="18" t="s">
        <v>104</v>
      </c>
      <c r="R1595" s="18" t="s">
        <v>177</v>
      </c>
      <c r="S1595" s="18"/>
      <c r="T1595" s="18"/>
      <c r="U1595" s="18"/>
      <c r="V1595" s="18"/>
      <c r="W1595" s="18"/>
      <c r="X1595" s="18"/>
      <c r="Y1595" s="18" t="s">
        <v>3086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3080</v>
      </c>
      <c r="B1596" s="18"/>
      <c r="C1596" s="18" t="s">
        <v>335</v>
      </c>
      <c r="D1596" s="18" t="s">
        <v>1421</v>
      </c>
      <c r="E1596" s="19"/>
      <c r="F1596" s="19">
        <f t="shared" ca="1" si="47"/>
        <v>0</v>
      </c>
      <c r="G1596" s="28" t="s">
        <v>3087</v>
      </c>
      <c r="H1596" s="28"/>
      <c r="I1596" s="28"/>
      <c r="J1596" s="18" t="s">
        <v>61</v>
      </c>
      <c r="K1596" s="30">
        <v>1</v>
      </c>
      <c r="L1596" s="18">
        <v>240</v>
      </c>
      <c r="M1596" s="34">
        <f t="shared" si="52"/>
        <v>4</v>
      </c>
      <c r="N1596" s="32" t="s">
        <v>129</v>
      </c>
      <c r="O1596" s="16" t="s">
        <v>145</v>
      </c>
      <c r="P1596" s="34" t="s">
        <v>144</v>
      </c>
      <c r="Q1596" s="18"/>
      <c r="R1596" s="18" t="s">
        <v>136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3080</v>
      </c>
      <c r="B1597" s="18"/>
      <c r="C1597" s="18" t="s">
        <v>335</v>
      </c>
      <c r="D1597" s="18" t="s">
        <v>1424</v>
      </c>
      <c r="E1597" s="19"/>
      <c r="F1597" s="19">
        <f t="shared" ca="1" si="47"/>
        <v>0</v>
      </c>
      <c r="G1597" s="28" t="s">
        <v>3088</v>
      </c>
      <c r="H1597" s="28"/>
      <c r="I1597" s="28"/>
      <c r="J1597" s="18" t="s">
        <v>61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3089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3080</v>
      </c>
      <c r="B1598" s="18"/>
      <c r="C1598" s="18" t="s">
        <v>335</v>
      </c>
      <c r="D1598" s="18" t="s">
        <v>1426</v>
      </c>
      <c r="E1598" s="19"/>
      <c r="F1598" s="19">
        <f t="shared" ca="1" si="47"/>
        <v>0</v>
      </c>
      <c r="G1598" s="28" t="s">
        <v>3090</v>
      </c>
      <c r="H1598" s="28"/>
      <c r="I1598" s="28"/>
      <c r="J1598" s="18" t="s">
        <v>61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3091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3080</v>
      </c>
      <c r="B1599" s="18"/>
      <c r="C1599" s="18" t="s">
        <v>335</v>
      </c>
      <c r="D1599" s="18" t="s">
        <v>1428</v>
      </c>
      <c r="E1599" s="19"/>
      <c r="F1599" s="19">
        <f t="shared" ca="1" si="47"/>
        <v>0</v>
      </c>
      <c r="G1599" s="28" t="s">
        <v>3092</v>
      </c>
      <c r="H1599" s="28"/>
      <c r="I1599" s="28"/>
      <c r="J1599" s="18" t="s">
        <v>61</v>
      </c>
      <c r="K1599" s="30">
        <v>1</v>
      </c>
      <c r="L1599" s="36" t="s">
        <v>509</v>
      </c>
      <c r="M1599" s="36" t="s">
        <v>509</v>
      </c>
      <c r="N1599" s="32" t="s">
        <v>334</v>
      </c>
      <c r="O1599" s="16" t="s">
        <v>334</v>
      </c>
      <c r="P1599" s="16" t="s">
        <v>334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3093</v>
      </c>
      <c r="B1600" s="18"/>
      <c r="C1600" s="18" t="s">
        <v>335</v>
      </c>
      <c r="D1600" s="18" t="s">
        <v>456</v>
      </c>
      <c r="E1600" s="19"/>
      <c r="F1600" s="19">
        <f t="shared" ca="1" si="47"/>
        <v>0</v>
      </c>
      <c r="G1600" s="28" t="s">
        <v>3094</v>
      </c>
      <c r="H1600" s="28"/>
      <c r="I1600" s="28"/>
      <c r="J1600" s="18" t="s">
        <v>45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45</v>
      </c>
      <c r="O1600" s="16" t="s">
        <v>51</v>
      </c>
      <c r="P1600" s="34" t="s">
        <v>51</v>
      </c>
      <c r="Q1600" s="18" t="s">
        <v>48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3093</v>
      </c>
      <c r="B1601" s="18"/>
      <c r="C1601" s="18" t="s">
        <v>335</v>
      </c>
      <c r="D1601" s="18" t="s">
        <v>460</v>
      </c>
      <c r="E1601" s="19"/>
      <c r="F1601" s="19">
        <f t="shared" ca="1" si="47"/>
        <v>0</v>
      </c>
      <c r="G1601" s="28" t="s">
        <v>3095</v>
      </c>
      <c r="H1601" s="28"/>
      <c r="I1601" s="28"/>
      <c r="J1601" s="18" t="s">
        <v>45</v>
      </c>
      <c r="K1601" s="30">
        <v>1</v>
      </c>
      <c r="L1601" s="18">
        <v>360</v>
      </c>
      <c r="M1601" s="34">
        <f t="shared" si="53"/>
        <v>6</v>
      </c>
      <c r="N1601" s="32" t="s">
        <v>87</v>
      </c>
      <c r="O1601" s="16" t="s">
        <v>113</v>
      </c>
      <c r="P1601" s="34" t="s">
        <v>112</v>
      </c>
      <c r="Q1601" s="18" t="s">
        <v>181</v>
      </c>
      <c r="R1601" s="18" t="s">
        <v>96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3096</v>
      </c>
      <c r="B1602" s="18"/>
      <c r="C1602" s="18" t="s">
        <v>335</v>
      </c>
      <c r="D1602" s="18" t="s">
        <v>456</v>
      </c>
      <c r="E1602" s="19"/>
      <c r="F1602" s="19">
        <f t="shared" ca="1" si="47"/>
        <v>0</v>
      </c>
      <c r="G1602" s="28" t="s">
        <v>3097</v>
      </c>
      <c r="H1602" s="28"/>
      <c r="I1602" s="28"/>
      <c r="J1602" s="18" t="s">
        <v>45</v>
      </c>
      <c r="K1602" s="30">
        <v>1</v>
      </c>
      <c r="L1602" s="18">
        <v>1200</v>
      </c>
      <c r="M1602" s="34">
        <f t="shared" si="53"/>
        <v>20</v>
      </c>
      <c r="N1602" s="32" t="s">
        <v>45</v>
      </c>
      <c r="O1602" s="16" t="s">
        <v>48</v>
      </c>
      <c r="P1602" s="34" t="s">
        <v>51</v>
      </c>
      <c r="Q1602" s="18" t="s">
        <v>48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3096</v>
      </c>
      <c r="B1603" s="18"/>
      <c r="C1603" s="18" t="s">
        <v>335</v>
      </c>
      <c r="D1603" s="18" t="s">
        <v>460</v>
      </c>
      <c r="E1603" s="19"/>
      <c r="F1603" s="19">
        <f t="shared" ca="1" si="47"/>
        <v>0</v>
      </c>
      <c r="G1603" s="28" t="s">
        <v>3098</v>
      </c>
      <c r="H1603" s="28"/>
      <c r="I1603" s="28"/>
      <c r="J1603" s="18" t="s">
        <v>45</v>
      </c>
      <c r="K1603" s="30">
        <v>1</v>
      </c>
      <c r="L1603" s="18">
        <v>360</v>
      </c>
      <c r="M1603" s="34">
        <f t="shared" si="53"/>
        <v>6</v>
      </c>
      <c r="N1603" s="32" t="s">
        <v>129</v>
      </c>
      <c r="O1603" s="16" t="s">
        <v>137</v>
      </c>
      <c r="P1603" s="34" t="s">
        <v>136</v>
      </c>
      <c r="Q1603" s="18" t="s">
        <v>104</v>
      </c>
      <c r="R1603" s="18" t="s">
        <v>112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3099</v>
      </c>
      <c r="B1604" s="18"/>
      <c r="C1604" s="18" t="s">
        <v>335</v>
      </c>
      <c r="D1604" s="18" t="s">
        <v>699</v>
      </c>
      <c r="E1604" s="19"/>
      <c r="F1604" s="19">
        <f t="shared" ca="1" si="47"/>
        <v>0</v>
      </c>
      <c r="G1604" s="28" t="s">
        <v>3100</v>
      </c>
      <c r="H1604" s="28"/>
      <c r="I1604" s="28"/>
      <c r="J1604" s="18" t="s">
        <v>61</v>
      </c>
      <c r="K1604" s="30">
        <v>1</v>
      </c>
      <c r="L1604" s="18">
        <v>360</v>
      </c>
      <c r="M1604" s="34">
        <f t="shared" si="53"/>
        <v>6</v>
      </c>
      <c r="N1604" s="32" t="s">
        <v>129</v>
      </c>
      <c r="O1604" s="16" t="s">
        <v>101</v>
      </c>
      <c r="P1604" s="34" t="s">
        <v>100</v>
      </c>
      <c r="Q1604" s="18" t="s">
        <v>104</v>
      </c>
      <c r="R1604" s="18" t="s">
        <v>120</v>
      </c>
      <c r="S1604" s="18" t="s">
        <v>177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3099</v>
      </c>
      <c r="B1605" s="18"/>
      <c r="C1605" s="18" t="s">
        <v>335</v>
      </c>
      <c r="D1605" s="18" t="s">
        <v>703</v>
      </c>
      <c r="E1605" s="19"/>
      <c r="F1605" s="19">
        <f t="shared" ca="1" si="47"/>
        <v>0</v>
      </c>
      <c r="G1605" s="28" t="s">
        <v>3101</v>
      </c>
      <c r="H1605" s="28"/>
      <c r="I1605" s="28"/>
      <c r="J1605" s="18" t="s">
        <v>61</v>
      </c>
      <c r="K1605" s="30">
        <v>1</v>
      </c>
      <c r="L1605" s="18">
        <v>180</v>
      </c>
      <c r="M1605" s="34">
        <f t="shared" si="53"/>
        <v>3</v>
      </c>
      <c r="N1605" s="32" t="s">
        <v>87</v>
      </c>
      <c r="O1605" s="16" t="s">
        <v>178</v>
      </c>
      <c r="P1605" s="34" t="s">
        <v>100</v>
      </c>
      <c r="Q1605" s="18" t="s">
        <v>104</v>
      </c>
      <c r="R1605" s="18" t="s">
        <v>120</v>
      </c>
      <c r="S1605" s="18" t="s">
        <v>177</v>
      </c>
      <c r="T1605" s="18"/>
      <c r="U1605" s="18"/>
      <c r="V1605" s="18"/>
      <c r="W1605" s="18"/>
      <c r="X1605" s="18"/>
      <c r="Y1605" s="18" t="s">
        <v>3102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3099</v>
      </c>
      <c r="B1606" s="18"/>
      <c r="C1606" s="18" t="s">
        <v>335</v>
      </c>
      <c r="D1606" s="18" t="s">
        <v>708</v>
      </c>
      <c r="E1606" s="19"/>
      <c r="F1606" s="19">
        <f t="shared" ca="1" si="47"/>
        <v>0</v>
      </c>
      <c r="G1606" s="28" t="s">
        <v>3103</v>
      </c>
      <c r="H1606" s="28"/>
      <c r="I1606" s="28"/>
      <c r="J1606" s="18" t="s">
        <v>61</v>
      </c>
      <c r="K1606" s="30">
        <v>1</v>
      </c>
      <c r="L1606" s="18">
        <v>240</v>
      </c>
      <c r="M1606" s="34">
        <f t="shared" si="53"/>
        <v>4</v>
      </c>
      <c r="N1606" s="32" t="s">
        <v>87</v>
      </c>
      <c r="O1606" s="16" t="s">
        <v>121</v>
      </c>
      <c r="P1606" s="34" t="s">
        <v>120</v>
      </c>
      <c r="Q1606" s="18" t="s">
        <v>136</v>
      </c>
      <c r="R1606" s="18"/>
      <c r="S1606" s="18"/>
      <c r="T1606" s="18"/>
      <c r="U1606" s="18"/>
      <c r="V1606" s="18"/>
      <c r="W1606" s="18"/>
      <c r="X1606" s="18"/>
      <c r="Y1606" s="18" t="s">
        <v>3104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3099</v>
      </c>
      <c r="B1607" s="18"/>
      <c r="C1607" s="18" t="s">
        <v>335</v>
      </c>
      <c r="D1607" s="18" t="s">
        <v>711</v>
      </c>
      <c r="E1607" s="19"/>
      <c r="F1607" s="19">
        <f t="shared" ca="1" si="47"/>
        <v>0</v>
      </c>
      <c r="G1607" s="28" t="s">
        <v>3105</v>
      </c>
      <c r="H1607" s="28"/>
      <c r="I1607" s="28"/>
      <c r="J1607" s="18" t="s">
        <v>61</v>
      </c>
      <c r="K1607" s="30">
        <v>1</v>
      </c>
      <c r="L1607" s="18">
        <v>180</v>
      </c>
      <c r="M1607" s="34">
        <f t="shared" si="53"/>
        <v>3</v>
      </c>
      <c r="N1607" s="32" t="s">
        <v>129</v>
      </c>
      <c r="O1607" s="16" t="s">
        <v>137</v>
      </c>
      <c r="P1607" s="34" t="s">
        <v>136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3099</v>
      </c>
      <c r="B1608" s="18"/>
      <c r="C1608" s="18" t="s">
        <v>335</v>
      </c>
      <c r="D1608" s="18" t="s">
        <v>714</v>
      </c>
      <c r="E1608" s="19"/>
      <c r="F1608" s="19">
        <f t="shared" ca="1" si="47"/>
        <v>0</v>
      </c>
      <c r="G1608" s="28" t="s">
        <v>3106</v>
      </c>
      <c r="H1608" s="28"/>
      <c r="I1608" s="28"/>
      <c r="J1608" s="18" t="s">
        <v>61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3107</v>
      </c>
      <c r="P1608" s="34" t="s">
        <v>3107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3099</v>
      </c>
      <c r="B1609" s="18"/>
      <c r="C1609" s="18" t="s">
        <v>335</v>
      </c>
      <c r="D1609" s="18" t="s">
        <v>718</v>
      </c>
      <c r="E1609" s="19"/>
      <c r="F1609" s="19">
        <f t="shared" ca="1" si="47"/>
        <v>0</v>
      </c>
      <c r="G1609" s="28" t="s">
        <v>3108</v>
      </c>
      <c r="H1609" s="28"/>
      <c r="I1609" s="28"/>
      <c r="J1609" s="18" t="s">
        <v>61</v>
      </c>
      <c r="K1609" s="30">
        <v>1</v>
      </c>
      <c r="L1609" s="36" t="s">
        <v>509</v>
      </c>
      <c r="M1609" s="36" t="s">
        <v>509</v>
      </c>
      <c r="N1609" s="32" t="s">
        <v>334</v>
      </c>
      <c r="O1609" s="16" t="s">
        <v>334</v>
      </c>
      <c r="P1609" s="16" t="s">
        <v>334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3109</v>
      </c>
      <c r="B1610" s="18"/>
      <c r="C1610" s="18" t="s">
        <v>335</v>
      </c>
      <c r="D1610" s="18" t="s">
        <v>456</v>
      </c>
      <c r="E1610" s="19"/>
      <c r="F1610" s="19">
        <f t="shared" ca="1" si="47"/>
        <v>0</v>
      </c>
      <c r="G1610" s="28" t="s">
        <v>3110</v>
      </c>
      <c r="H1610" s="28"/>
      <c r="I1610" s="28"/>
      <c r="J1610" s="18" t="s">
        <v>61</v>
      </c>
      <c r="K1610" s="30">
        <v>1</v>
      </c>
      <c r="L1610" s="18">
        <v>360</v>
      </c>
      <c r="M1610" s="34">
        <f>+L1610/60</f>
        <v>6</v>
      </c>
      <c r="N1610" s="32" t="s">
        <v>87</v>
      </c>
      <c r="O1610" s="16" t="s">
        <v>105</v>
      </c>
      <c r="P1610" s="34" t="s">
        <v>104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3109</v>
      </c>
      <c r="B1611" s="18"/>
      <c r="C1611" s="18" t="s">
        <v>335</v>
      </c>
      <c r="D1611" s="18" t="s">
        <v>460</v>
      </c>
      <c r="E1611" s="19"/>
      <c r="F1611" s="19">
        <f t="shared" ca="1" si="47"/>
        <v>0</v>
      </c>
      <c r="G1611" s="28" t="s">
        <v>3111</v>
      </c>
      <c r="H1611" s="28"/>
      <c r="I1611" s="28"/>
      <c r="J1611" s="18" t="s">
        <v>61</v>
      </c>
      <c r="K1611" s="30">
        <v>1</v>
      </c>
      <c r="L1611" s="18">
        <v>360</v>
      </c>
      <c r="M1611" s="34">
        <f>+L1611/60</f>
        <v>6</v>
      </c>
      <c r="N1611" s="32" t="s">
        <v>129</v>
      </c>
      <c r="O1611" s="16" t="s">
        <v>137</v>
      </c>
      <c r="P1611" s="34" t="s">
        <v>136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3112</v>
      </c>
      <c r="B1612" s="18"/>
      <c r="C1612" s="18" t="s">
        <v>335</v>
      </c>
      <c r="D1612" s="18" t="s">
        <v>493</v>
      </c>
      <c r="E1612" s="19"/>
      <c r="F1612" s="19">
        <f t="shared" ca="1" si="47"/>
        <v>0</v>
      </c>
      <c r="G1612" s="28" t="s">
        <v>3113</v>
      </c>
      <c r="H1612" s="28"/>
      <c r="I1612" s="28"/>
      <c r="J1612" s="18" t="s">
        <v>61</v>
      </c>
      <c r="K1612" s="30">
        <v>1</v>
      </c>
      <c r="L1612" s="18">
        <v>360</v>
      </c>
      <c r="M1612" s="34">
        <f>+L1612/60</f>
        <v>6</v>
      </c>
      <c r="N1612" s="32" t="s">
        <v>87</v>
      </c>
      <c r="O1612" s="16" t="s">
        <v>109</v>
      </c>
      <c r="P1612" s="34" t="s">
        <v>108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3112</v>
      </c>
      <c r="B1613" s="18"/>
      <c r="C1613" s="18" t="s">
        <v>335</v>
      </c>
      <c r="D1613" s="18" t="s">
        <v>495</v>
      </c>
      <c r="E1613" s="19"/>
      <c r="F1613" s="19">
        <f t="shared" ca="1" si="47"/>
        <v>0</v>
      </c>
      <c r="G1613" s="28" t="s">
        <v>3114</v>
      </c>
      <c r="H1613" s="28"/>
      <c r="I1613" s="28"/>
      <c r="J1613" s="18" t="s">
        <v>61</v>
      </c>
      <c r="K1613" s="30">
        <v>1</v>
      </c>
      <c r="L1613" s="18">
        <v>360</v>
      </c>
      <c r="M1613" s="34">
        <f>+L1613/60</f>
        <v>6</v>
      </c>
      <c r="N1613" s="32" t="s">
        <v>87</v>
      </c>
      <c r="O1613" s="16" t="s">
        <v>97</v>
      </c>
      <c r="P1613" s="34" t="s">
        <v>96</v>
      </c>
      <c r="Q1613" s="18" t="s">
        <v>100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3112</v>
      </c>
      <c r="B1614" s="18"/>
      <c r="C1614" s="18" t="s">
        <v>335</v>
      </c>
      <c r="D1614" s="18" t="s">
        <v>497</v>
      </c>
      <c r="E1614" s="19"/>
      <c r="F1614" s="19">
        <f t="shared" ca="1" si="47"/>
        <v>0</v>
      </c>
      <c r="G1614" s="28" t="s">
        <v>3115</v>
      </c>
      <c r="H1614" s="28"/>
      <c r="I1614" s="28"/>
      <c r="J1614" s="18" t="s">
        <v>61</v>
      </c>
      <c r="K1614" s="30">
        <v>1</v>
      </c>
      <c r="L1614" s="18">
        <v>360</v>
      </c>
      <c r="M1614" s="34">
        <f>+L1614/60</f>
        <v>6</v>
      </c>
      <c r="N1614" s="32" t="s">
        <v>87</v>
      </c>
      <c r="O1614" s="16" t="s">
        <v>97</v>
      </c>
      <c r="P1614" s="34" t="s">
        <v>96</v>
      </c>
      <c r="Q1614" s="18" t="s">
        <v>100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3112</v>
      </c>
      <c r="B1615" s="18"/>
      <c r="C1615" s="18" t="s">
        <v>335</v>
      </c>
      <c r="D1615" s="18" t="s">
        <v>510</v>
      </c>
      <c r="E1615" s="19"/>
      <c r="F1615" s="19">
        <f t="shared" ca="1" si="47"/>
        <v>0</v>
      </c>
      <c r="G1615" s="28" t="s">
        <v>3116</v>
      </c>
      <c r="H1615" s="28"/>
      <c r="I1615" s="28"/>
      <c r="J1615" s="18" t="s">
        <v>61</v>
      </c>
      <c r="K1615" s="30">
        <v>1</v>
      </c>
      <c r="L1615" s="36" t="s">
        <v>509</v>
      </c>
      <c r="M1615" s="36" t="s">
        <v>509</v>
      </c>
      <c r="N1615" s="32" t="s">
        <v>334</v>
      </c>
      <c r="O1615" s="16" t="s">
        <v>334</v>
      </c>
      <c r="P1615" s="16" t="s">
        <v>334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3112</v>
      </c>
      <c r="B1616" s="18"/>
      <c r="C1616" s="18" t="s">
        <v>335</v>
      </c>
      <c r="D1616" s="18" t="s">
        <v>843</v>
      </c>
      <c r="E1616" s="19"/>
      <c r="F1616" s="19">
        <f t="shared" ca="1" si="47"/>
        <v>0</v>
      </c>
      <c r="G1616" s="28" t="s">
        <v>3117</v>
      </c>
      <c r="H1616" s="28"/>
      <c r="I1616" s="28"/>
      <c r="J1616" s="18" t="s">
        <v>61</v>
      </c>
      <c r="K1616" s="30">
        <v>1</v>
      </c>
      <c r="L1616" s="18" t="s">
        <v>442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3118</v>
      </c>
      <c r="B1617" s="18"/>
      <c r="C1617" s="18" t="s">
        <v>335</v>
      </c>
      <c r="D1617" s="18" t="s">
        <v>453</v>
      </c>
      <c r="E1617" s="19"/>
      <c r="F1617" s="19">
        <f t="shared" ca="1" si="47"/>
        <v>0</v>
      </c>
      <c r="G1617" s="28" t="s">
        <v>3119</v>
      </c>
      <c r="H1617" s="28"/>
      <c r="I1617" s="28"/>
      <c r="J1617" s="18" t="s">
        <v>45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45</v>
      </c>
      <c r="O1617" s="16" t="s">
        <v>48</v>
      </c>
      <c r="P1617" s="34" t="s">
        <v>3120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3121</v>
      </c>
      <c r="B1618" s="18"/>
      <c r="C1618" s="18" t="s">
        <v>335</v>
      </c>
      <c r="D1618" s="18" t="s">
        <v>431</v>
      </c>
      <c r="E1618" s="19"/>
      <c r="F1618" s="19">
        <f t="shared" ca="1" si="47"/>
        <v>0</v>
      </c>
      <c r="G1618" s="28" t="s">
        <v>3122</v>
      </c>
      <c r="H1618" s="28"/>
      <c r="I1618" s="28"/>
      <c r="J1618" s="18" t="s">
        <v>45</v>
      </c>
      <c r="K1618" s="30">
        <v>1</v>
      </c>
      <c r="L1618" s="18">
        <v>1200</v>
      </c>
      <c r="M1618" s="34">
        <f t="shared" si="54"/>
        <v>20</v>
      </c>
      <c r="N1618" s="32" t="s">
        <v>45</v>
      </c>
      <c r="O1618" s="16" t="s">
        <v>54</v>
      </c>
      <c r="P1618" s="34" t="s">
        <v>54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3123</v>
      </c>
      <c r="B1619" s="18"/>
      <c r="C1619" s="18" t="s">
        <v>335</v>
      </c>
      <c r="D1619" s="18" t="s">
        <v>477</v>
      </c>
      <c r="E1619" s="18"/>
      <c r="F1619" s="19">
        <f t="shared" ca="1" si="47"/>
        <v>0</v>
      </c>
      <c r="G1619" s="28" t="s">
        <v>3124</v>
      </c>
      <c r="H1619" s="28"/>
      <c r="I1619" s="28"/>
      <c r="J1619" s="18" t="s">
        <v>61</v>
      </c>
      <c r="K1619" s="30">
        <v>1</v>
      </c>
      <c r="L1619" s="18">
        <v>240</v>
      </c>
      <c r="M1619" s="34">
        <f t="shared" si="54"/>
        <v>4</v>
      </c>
      <c r="N1619" s="32" t="s">
        <v>284</v>
      </c>
      <c r="O1619" s="16" t="s">
        <v>71</v>
      </c>
      <c r="P1619" s="16" t="s">
        <v>71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3125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3123</v>
      </c>
      <c r="B1620" s="18"/>
      <c r="C1620" s="18" t="s">
        <v>335</v>
      </c>
      <c r="D1620" s="18" t="s">
        <v>480</v>
      </c>
      <c r="E1620" s="18"/>
      <c r="F1620" s="19">
        <f t="shared" ca="1" si="47"/>
        <v>0</v>
      </c>
      <c r="G1620" s="28" t="s">
        <v>3126</v>
      </c>
      <c r="H1620" s="28"/>
      <c r="I1620" s="28"/>
      <c r="J1620" s="31" t="s">
        <v>61</v>
      </c>
      <c r="K1620" s="30">
        <v>1</v>
      </c>
      <c r="L1620" s="18">
        <v>720</v>
      </c>
      <c r="M1620" s="34">
        <f t="shared" si="54"/>
        <v>12</v>
      </c>
      <c r="N1620" s="32" t="s">
        <v>284</v>
      </c>
      <c r="O1620" s="16" t="s">
        <v>93</v>
      </c>
      <c r="P1620" s="16" t="s">
        <v>92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3123</v>
      </c>
      <c r="B1621" s="18"/>
      <c r="C1621" s="18" t="s">
        <v>335</v>
      </c>
      <c r="D1621" s="18" t="s">
        <v>483</v>
      </c>
      <c r="E1621" s="18"/>
      <c r="F1621" s="19">
        <f t="shared" ca="1" si="47"/>
        <v>0</v>
      </c>
      <c r="G1621" s="28" t="s">
        <v>3127</v>
      </c>
      <c r="H1621" s="28"/>
      <c r="I1621" s="28"/>
      <c r="J1621" s="31" t="s">
        <v>10</v>
      </c>
      <c r="K1621" s="30">
        <v>1</v>
      </c>
      <c r="L1621" s="18">
        <v>600</v>
      </c>
      <c r="M1621" s="34">
        <f t="shared" si="54"/>
        <v>10</v>
      </c>
      <c r="N1621" s="32" t="s">
        <v>284</v>
      </c>
      <c r="O1621" s="16" t="s">
        <v>43</v>
      </c>
      <c r="P1621" s="16" t="s">
        <v>43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3128</v>
      </c>
      <c r="B1622" s="18"/>
      <c r="C1622" s="18" t="s">
        <v>335</v>
      </c>
      <c r="D1622" s="18" t="s">
        <v>500</v>
      </c>
      <c r="E1622" s="18"/>
      <c r="F1622" s="19">
        <f t="shared" ca="1" si="47"/>
        <v>0</v>
      </c>
      <c r="G1622" s="28" t="s">
        <v>3129</v>
      </c>
      <c r="H1622" s="28"/>
      <c r="I1622" s="28"/>
      <c r="J1622" s="31" t="s">
        <v>61</v>
      </c>
      <c r="K1622" s="30">
        <v>1</v>
      </c>
      <c r="L1622" s="18">
        <v>480</v>
      </c>
      <c r="M1622" s="34">
        <f t="shared" si="54"/>
        <v>8</v>
      </c>
      <c r="N1622" s="32" t="s">
        <v>61</v>
      </c>
      <c r="O1622" s="16" t="s">
        <v>140</v>
      </c>
      <c r="P1622" s="16" t="s">
        <v>140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3128</v>
      </c>
      <c r="B1623" s="18"/>
      <c r="C1623" s="18" t="s">
        <v>335</v>
      </c>
      <c r="D1623" s="18" t="s">
        <v>526</v>
      </c>
      <c r="E1623" s="18"/>
      <c r="F1623" s="19">
        <f t="shared" ca="1" si="47"/>
        <v>0</v>
      </c>
      <c r="G1623" s="28" t="s">
        <v>3130</v>
      </c>
      <c r="H1623" s="28"/>
      <c r="I1623" s="28"/>
      <c r="J1623" s="31" t="s">
        <v>61</v>
      </c>
      <c r="K1623" s="30">
        <v>1</v>
      </c>
      <c r="L1623" s="18">
        <v>120</v>
      </c>
      <c r="M1623" s="34">
        <f t="shared" si="54"/>
        <v>2</v>
      </c>
      <c r="N1623" s="32" t="s">
        <v>61</v>
      </c>
      <c r="O1623" s="16" t="s">
        <v>173</v>
      </c>
      <c r="P1623" s="16" t="s">
        <v>173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3131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3132</v>
      </c>
      <c r="B1624" s="18"/>
      <c r="C1624" s="18" t="s">
        <v>335</v>
      </c>
      <c r="D1624" s="18" t="s">
        <v>500</v>
      </c>
      <c r="E1624" s="18"/>
      <c r="F1624" s="19">
        <f t="shared" ca="1" si="47"/>
        <v>0</v>
      </c>
      <c r="G1624" s="28" t="s">
        <v>3133</v>
      </c>
      <c r="H1624" s="28"/>
      <c r="I1624" s="28"/>
      <c r="J1624" s="18" t="s">
        <v>61</v>
      </c>
      <c r="K1624" s="30">
        <v>1</v>
      </c>
      <c r="L1624" s="18">
        <v>480</v>
      </c>
      <c r="M1624" s="34">
        <f t="shared" si="54"/>
        <v>8</v>
      </c>
      <c r="N1624" s="32" t="s">
        <v>61</v>
      </c>
      <c r="O1624" s="16" t="s">
        <v>140</v>
      </c>
      <c r="P1624" s="16" t="s">
        <v>140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3134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3132</v>
      </c>
      <c r="B1625" s="18"/>
      <c r="C1625" s="18" t="s">
        <v>335</v>
      </c>
      <c r="D1625" s="18" t="s">
        <v>526</v>
      </c>
      <c r="E1625" s="18"/>
      <c r="F1625" s="19">
        <f t="shared" ca="1" si="47"/>
        <v>0</v>
      </c>
      <c r="G1625" s="28" t="s">
        <v>3135</v>
      </c>
      <c r="H1625" s="28"/>
      <c r="I1625" s="28"/>
      <c r="J1625" s="31" t="s">
        <v>61</v>
      </c>
      <c r="K1625" s="30">
        <v>1</v>
      </c>
      <c r="L1625" s="18">
        <v>120</v>
      </c>
      <c r="M1625" s="34">
        <f t="shared" si="54"/>
        <v>2</v>
      </c>
      <c r="N1625" s="32" t="s">
        <v>61</v>
      </c>
      <c r="O1625" s="16" t="s">
        <v>173</v>
      </c>
      <c r="P1625" s="16" t="s">
        <v>173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3136</v>
      </c>
      <c r="B1626" s="18"/>
      <c r="C1626" s="18"/>
      <c r="D1626" s="18" t="s">
        <v>493</v>
      </c>
      <c r="E1626" s="18"/>
      <c r="F1626" s="19"/>
      <c r="G1626" s="28" t="s">
        <v>3137</v>
      </c>
      <c r="H1626" s="28"/>
      <c r="I1626" s="28"/>
      <c r="J1626" s="31" t="s">
        <v>233</v>
      </c>
      <c r="K1626" s="30">
        <v>2</v>
      </c>
      <c r="L1626" s="18">
        <v>240</v>
      </c>
      <c r="M1626" s="34">
        <f t="shared" si="54"/>
        <v>4</v>
      </c>
      <c r="N1626" s="32" t="s">
        <v>233</v>
      </c>
      <c r="O1626" s="16" t="s">
        <v>71</v>
      </c>
      <c r="P1626" s="16" t="s">
        <v>71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3136</v>
      </c>
      <c r="B1627" s="18"/>
      <c r="C1627" s="18"/>
      <c r="D1627" s="18" t="s">
        <v>495</v>
      </c>
      <c r="E1627" s="18"/>
      <c r="F1627" s="19"/>
      <c r="G1627" s="28" t="s">
        <v>3138</v>
      </c>
      <c r="H1627" s="28"/>
      <c r="I1627" s="28"/>
      <c r="J1627" s="31" t="s">
        <v>233</v>
      </c>
      <c r="K1627" s="30">
        <v>1</v>
      </c>
      <c r="L1627" s="18">
        <v>60</v>
      </c>
      <c r="M1627" s="34">
        <f t="shared" si="54"/>
        <v>1</v>
      </c>
      <c r="N1627" s="32" t="s">
        <v>233</v>
      </c>
      <c r="O1627" s="16" t="s">
        <v>282</v>
      </c>
      <c r="P1627" s="16" t="s">
        <v>282</v>
      </c>
      <c r="Q1627" s="18" t="s">
        <v>276</v>
      </c>
      <c r="R1627" s="18" t="s">
        <v>279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3136</v>
      </c>
      <c r="B1628" s="18"/>
      <c r="C1628" s="18"/>
      <c r="D1628" s="18" t="s">
        <v>497</v>
      </c>
      <c r="E1628" s="18"/>
      <c r="F1628" s="19"/>
      <c r="G1628" s="28" t="s">
        <v>3139</v>
      </c>
      <c r="H1628" s="28"/>
      <c r="I1628" s="28"/>
      <c r="J1628" s="31" t="s">
        <v>233</v>
      </c>
      <c r="K1628" s="30">
        <v>1</v>
      </c>
      <c r="L1628" s="18">
        <v>150</v>
      </c>
      <c r="M1628" s="34">
        <f t="shared" si="54"/>
        <v>2.5</v>
      </c>
      <c r="N1628" s="32" t="s">
        <v>233</v>
      </c>
      <c r="O1628" s="16" t="s">
        <v>246</v>
      </c>
      <c r="P1628" s="16" t="s">
        <v>246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3136</v>
      </c>
      <c r="B1629" s="18"/>
      <c r="C1629" s="18"/>
      <c r="D1629" s="18" t="s">
        <v>510</v>
      </c>
      <c r="E1629" s="18"/>
      <c r="F1629" s="19"/>
      <c r="G1629" s="28" t="s">
        <v>3140</v>
      </c>
      <c r="H1629" s="28"/>
      <c r="I1629" s="28"/>
      <c r="J1629" s="31" t="s">
        <v>233</v>
      </c>
      <c r="K1629" s="30">
        <v>1</v>
      </c>
      <c r="L1629" s="18">
        <v>120</v>
      </c>
      <c r="M1629" s="34">
        <f t="shared" si="54"/>
        <v>2</v>
      </c>
      <c r="N1629" s="32" t="s">
        <v>233</v>
      </c>
      <c r="O1629" s="16" t="s">
        <v>249</v>
      </c>
      <c r="P1629" s="16" t="s">
        <v>249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3141</v>
      </c>
      <c r="B1630" s="18"/>
      <c r="C1630" s="18"/>
      <c r="D1630" s="18" t="s">
        <v>699</v>
      </c>
      <c r="E1630" s="18"/>
      <c r="F1630" s="19"/>
      <c r="G1630" s="28" t="s">
        <v>3142</v>
      </c>
      <c r="H1630" s="28"/>
      <c r="I1630" s="28"/>
      <c r="J1630" s="31" t="s">
        <v>233</v>
      </c>
      <c r="K1630" s="30">
        <v>1</v>
      </c>
      <c r="L1630" s="18">
        <v>60</v>
      </c>
      <c r="M1630" s="34">
        <f t="shared" si="54"/>
        <v>1</v>
      </c>
      <c r="N1630" s="32" t="s">
        <v>233</v>
      </c>
      <c r="O1630" s="16" t="s">
        <v>314</v>
      </c>
      <c r="P1630" s="16" t="s">
        <v>314</v>
      </c>
      <c r="Q1630" s="18" t="s">
        <v>75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3141</v>
      </c>
      <c r="B1631" s="18"/>
      <c r="C1631" s="18"/>
      <c r="D1631" s="18" t="s">
        <v>703</v>
      </c>
      <c r="E1631" s="18"/>
      <c r="F1631" s="19"/>
      <c r="G1631" s="28" t="s">
        <v>3143</v>
      </c>
      <c r="H1631" s="28"/>
      <c r="I1631" s="28"/>
      <c r="J1631" s="31" t="s">
        <v>233</v>
      </c>
      <c r="K1631" s="30">
        <v>1</v>
      </c>
      <c r="L1631" s="18">
        <v>60</v>
      </c>
      <c r="M1631" s="34">
        <f t="shared" si="54"/>
        <v>1</v>
      </c>
      <c r="N1631" s="32" t="s">
        <v>233</v>
      </c>
      <c r="O1631" s="16" t="s">
        <v>314</v>
      </c>
      <c r="P1631" s="16" t="s">
        <v>314</v>
      </c>
      <c r="Q1631" s="18" t="s">
        <v>75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3141</v>
      </c>
      <c r="B1632" s="18"/>
      <c r="C1632" s="18"/>
      <c r="D1632" s="18" t="s">
        <v>708</v>
      </c>
      <c r="E1632" s="18"/>
      <c r="F1632" s="19"/>
      <c r="G1632" s="28" t="s">
        <v>3144</v>
      </c>
      <c r="H1632" s="28"/>
      <c r="I1632" s="28"/>
      <c r="J1632" s="31" t="s">
        <v>233</v>
      </c>
      <c r="K1632" s="30">
        <v>1</v>
      </c>
      <c r="L1632" s="18">
        <v>60</v>
      </c>
      <c r="M1632" s="34">
        <f t="shared" si="54"/>
        <v>1</v>
      </c>
      <c r="N1632" s="32" t="s">
        <v>233</v>
      </c>
      <c r="O1632" s="16" t="s">
        <v>314</v>
      </c>
      <c r="P1632" s="16" t="s">
        <v>314</v>
      </c>
      <c r="Q1632" s="18" t="s">
        <v>75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3141</v>
      </c>
      <c r="B1633" s="18"/>
      <c r="C1633" s="18"/>
      <c r="D1633" s="18" t="s">
        <v>711</v>
      </c>
      <c r="E1633" s="18"/>
      <c r="F1633" s="19"/>
      <c r="G1633" s="28" t="s">
        <v>3145</v>
      </c>
      <c r="H1633" s="28"/>
      <c r="I1633" s="28"/>
      <c r="J1633" s="31" t="s">
        <v>233</v>
      </c>
      <c r="K1633" s="30">
        <v>2</v>
      </c>
      <c r="L1633" s="18">
        <v>12</v>
      </c>
      <c r="M1633" s="34">
        <f t="shared" si="54"/>
        <v>0.2</v>
      </c>
      <c r="N1633" s="32" t="s">
        <v>233</v>
      </c>
      <c r="O1633" s="16" t="s">
        <v>314</v>
      </c>
      <c r="P1633" s="16" t="s">
        <v>314</v>
      </c>
      <c r="Q1633" s="18" t="s">
        <v>75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3141</v>
      </c>
      <c r="B1634" s="18"/>
      <c r="C1634" s="18"/>
      <c r="D1634" s="18" t="s">
        <v>714</v>
      </c>
      <c r="E1634" s="18"/>
      <c r="F1634" s="19"/>
      <c r="G1634" s="28" t="s">
        <v>3146</v>
      </c>
      <c r="H1634" s="28"/>
      <c r="I1634" s="28"/>
      <c r="J1634" s="31" t="s">
        <v>233</v>
      </c>
      <c r="K1634" s="30">
        <v>2</v>
      </c>
      <c r="L1634" s="18">
        <v>12</v>
      </c>
      <c r="M1634" s="34">
        <f t="shared" si="54"/>
        <v>0.2</v>
      </c>
      <c r="N1634" s="32" t="s">
        <v>233</v>
      </c>
      <c r="O1634" s="16" t="s">
        <v>89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3141</v>
      </c>
      <c r="B1635" s="18"/>
      <c r="C1635" s="18"/>
      <c r="D1635" s="18" t="s">
        <v>718</v>
      </c>
      <c r="E1635" s="18"/>
      <c r="F1635" s="19"/>
      <c r="G1635" s="28" t="s">
        <v>3147</v>
      </c>
      <c r="H1635" s="28"/>
      <c r="I1635" s="28"/>
      <c r="J1635" s="31" t="s">
        <v>233</v>
      </c>
      <c r="K1635" s="30">
        <v>1</v>
      </c>
      <c r="L1635" s="18">
        <v>12</v>
      </c>
      <c r="M1635" s="34">
        <f t="shared" si="54"/>
        <v>0.2</v>
      </c>
      <c r="N1635" s="32" t="s">
        <v>233</v>
      </c>
      <c r="O1635" s="16" t="s">
        <v>3148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3149</v>
      </c>
      <c r="B1636" s="18"/>
      <c r="C1636" s="18"/>
      <c r="D1636" s="18" t="s">
        <v>699</v>
      </c>
      <c r="E1636" s="18"/>
      <c r="F1636" s="19"/>
      <c r="G1636" s="28" t="s">
        <v>3150</v>
      </c>
      <c r="H1636" s="28"/>
      <c r="I1636" s="28"/>
      <c r="J1636" s="31" t="s">
        <v>233</v>
      </c>
      <c r="K1636" s="30">
        <v>1</v>
      </c>
      <c r="L1636" s="18">
        <v>60</v>
      </c>
      <c r="M1636" s="34">
        <f t="shared" si="54"/>
        <v>1</v>
      </c>
      <c r="N1636" s="32" t="s">
        <v>233</v>
      </c>
      <c r="O1636" s="16" t="s">
        <v>314</v>
      </c>
      <c r="P1636" s="16" t="s">
        <v>314</v>
      </c>
      <c r="Q1636" s="18" t="s">
        <v>75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3151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3149</v>
      </c>
      <c r="B1637" s="18"/>
      <c r="C1637" s="18"/>
      <c r="D1637" s="18" t="s">
        <v>703</v>
      </c>
      <c r="E1637" s="18"/>
      <c r="F1637" s="19"/>
      <c r="G1637" s="28" t="s">
        <v>3152</v>
      </c>
      <c r="H1637" s="28"/>
      <c r="I1637" s="28"/>
      <c r="J1637" s="31" t="s">
        <v>233</v>
      </c>
      <c r="K1637" s="30">
        <v>1</v>
      </c>
      <c r="L1637" s="18">
        <v>60</v>
      </c>
      <c r="M1637" s="34">
        <f t="shared" si="54"/>
        <v>1</v>
      </c>
      <c r="N1637" s="32" t="s">
        <v>233</v>
      </c>
      <c r="O1637" s="16" t="s">
        <v>314</v>
      </c>
      <c r="P1637" s="16" t="s">
        <v>314</v>
      </c>
      <c r="Q1637" s="18" t="s">
        <v>75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3149</v>
      </c>
      <c r="B1638" s="18"/>
      <c r="C1638" s="18"/>
      <c r="D1638" s="18" t="s">
        <v>708</v>
      </c>
      <c r="E1638" s="18"/>
      <c r="F1638" s="19"/>
      <c r="G1638" s="28" t="s">
        <v>3153</v>
      </c>
      <c r="H1638" s="28"/>
      <c r="I1638" s="28"/>
      <c r="J1638" s="31" t="s">
        <v>233</v>
      </c>
      <c r="K1638" s="30">
        <v>1</v>
      </c>
      <c r="L1638" s="18">
        <v>60</v>
      </c>
      <c r="M1638" s="34">
        <f t="shared" si="54"/>
        <v>1</v>
      </c>
      <c r="N1638" s="32" t="s">
        <v>233</v>
      </c>
      <c r="O1638" s="16" t="s">
        <v>314</v>
      </c>
      <c r="P1638" s="16" t="s">
        <v>314</v>
      </c>
      <c r="Q1638" s="18" t="s">
        <v>75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3149</v>
      </c>
      <c r="B1639" s="18"/>
      <c r="C1639" s="18"/>
      <c r="D1639" s="18" t="s">
        <v>711</v>
      </c>
      <c r="E1639" s="18"/>
      <c r="F1639" s="19"/>
      <c r="G1639" s="28" t="s">
        <v>3154</v>
      </c>
      <c r="H1639" s="28"/>
      <c r="I1639" s="28"/>
      <c r="J1639" s="31" t="s">
        <v>233</v>
      </c>
      <c r="K1639" s="30">
        <v>2</v>
      </c>
      <c r="L1639" s="18">
        <v>12</v>
      </c>
      <c r="M1639" s="34">
        <f t="shared" si="54"/>
        <v>0.2</v>
      </c>
      <c r="N1639" s="32" t="s">
        <v>233</v>
      </c>
      <c r="O1639" s="16" t="s">
        <v>314</v>
      </c>
      <c r="P1639" s="16" t="s">
        <v>314</v>
      </c>
      <c r="Q1639" s="18" t="s">
        <v>75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3149</v>
      </c>
      <c r="B1640" s="18"/>
      <c r="C1640" s="18"/>
      <c r="D1640" s="18" t="s">
        <v>714</v>
      </c>
      <c r="E1640" s="18"/>
      <c r="F1640" s="19"/>
      <c r="G1640" s="28" t="s">
        <v>3155</v>
      </c>
      <c r="H1640" s="28"/>
      <c r="I1640" s="28"/>
      <c r="J1640" s="31" t="s">
        <v>233</v>
      </c>
      <c r="K1640" s="30">
        <v>2</v>
      </c>
      <c r="L1640" s="18">
        <v>12</v>
      </c>
      <c r="M1640" s="34">
        <f t="shared" si="54"/>
        <v>0.2</v>
      </c>
      <c r="N1640" s="32" t="s">
        <v>233</v>
      </c>
      <c r="O1640" s="16" t="s">
        <v>89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3149</v>
      </c>
      <c r="B1641" s="18"/>
      <c r="C1641" s="18"/>
      <c r="D1641" s="18" t="s">
        <v>718</v>
      </c>
      <c r="E1641" s="18"/>
      <c r="F1641" s="19"/>
      <c r="G1641" s="28" t="s">
        <v>3156</v>
      </c>
      <c r="H1641" s="28"/>
      <c r="I1641" s="28"/>
      <c r="J1641" s="31" t="s">
        <v>233</v>
      </c>
      <c r="K1641" s="30">
        <v>1</v>
      </c>
      <c r="L1641" s="18">
        <v>12</v>
      </c>
      <c r="M1641" s="34">
        <f t="shared" si="54"/>
        <v>0.2</v>
      </c>
      <c r="N1641" s="32" t="s">
        <v>233</v>
      </c>
      <c r="O1641" s="16" t="s">
        <v>3148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3157</v>
      </c>
      <c r="B1642" s="18"/>
      <c r="C1642" s="18"/>
      <c r="D1642" s="18" t="s">
        <v>431</v>
      </c>
      <c r="E1642" s="18"/>
      <c r="F1642" s="19"/>
      <c r="G1642" s="28" t="s">
        <v>3158</v>
      </c>
      <c r="H1642" s="28"/>
      <c r="I1642" s="28"/>
      <c r="J1642" s="31" t="s">
        <v>233</v>
      </c>
      <c r="K1642" s="30">
        <v>1</v>
      </c>
      <c r="L1642" s="18">
        <v>200</v>
      </c>
      <c r="M1642" s="34">
        <f t="shared" si="54"/>
        <v>3.3333333333333335</v>
      </c>
      <c r="N1642" s="32" t="s">
        <v>233</v>
      </c>
      <c r="O1642" s="16" t="s">
        <v>282</v>
      </c>
      <c r="P1642" s="16" t="s">
        <v>279</v>
      </c>
      <c r="Q1642" s="18" t="s">
        <v>276</v>
      </c>
      <c r="R1642" s="18" t="s">
        <v>282</v>
      </c>
      <c r="S1642" s="18"/>
      <c r="T1642" s="18"/>
      <c r="U1642" s="18"/>
      <c r="V1642" s="18"/>
      <c r="W1642" s="18"/>
      <c r="X1642" s="18"/>
      <c r="Y1642" s="18" t="s">
        <v>3159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3157</v>
      </c>
      <c r="B1643" s="18"/>
      <c r="C1643" s="18"/>
      <c r="D1643" s="18" t="s">
        <v>433</v>
      </c>
      <c r="E1643" s="18"/>
      <c r="F1643" s="19"/>
      <c r="G1643" s="28" t="s">
        <v>3160</v>
      </c>
      <c r="H1643" s="28"/>
      <c r="I1643" s="28"/>
      <c r="J1643" s="31" t="s">
        <v>233</v>
      </c>
      <c r="K1643" s="30">
        <v>1</v>
      </c>
      <c r="L1643" s="18">
        <v>240</v>
      </c>
      <c r="M1643" s="34">
        <f t="shared" si="54"/>
        <v>4</v>
      </c>
      <c r="N1643" s="32" t="s">
        <v>233</v>
      </c>
      <c r="O1643" s="16" t="s">
        <v>240</v>
      </c>
      <c r="P1643" s="16" t="s">
        <v>240</v>
      </c>
      <c r="Q1643" s="18" t="s">
        <v>249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3161</v>
      </c>
      <c r="B1644" s="18"/>
      <c r="C1644" s="18"/>
      <c r="D1644" s="18" t="s">
        <v>431</v>
      </c>
      <c r="E1644" s="18"/>
      <c r="F1644" s="19"/>
      <c r="G1644" s="28" t="s">
        <v>3162</v>
      </c>
      <c r="H1644" s="28"/>
      <c r="I1644" s="28"/>
      <c r="J1644" s="31" t="s">
        <v>233</v>
      </c>
      <c r="K1644" s="30">
        <v>1</v>
      </c>
      <c r="L1644" s="18">
        <v>100</v>
      </c>
      <c r="M1644" s="34">
        <f t="shared" si="54"/>
        <v>1.6666666666666667</v>
      </c>
      <c r="N1644" s="32" t="s">
        <v>233</v>
      </c>
      <c r="O1644" s="16" t="s">
        <v>282</v>
      </c>
      <c r="P1644" s="16" t="s">
        <v>276</v>
      </c>
      <c r="Q1644" s="18" t="s">
        <v>279</v>
      </c>
      <c r="R1644" s="18" t="s">
        <v>282</v>
      </c>
      <c r="S1644" s="18"/>
      <c r="T1644" s="18"/>
      <c r="U1644" s="18"/>
      <c r="V1644" s="18"/>
      <c r="W1644" s="18"/>
      <c r="X1644" s="18"/>
      <c r="Y1644" s="18" t="s">
        <v>3163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3161</v>
      </c>
      <c r="B1645" s="18"/>
      <c r="C1645" s="18"/>
      <c r="D1645" s="18" t="s">
        <v>433</v>
      </c>
      <c r="E1645" s="18"/>
      <c r="F1645" s="19"/>
      <c r="G1645" s="28" t="s">
        <v>3164</v>
      </c>
      <c r="H1645" s="28"/>
      <c r="I1645" s="28"/>
      <c r="J1645" s="31" t="s">
        <v>233</v>
      </c>
      <c r="K1645" s="30">
        <v>1</v>
      </c>
      <c r="L1645" s="18">
        <v>240</v>
      </c>
      <c r="M1645" s="34">
        <f t="shared" si="54"/>
        <v>4</v>
      </c>
      <c r="N1645" s="32" t="s">
        <v>233</v>
      </c>
      <c r="O1645" s="16" t="s">
        <v>240</v>
      </c>
      <c r="P1645" s="16" t="s">
        <v>240</v>
      </c>
      <c r="Q1645" s="18" t="s">
        <v>249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3165</v>
      </c>
      <c r="B1646" s="18"/>
      <c r="C1646" s="18"/>
      <c r="D1646" s="18" t="s">
        <v>456</v>
      </c>
      <c r="E1646" s="18"/>
      <c r="F1646" s="19"/>
      <c r="G1646" s="28" t="s">
        <v>3166</v>
      </c>
      <c r="H1646" s="28"/>
      <c r="I1646" s="28"/>
      <c r="J1646" s="31" t="s">
        <v>233</v>
      </c>
      <c r="K1646" s="30">
        <v>1</v>
      </c>
      <c r="L1646" s="18">
        <v>120</v>
      </c>
      <c r="M1646" s="34">
        <f t="shared" si="54"/>
        <v>2</v>
      </c>
      <c r="N1646" s="32" t="s">
        <v>233</v>
      </c>
      <c r="O1646" s="16" t="s">
        <v>282</v>
      </c>
      <c r="P1646" s="16" t="s">
        <v>276</v>
      </c>
      <c r="Q1646" s="18" t="s">
        <v>279</v>
      </c>
      <c r="R1646" s="18" t="s">
        <v>282</v>
      </c>
      <c r="S1646" s="18"/>
      <c r="T1646" s="18"/>
      <c r="U1646" s="18"/>
      <c r="V1646" s="18"/>
      <c r="W1646" s="18"/>
      <c r="X1646" s="18"/>
      <c r="Y1646" s="18" t="s">
        <v>3167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3165</v>
      </c>
      <c r="B1647" s="18" t="s">
        <v>3168</v>
      </c>
      <c r="C1647" s="18"/>
      <c r="D1647" s="18" t="s">
        <v>460</v>
      </c>
      <c r="E1647" s="18"/>
      <c r="F1647" s="19"/>
      <c r="G1647" s="28" t="s">
        <v>3169</v>
      </c>
      <c r="H1647" s="28"/>
      <c r="I1647" s="28"/>
      <c r="J1647" s="31" t="s">
        <v>233</v>
      </c>
      <c r="K1647" s="30">
        <v>1</v>
      </c>
      <c r="L1647" s="18">
        <v>30</v>
      </c>
      <c r="M1647" s="34">
        <f t="shared" si="54"/>
        <v>0.5</v>
      </c>
      <c r="N1647" s="32" t="s">
        <v>233</v>
      </c>
      <c r="O1647" s="84" t="s">
        <v>3170</v>
      </c>
      <c r="P1647" s="84" t="s">
        <v>3170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3171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3165</v>
      </c>
      <c r="B1648" s="18" t="s">
        <v>3168</v>
      </c>
      <c r="C1648" s="18"/>
      <c r="D1648" s="18" t="s">
        <v>543</v>
      </c>
      <c r="E1648" s="18"/>
      <c r="F1648" s="19"/>
      <c r="G1648" s="28" t="s">
        <v>3172</v>
      </c>
      <c r="H1648" s="28"/>
      <c r="I1648" s="28"/>
      <c r="J1648" s="31" t="s">
        <v>233</v>
      </c>
      <c r="K1648" s="30">
        <v>1</v>
      </c>
      <c r="L1648" s="18">
        <v>30</v>
      </c>
      <c r="M1648" s="34">
        <f t="shared" si="54"/>
        <v>0.5</v>
      </c>
      <c r="N1648" s="32" t="s">
        <v>233</v>
      </c>
      <c r="O1648" s="16" t="s">
        <v>243</v>
      </c>
      <c r="P1648" s="16" t="s">
        <v>243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3173</v>
      </c>
      <c r="B1649" s="18" t="s">
        <v>3168</v>
      </c>
      <c r="C1649" s="18"/>
      <c r="D1649" s="18" t="s">
        <v>456</v>
      </c>
      <c r="E1649" s="18"/>
      <c r="F1649" s="19"/>
      <c r="G1649" s="28" t="s">
        <v>3174</v>
      </c>
      <c r="H1649" s="28"/>
      <c r="I1649" s="28"/>
      <c r="J1649" s="31" t="s">
        <v>61</v>
      </c>
      <c r="K1649" s="30">
        <v>1</v>
      </c>
      <c r="L1649" s="18">
        <v>240</v>
      </c>
      <c r="M1649" s="34">
        <f t="shared" si="54"/>
        <v>4</v>
      </c>
      <c r="N1649" s="32" t="s">
        <v>61</v>
      </c>
      <c r="O1649" s="16" t="s">
        <v>220</v>
      </c>
      <c r="P1649" s="16" t="s">
        <v>219</v>
      </c>
      <c r="Q1649" s="18" t="s">
        <v>215</v>
      </c>
      <c r="R1649" s="18" t="s">
        <v>1576</v>
      </c>
      <c r="S1649" s="18"/>
      <c r="T1649" s="18"/>
      <c r="U1649" s="18"/>
      <c r="V1649" s="18"/>
      <c r="W1649" s="18"/>
      <c r="X1649" s="18"/>
      <c r="Y1649" s="18" t="s">
        <v>3175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3173</v>
      </c>
      <c r="B1650" s="18" t="s">
        <v>3176</v>
      </c>
      <c r="C1650" s="18"/>
      <c r="D1650" s="18" t="s">
        <v>460</v>
      </c>
      <c r="E1650" s="18"/>
      <c r="F1650" s="19"/>
      <c r="G1650" s="28" t="s">
        <v>3177</v>
      </c>
      <c r="H1650" s="28"/>
      <c r="I1650" s="28"/>
      <c r="J1650" s="31" t="s">
        <v>61</v>
      </c>
      <c r="K1650" s="30">
        <v>1</v>
      </c>
      <c r="L1650" s="18">
        <v>120</v>
      </c>
      <c r="M1650" s="34">
        <f t="shared" si="54"/>
        <v>2</v>
      </c>
      <c r="N1650" s="32" t="s">
        <v>61</v>
      </c>
      <c r="O1650" s="16" t="s">
        <v>215</v>
      </c>
      <c r="P1650" s="16" t="s">
        <v>215</v>
      </c>
      <c r="Q1650" s="18" t="s">
        <v>219</v>
      </c>
      <c r="R1650" s="18"/>
      <c r="S1650" s="18"/>
      <c r="T1650" s="18"/>
      <c r="U1650" s="18"/>
      <c r="V1650" s="18"/>
      <c r="W1650" s="18"/>
      <c r="X1650" s="18"/>
      <c r="Y1650" s="18" t="s">
        <v>3175</v>
      </c>
      <c r="Z1650" s="59" t="s">
        <v>3178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3173</v>
      </c>
      <c r="B1651" s="18" t="s">
        <v>3176</v>
      </c>
      <c r="C1651" s="18"/>
      <c r="D1651" s="18" t="s">
        <v>543</v>
      </c>
      <c r="E1651" s="18"/>
      <c r="F1651" s="19"/>
      <c r="G1651" s="28" t="s">
        <v>3179</v>
      </c>
      <c r="H1651" s="28"/>
      <c r="I1651" s="28"/>
      <c r="J1651" s="31" t="s">
        <v>61</v>
      </c>
      <c r="K1651" s="30">
        <v>1</v>
      </c>
      <c r="L1651" s="18">
        <v>240</v>
      </c>
      <c r="M1651" s="34">
        <f t="shared" si="54"/>
        <v>4</v>
      </c>
      <c r="N1651" s="32" t="s">
        <v>61</v>
      </c>
      <c r="O1651" s="16" t="s">
        <v>173</v>
      </c>
      <c r="P1651" s="16" t="s">
        <v>181</v>
      </c>
      <c r="Q1651" s="18" t="s">
        <v>173</v>
      </c>
      <c r="R1651" s="18" t="s">
        <v>211</v>
      </c>
      <c r="S1651" s="18"/>
      <c r="T1651" s="18"/>
      <c r="U1651" s="18"/>
      <c r="V1651" s="18"/>
      <c r="W1651" s="18"/>
      <c r="X1651" s="18"/>
      <c r="Y1651" s="18" t="s">
        <v>3175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3180</v>
      </c>
      <c r="B1652" s="18" t="s">
        <v>3176</v>
      </c>
      <c r="C1652" s="18"/>
      <c r="D1652" s="18" t="s">
        <v>456</v>
      </c>
      <c r="E1652" s="18"/>
      <c r="F1652" s="19"/>
      <c r="G1652" s="28" t="s">
        <v>3181</v>
      </c>
      <c r="H1652" s="28"/>
      <c r="I1652" s="28"/>
      <c r="J1652" s="31" t="s">
        <v>61</v>
      </c>
      <c r="K1652" s="30">
        <v>1</v>
      </c>
      <c r="L1652" s="18">
        <v>240</v>
      </c>
      <c r="M1652" s="34">
        <f t="shared" si="54"/>
        <v>4</v>
      </c>
      <c r="N1652" s="32" t="s">
        <v>61</v>
      </c>
      <c r="O1652" s="16" t="s">
        <v>220</v>
      </c>
      <c r="P1652" s="16" t="s">
        <v>219</v>
      </c>
      <c r="Q1652" s="18" t="s">
        <v>1576</v>
      </c>
      <c r="R1652" s="18"/>
      <c r="S1652" s="18"/>
      <c r="T1652" s="18"/>
      <c r="U1652" s="18"/>
      <c r="V1652" s="18"/>
      <c r="W1652" s="18"/>
      <c r="X1652" s="18"/>
      <c r="Y1652" s="18" t="s">
        <v>3182</v>
      </c>
      <c r="Z1652" s="59" t="s">
        <v>3178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3180</v>
      </c>
      <c r="B1653" s="18" t="s">
        <v>3183</v>
      </c>
      <c r="C1653" s="18"/>
      <c r="D1653" s="18" t="s">
        <v>460</v>
      </c>
      <c r="E1653" s="18"/>
      <c r="F1653" s="19"/>
      <c r="G1653" s="28" t="s">
        <v>3184</v>
      </c>
      <c r="H1653" s="28"/>
      <c r="I1653" s="28"/>
      <c r="J1653" s="31" t="s">
        <v>61</v>
      </c>
      <c r="K1653" s="30">
        <v>1</v>
      </c>
      <c r="L1653" s="18">
        <v>120</v>
      </c>
      <c r="M1653" s="34">
        <f t="shared" si="54"/>
        <v>2</v>
      </c>
      <c r="N1653" s="32" t="s">
        <v>61</v>
      </c>
      <c r="O1653" s="16" t="s">
        <v>215</v>
      </c>
      <c r="P1653" s="16" t="s">
        <v>215</v>
      </c>
      <c r="Q1653" s="18" t="s">
        <v>215</v>
      </c>
      <c r="R1653" s="18" t="s">
        <v>219</v>
      </c>
      <c r="S1653" s="18"/>
      <c r="T1653" s="18"/>
      <c r="U1653" s="18"/>
      <c r="V1653" s="18"/>
      <c r="W1653" s="18"/>
      <c r="X1653" s="18"/>
      <c r="Y1653" s="18" t="s">
        <v>3182</v>
      </c>
      <c r="Z1653" s="59" t="s">
        <v>3185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3180</v>
      </c>
      <c r="B1654" s="18" t="s">
        <v>3183</v>
      </c>
      <c r="C1654" s="18"/>
      <c r="D1654" s="18" t="s">
        <v>543</v>
      </c>
      <c r="E1654" s="18"/>
      <c r="F1654" s="19"/>
      <c r="G1654" s="28" t="s">
        <v>3186</v>
      </c>
      <c r="H1654" s="28"/>
      <c r="I1654" s="28"/>
      <c r="J1654" s="31" t="s">
        <v>61</v>
      </c>
      <c r="K1654" s="30">
        <v>1</v>
      </c>
      <c r="L1654" s="18">
        <v>240</v>
      </c>
      <c r="M1654" s="34">
        <f t="shared" si="54"/>
        <v>4</v>
      </c>
      <c r="N1654" s="32" t="s">
        <v>61</v>
      </c>
      <c r="O1654" s="16" t="s">
        <v>173</v>
      </c>
      <c r="P1654" s="16" t="s">
        <v>181</v>
      </c>
      <c r="Q1654" s="18" t="s">
        <v>173</v>
      </c>
      <c r="R1654" s="18"/>
      <c r="S1654" s="18"/>
      <c r="T1654" s="18"/>
      <c r="U1654" s="18"/>
      <c r="V1654" s="18"/>
      <c r="W1654" s="18"/>
      <c r="X1654" s="18"/>
      <c r="Y1654" s="18" t="s">
        <v>3182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3187</v>
      </c>
      <c r="B1655" s="18" t="s">
        <v>3183</v>
      </c>
      <c r="C1655" s="18"/>
      <c r="D1655" s="18" t="s">
        <v>431</v>
      </c>
      <c r="E1655" s="18"/>
      <c r="F1655" s="19"/>
      <c r="G1655" s="28" t="s">
        <v>3188</v>
      </c>
      <c r="H1655" s="28"/>
      <c r="I1655" s="28"/>
      <c r="J1655" s="31" t="s">
        <v>233</v>
      </c>
      <c r="K1655" s="30">
        <v>1</v>
      </c>
      <c r="L1655" s="18">
        <v>220</v>
      </c>
      <c r="M1655" s="34">
        <f t="shared" si="54"/>
        <v>3.6666666666666665</v>
      </c>
      <c r="N1655" s="32" t="s">
        <v>233</v>
      </c>
      <c r="O1655" s="16" t="s">
        <v>282</v>
      </c>
      <c r="P1655" s="16" t="s">
        <v>279</v>
      </c>
      <c r="Q1655" s="18" t="s">
        <v>276</v>
      </c>
      <c r="R1655" s="18" t="s">
        <v>282</v>
      </c>
      <c r="S1655" s="18"/>
      <c r="T1655" s="18"/>
      <c r="U1655" s="18"/>
      <c r="V1655" s="18"/>
      <c r="W1655" s="18"/>
      <c r="X1655" s="18"/>
      <c r="Y1655" s="18" t="s">
        <v>3189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3187</v>
      </c>
      <c r="B1656" s="18" t="s">
        <v>3190</v>
      </c>
      <c r="C1656" s="18"/>
      <c r="D1656" s="18" t="s">
        <v>433</v>
      </c>
      <c r="E1656" s="18"/>
      <c r="F1656" s="19"/>
      <c r="G1656" s="28" t="s">
        <v>3191</v>
      </c>
      <c r="H1656" s="28"/>
      <c r="I1656" s="28"/>
      <c r="J1656" s="31" t="s">
        <v>233</v>
      </c>
      <c r="K1656" s="30">
        <v>1</v>
      </c>
      <c r="L1656" s="18">
        <v>240</v>
      </c>
      <c r="M1656" s="34">
        <f t="shared" si="54"/>
        <v>4</v>
      </c>
      <c r="N1656" s="32" t="s">
        <v>233</v>
      </c>
      <c r="O1656" s="16" t="s">
        <v>240</v>
      </c>
      <c r="P1656" s="16" t="s">
        <v>240</v>
      </c>
      <c r="Q1656" s="18" t="s">
        <v>249</v>
      </c>
      <c r="R1656" s="18" t="s">
        <v>253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3192</v>
      </c>
      <c r="B1657" s="18" t="s">
        <v>3190</v>
      </c>
      <c r="C1657" s="18"/>
      <c r="D1657" s="18" t="s">
        <v>500</v>
      </c>
      <c r="E1657" s="18"/>
      <c r="F1657" s="19"/>
      <c r="G1657" s="28" t="s">
        <v>3193</v>
      </c>
      <c r="H1657" s="28"/>
      <c r="I1657" s="28"/>
      <c r="J1657" s="31" t="s">
        <v>61</v>
      </c>
      <c r="K1657" s="30">
        <v>1</v>
      </c>
      <c r="L1657" s="18">
        <v>240</v>
      </c>
      <c r="M1657" s="34">
        <f t="shared" si="54"/>
        <v>4</v>
      </c>
      <c r="N1657" s="32" t="s">
        <v>61</v>
      </c>
      <c r="O1657" s="16" t="s">
        <v>105</v>
      </c>
      <c r="P1657" s="16" t="s">
        <v>136</v>
      </c>
      <c r="Q1657" s="18" t="s">
        <v>144</v>
      </c>
      <c r="R1657" s="18" t="s">
        <v>104</v>
      </c>
      <c r="S1657" s="18" t="s">
        <v>92</v>
      </c>
      <c r="T1657" s="18" t="s">
        <v>112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3194</v>
      </c>
      <c r="B1658" s="18"/>
      <c r="C1658" s="18"/>
      <c r="D1658" s="18" t="s">
        <v>500</v>
      </c>
      <c r="E1658" s="18"/>
      <c r="F1658" s="19"/>
      <c r="G1658" s="28" t="s">
        <v>3195</v>
      </c>
      <c r="H1658" s="28"/>
      <c r="I1658" s="28"/>
      <c r="J1658" s="31" t="s">
        <v>45</v>
      </c>
      <c r="K1658" s="30">
        <v>1</v>
      </c>
      <c r="L1658" s="18">
        <v>1200</v>
      </c>
      <c r="M1658" s="34">
        <f t="shared" si="54"/>
        <v>20</v>
      </c>
      <c r="N1658" s="32" t="s">
        <v>45</v>
      </c>
      <c r="O1658" s="16" t="s">
        <v>54</v>
      </c>
      <c r="P1658" s="16" t="s">
        <v>54</v>
      </c>
      <c r="Q1658" s="18" t="s">
        <v>48</v>
      </c>
      <c r="R1658" s="18"/>
      <c r="S1658" s="18"/>
      <c r="T1658" s="18"/>
      <c r="U1658" s="18"/>
      <c r="V1658" s="18"/>
      <c r="W1658" s="18"/>
      <c r="X1658" s="18"/>
      <c r="Y1658" s="18" t="s">
        <v>3196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3197</v>
      </c>
      <c r="B1659" s="18"/>
      <c r="C1659" s="18"/>
      <c r="D1659" s="18" t="s">
        <v>477</v>
      </c>
      <c r="E1659" s="18"/>
      <c r="F1659" s="19"/>
      <c r="G1659" s="28" t="s">
        <v>3198</v>
      </c>
      <c r="H1659" s="28"/>
      <c r="I1659" s="28"/>
      <c r="J1659" s="31" t="s">
        <v>284</v>
      </c>
      <c r="K1659" s="30">
        <v>3</v>
      </c>
      <c r="L1659" s="18">
        <v>120</v>
      </c>
      <c r="M1659" s="34">
        <f t="shared" si="54"/>
        <v>2</v>
      </c>
      <c r="N1659" s="32" t="s">
        <v>284</v>
      </c>
      <c r="O1659" s="16" t="s">
        <v>312</v>
      </c>
      <c r="P1659" s="16" t="s">
        <v>3199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3197</v>
      </c>
      <c r="B1660" s="18"/>
      <c r="C1660" s="18"/>
      <c r="D1660" s="18" t="s">
        <v>480</v>
      </c>
      <c r="E1660" s="18"/>
      <c r="F1660" s="19"/>
      <c r="G1660" s="28" t="s">
        <v>3200</v>
      </c>
      <c r="H1660" s="28"/>
      <c r="I1660" s="28"/>
      <c r="J1660" s="31" t="s">
        <v>284</v>
      </c>
      <c r="K1660" s="30">
        <v>1</v>
      </c>
      <c r="L1660" s="18">
        <v>300</v>
      </c>
      <c r="M1660" s="34">
        <f t="shared" si="54"/>
        <v>5</v>
      </c>
      <c r="N1660" s="32" t="s">
        <v>284</v>
      </c>
      <c r="O1660" s="16" t="s">
        <v>301</v>
      </c>
      <c r="P1660" s="16" t="s">
        <v>300</v>
      </c>
      <c r="Q1660" s="18" t="s">
        <v>116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3197</v>
      </c>
      <c r="B1661" s="18"/>
      <c r="C1661" s="18"/>
      <c r="D1661" s="18" t="s">
        <v>489</v>
      </c>
      <c r="E1661" s="18"/>
      <c r="F1661" s="19"/>
      <c r="G1661" s="28" t="s">
        <v>3201</v>
      </c>
      <c r="H1661" s="28"/>
      <c r="I1661" s="28"/>
      <c r="J1661" s="31" t="s">
        <v>284</v>
      </c>
      <c r="K1661" s="30">
        <v>1</v>
      </c>
      <c r="L1661" s="18">
        <v>400</v>
      </c>
      <c r="M1661" s="34">
        <f t="shared" si="54"/>
        <v>6.666666666666667</v>
      </c>
      <c r="N1661" s="32" t="s">
        <v>284</v>
      </c>
      <c r="O1661" s="16" t="s">
        <v>316</v>
      </c>
      <c r="P1661" s="16" t="s">
        <v>316</v>
      </c>
      <c r="Q1661" s="18" t="s">
        <v>319</v>
      </c>
      <c r="R1661" s="18" t="s">
        <v>322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3202</v>
      </c>
      <c r="B1662" s="18"/>
      <c r="C1662" s="18"/>
      <c r="D1662" s="18" t="s">
        <v>493</v>
      </c>
      <c r="E1662" s="18"/>
      <c r="F1662" s="19"/>
      <c r="G1662" s="28" t="s">
        <v>3203</v>
      </c>
      <c r="H1662" s="28"/>
      <c r="I1662" s="28"/>
      <c r="J1662" s="31" t="s">
        <v>233</v>
      </c>
      <c r="K1662" s="30">
        <v>1</v>
      </c>
      <c r="L1662" s="18">
        <v>132</v>
      </c>
      <c r="M1662" s="34">
        <f t="shared" si="54"/>
        <v>2.2000000000000002</v>
      </c>
      <c r="N1662" s="32" t="s">
        <v>233</v>
      </c>
      <c r="O1662" s="16" t="s">
        <v>276</v>
      </c>
      <c r="P1662" s="16" t="s">
        <v>276</v>
      </c>
      <c r="Q1662" s="18" t="s">
        <v>279</v>
      </c>
      <c r="R1662" s="18" t="s">
        <v>282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3202</v>
      </c>
      <c r="B1663" s="18"/>
      <c r="C1663" s="18"/>
      <c r="D1663" s="18" t="s">
        <v>495</v>
      </c>
      <c r="E1663" s="18"/>
      <c r="F1663" s="19"/>
      <c r="G1663" s="28" t="s">
        <v>3204</v>
      </c>
      <c r="H1663" s="28"/>
      <c r="I1663" s="28"/>
      <c r="J1663" s="31" t="s">
        <v>233</v>
      </c>
      <c r="K1663" s="30">
        <v>1</v>
      </c>
      <c r="L1663" s="18">
        <v>66</v>
      </c>
      <c r="M1663" s="34">
        <f t="shared" si="54"/>
        <v>1.1000000000000001</v>
      </c>
      <c r="N1663" s="32" t="s">
        <v>233</v>
      </c>
      <c r="O1663" s="16" t="s">
        <v>823</v>
      </c>
      <c r="P1663" s="16" t="s">
        <v>823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3202</v>
      </c>
      <c r="B1664" s="18"/>
      <c r="C1664" s="18"/>
      <c r="D1664" s="18" t="s">
        <v>497</v>
      </c>
      <c r="E1664" s="18"/>
      <c r="F1664" s="19"/>
      <c r="G1664" s="28" t="s">
        <v>3205</v>
      </c>
      <c r="H1664" s="28"/>
      <c r="I1664" s="28"/>
      <c r="J1664" s="31" t="s">
        <v>233</v>
      </c>
      <c r="K1664" s="30">
        <v>1</v>
      </c>
      <c r="L1664" s="18">
        <v>360</v>
      </c>
      <c r="M1664" s="34">
        <f t="shared" si="54"/>
        <v>6</v>
      </c>
      <c r="N1664" s="32" t="s">
        <v>233</v>
      </c>
      <c r="O1664" s="16" t="s">
        <v>823</v>
      </c>
      <c r="P1664" s="16" t="s">
        <v>823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3202</v>
      </c>
      <c r="B1665" s="18"/>
      <c r="C1665" s="18"/>
      <c r="D1665" s="18" t="s">
        <v>510</v>
      </c>
      <c r="E1665" s="18"/>
      <c r="F1665" s="19"/>
      <c r="G1665" s="28" t="s">
        <v>3206</v>
      </c>
      <c r="H1665" s="28"/>
      <c r="I1665" s="28"/>
      <c r="J1665" s="31" t="s">
        <v>233</v>
      </c>
      <c r="K1665" s="30">
        <v>1</v>
      </c>
      <c r="L1665" s="18">
        <v>200</v>
      </c>
      <c r="M1665" s="34">
        <f t="shared" si="54"/>
        <v>3.3333333333333335</v>
      </c>
      <c r="N1665" s="32" t="s">
        <v>233</v>
      </c>
      <c r="O1665" s="16" t="s">
        <v>253</v>
      </c>
      <c r="P1665" s="16" t="s">
        <v>249</v>
      </c>
      <c r="Q1665" s="18" t="s">
        <v>253</v>
      </c>
      <c r="R1665" s="18" t="s">
        <v>240</v>
      </c>
      <c r="S1665" s="18" t="s">
        <v>259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3207</v>
      </c>
      <c r="B1666" s="18"/>
      <c r="C1666" s="18"/>
      <c r="D1666" s="18" t="s">
        <v>456</v>
      </c>
      <c r="E1666" s="18"/>
      <c r="F1666" s="19"/>
      <c r="G1666" s="28" t="s">
        <v>3208</v>
      </c>
      <c r="H1666" s="28"/>
      <c r="I1666" s="28"/>
      <c r="J1666" s="31" t="s">
        <v>61</v>
      </c>
      <c r="K1666" s="30">
        <v>1</v>
      </c>
      <c r="L1666" s="18">
        <v>240</v>
      </c>
      <c r="M1666" s="34">
        <f t="shared" si="54"/>
        <v>4</v>
      </c>
      <c r="N1666" s="32" t="s">
        <v>233</v>
      </c>
      <c r="O1666" s="16" t="s">
        <v>167</v>
      </c>
      <c r="P1666" s="16" t="s">
        <v>166</v>
      </c>
      <c r="Q1666" s="18" t="s">
        <v>173</v>
      </c>
      <c r="R1666" s="18" t="s">
        <v>173</v>
      </c>
      <c r="S1666" s="18" t="s">
        <v>162</v>
      </c>
      <c r="T1666" s="18" t="s">
        <v>166</v>
      </c>
      <c r="U1666" s="18" t="s">
        <v>166</v>
      </c>
      <c r="V1666" s="18" t="s">
        <v>169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3207</v>
      </c>
      <c r="B1667" s="18"/>
      <c r="C1667" s="18"/>
      <c r="D1667" s="18" t="s">
        <v>460</v>
      </c>
      <c r="E1667" s="18"/>
      <c r="F1667" s="19"/>
      <c r="G1667" s="28" t="s">
        <v>3209</v>
      </c>
      <c r="H1667" s="28"/>
      <c r="I1667" s="28"/>
      <c r="J1667" s="31" t="s">
        <v>61</v>
      </c>
      <c r="K1667" s="30">
        <v>1</v>
      </c>
      <c r="L1667" s="18">
        <v>240</v>
      </c>
      <c r="M1667" s="34">
        <f t="shared" si="54"/>
        <v>4</v>
      </c>
      <c r="N1667" s="32" t="s">
        <v>61</v>
      </c>
      <c r="O1667" s="16" t="s">
        <v>163</v>
      </c>
      <c r="P1667" s="16" t="s">
        <v>162</v>
      </c>
      <c r="Q1667" s="18" t="s">
        <v>169</v>
      </c>
      <c r="R1667" s="18" t="s">
        <v>169</v>
      </c>
      <c r="S1667" s="18" t="s">
        <v>166</v>
      </c>
      <c r="T1667" s="18" t="s">
        <v>162</v>
      </c>
      <c r="U1667" s="18" t="s">
        <v>173</v>
      </c>
      <c r="V1667" s="18" t="s">
        <v>162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3207</v>
      </c>
      <c r="B1668" s="18"/>
      <c r="C1668" s="18"/>
      <c r="D1668" s="18" t="s">
        <v>543</v>
      </c>
      <c r="E1668" s="18"/>
      <c r="F1668" s="19"/>
      <c r="G1668" s="28" t="s">
        <v>3210</v>
      </c>
      <c r="H1668" s="28"/>
      <c r="I1668" s="28"/>
      <c r="J1668" s="31" t="s">
        <v>61</v>
      </c>
      <c r="K1668" s="30">
        <v>1</v>
      </c>
      <c r="L1668" s="18">
        <v>240</v>
      </c>
      <c r="M1668" s="34">
        <f t="shared" si="54"/>
        <v>4</v>
      </c>
      <c r="N1668" s="32" t="s">
        <v>61</v>
      </c>
      <c r="O1668" s="16" t="s">
        <v>182</v>
      </c>
      <c r="P1668" s="16" t="s">
        <v>181</v>
      </c>
      <c r="Q1668" s="18" t="s">
        <v>211</v>
      </c>
      <c r="R1668" s="18" t="s">
        <v>157</v>
      </c>
      <c r="S1668" s="18" t="s">
        <v>169</v>
      </c>
      <c r="T1668" s="18" t="s">
        <v>181</v>
      </c>
      <c r="U1668" s="18" t="s">
        <v>169</v>
      </c>
      <c r="V1668" s="18" t="s">
        <v>181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3211</v>
      </c>
      <c r="B1669" s="18"/>
      <c r="C1669" s="18"/>
      <c r="D1669" s="18" t="s">
        <v>456</v>
      </c>
      <c r="E1669" s="18"/>
      <c r="F1669" s="19"/>
      <c r="G1669" s="28" t="s">
        <v>3212</v>
      </c>
      <c r="H1669" s="28"/>
      <c r="I1669" s="28"/>
      <c r="J1669" s="31" t="s">
        <v>61</v>
      </c>
      <c r="K1669" s="30">
        <v>1</v>
      </c>
      <c r="L1669" s="18">
        <v>240</v>
      </c>
      <c r="M1669" s="34">
        <f t="shared" si="54"/>
        <v>4</v>
      </c>
      <c r="N1669" s="32" t="s">
        <v>61</v>
      </c>
      <c r="O1669" s="16" t="s">
        <v>71</v>
      </c>
      <c r="P1669" s="16" t="s">
        <v>71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3211</v>
      </c>
      <c r="B1670" s="18"/>
      <c r="C1670" s="18"/>
      <c r="D1670" s="18" t="s">
        <v>460</v>
      </c>
      <c r="E1670" s="18"/>
      <c r="F1670" s="19"/>
      <c r="G1670" s="28" t="s">
        <v>3213</v>
      </c>
      <c r="H1670" s="28"/>
      <c r="I1670" s="28"/>
      <c r="J1670" s="31" t="s">
        <v>61</v>
      </c>
      <c r="K1670" s="30">
        <v>1</v>
      </c>
      <c r="L1670" s="18">
        <v>240</v>
      </c>
      <c r="M1670" s="34">
        <f t="shared" si="54"/>
        <v>4</v>
      </c>
      <c r="N1670" s="32" t="s">
        <v>61</v>
      </c>
      <c r="O1670" s="16" t="s">
        <v>125</v>
      </c>
      <c r="P1670" s="16" t="s">
        <v>124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3211</v>
      </c>
      <c r="B1671" s="18"/>
      <c r="C1671" s="18"/>
      <c r="D1671" s="18" t="s">
        <v>543</v>
      </c>
      <c r="E1671" s="18"/>
      <c r="F1671" s="19"/>
      <c r="G1671" s="28" t="s">
        <v>3214</v>
      </c>
      <c r="H1671" s="28"/>
      <c r="I1671" s="28"/>
      <c r="J1671" s="31" t="s">
        <v>61</v>
      </c>
      <c r="K1671" s="30">
        <v>1</v>
      </c>
      <c r="L1671" s="18">
        <v>240</v>
      </c>
      <c r="M1671" s="34">
        <f t="shared" si="54"/>
        <v>4</v>
      </c>
      <c r="N1671" s="32" t="s">
        <v>61</v>
      </c>
      <c r="O1671" s="16" t="s">
        <v>125</v>
      </c>
      <c r="P1671" s="16" t="s">
        <v>124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3215</v>
      </c>
      <c r="B1672" s="18"/>
      <c r="C1672" s="18"/>
      <c r="D1672" s="18" t="s">
        <v>456</v>
      </c>
      <c r="E1672" s="18"/>
      <c r="F1672" s="19"/>
      <c r="G1672" s="28" t="s">
        <v>3216</v>
      </c>
      <c r="H1672" s="28"/>
      <c r="I1672" s="28"/>
      <c r="J1672" s="31" t="s">
        <v>61</v>
      </c>
      <c r="K1672" s="30">
        <v>1</v>
      </c>
      <c r="L1672" s="18">
        <v>240</v>
      </c>
      <c r="M1672" s="34">
        <f t="shared" si="54"/>
        <v>4</v>
      </c>
      <c r="N1672" s="32" t="s">
        <v>61</v>
      </c>
      <c r="O1672" s="16" t="s">
        <v>71</v>
      </c>
      <c r="P1672" s="16" t="s">
        <v>71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3215</v>
      </c>
      <c r="B1673" s="18"/>
      <c r="C1673" s="18"/>
      <c r="D1673" s="18" t="s">
        <v>460</v>
      </c>
      <c r="E1673" s="18"/>
      <c r="F1673" s="19"/>
      <c r="G1673" s="28" t="s">
        <v>3217</v>
      </c>
      <c r="H1673" s="28"/>
      <c r="I1673" s="28"/>
      <c r="J1673" s="31" t="s">
        <v>61</v>
      </c>
      <c r="K1673" s="30">
        <v>1</v>
      </c>
      <c r="L1673" s="18">
        <v>360</v>
      </c>
      <c r="M1673" s="34">
        <f t="shared" si="54"/>
        <v>6</v>
      </c>
      <c r="N1673" s="32" t="s">
        <v>61</v>
      </c>
      <c r="O1673" s="16" t="s">
        <v>105</v>
      </c>
      <c r="P1673" s="16" t="s">
        <v>108</v>
      </c>
      <c r="Q1673" s="18" t="s">
        <v>104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3218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3219</v>
      </c>
      <c r="B1675" s="18"/>
      <c r="C1675" s="18"/>
      <c r="D1675" s="18" t="s">
        <v>456</v>
      </c>
      <c r="E1675" s="18"/>
      <c r="F1675" s="19"/>
      <c r="G1675" s="28" t="s">
        <v>3220</v>
      </c>
      <c r="H1675" s="28"/>
      <c r="I1675" s="28"/>
      <c r="J1675" s="31" t="s">
        <v>61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61</v>
      </c>
      <c r="O1675" s="16" t="s">
        <v>92</v>
      </c>
      <c r="P1675" s="16" t="s">
        <v>92</v>
      </c>
      <c r="Q1675" s="18" t="s">
        <v>147</v>
      </c>
      <c r="R1675" s="18" t="s">
        <v>116</v>
      </c>
      <c r="S1675" s="18" t="s">
        <v>124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3221</v>
      </c>
      <c r="B1676" s="18"/>
      <c r="C1676" s="18"/>
      <c r="D1676" s="18" t="s">
        <v>500</v>
      </c>
      <c r="E1676" s="18"/>
      <c r="F1676" s="19"/>
      <c r="G1676" s="28" t="s">
        <v>3222</v>
      </c>
      <c r="H1676" s="28"/>
      <c r="I1676" s="28"/>
      <c r="J1676" s="31" t="s">
        <v>61</v>
      </c>
      <c r="K1676" s="30">
        <v>1</v>
      </c>
      <c r="L1676" s="18">
        <v>1200</v>
      </c>
      <c r="M1676" s="34">
        <f t="shared" si="55"/>
        <v>20</v>
      </c>
      <c r="N1676" s="32" t="s">
        <v>61</v>
      </c>
      <c r="O1676" s="16" t="s">
        <v>220</v>
      </c>
      <c r="P1676" s="16" t="s">
        <v>219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3223</v>
      </c>
      <c r="B1677" s="18"/>
      <c r="C1677" s="18"/>
      <c r="D1677" s="18" t="s">
        <v>431</v>
      </c>
      <c r="E1677" s="18"/>
      <c r="F1677" s="19"/>
      <c r="G1677" s="28" t="s">
        <v>3224</v>
      </c>
      <c r="H1677" s="28"/>
      <c r="I1677" s="28"/>
      <c r="J1677" s="31" t="s">
        <v>61</v>
      </c>
      <c r="K1677" s="30">
        <v>1</v>
      </c>
      <c r="L1677" s="18">
        <v>240</v>
      </c>
      <c r="M1677" s="34">
        <f t="shared" si="55"/>
        <v>4</v>
      </c>
      <c r="N1677" s="32" t="s">
        <v>61</v>
      </c>
      <c r="O1677" s="16" t="s">
        <v>220</v>
      </c>
      <c r="P1677" s="16" t="s">
        <v>215</v>
      </c>
      <c r="Q1677" s="18" t="s">
        <v>219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3223</v>
      </c>
      <c r="B1678" s="18"/>
      <c r="C1678" s="18"/>
      <c r="D1678" s="18" t="s">
        <v>433</v>
      </c>
      <c r="E1678" s="18"/>
      <c r="F1678" s="19"/>
      <c r="G1678" s="28" t="s">
        <v>3225</v>
      </c>
      <c r="H1678" s="28"/>
      <c r="I1678" s="28"/>
      <c r="J1678" s="31" t="s">
        <v>61</v>
      </c>
      <c r="K1678" s="30">
        <v>1</v>
      </c>
      <c r="L1678" s="18">
        <v>240</v>
      </c>
      <c r="M1678" s="34">
        <f t="shared" si="55"/>
        <v>4</v>
      </c>
      <c r="N1678" s="32" t="s">
        <v>61</v>
      </c>
      <c r="O1678" s="16" t="s">
        <v>215</v>
      </c>
      <c r="P1678" s="16" t="s">
        <v>219</v>
      </c>
      <c r="Q1678" s="18" t="s">
        <v>215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3226</v>
      </c>
      <c r="B1679" s="18"/>
      <c r="C1679" s="18"/>
      <c r="D1679" s="18" t="s">
        <v>500</v>
      </c>
      <c r="E1679" s="18"/>
      <c r="F1679" s="19"/>
      <c r="G1679" s="28" t="s">
        <v>3227</v>
      </c>
      <c r="H1679" s="28"/>
      <c r="I1679" s="28"/>
      <c r="J1679" s="31" t="s">
        <v>61</v>
      </c>
      <c r="K1679" s="30">
        <v>1</v>
      </c>
      <c r="L1679" s="18">
        <v>120</v>
      </c>
      <c r="M1679" s="34">
        <f t="shared" si="55"/>
        <v>2</v>
      </c>
      <c r="N1679" s="32" t="s">
        <v>61</v>
      </c>
      <c r="O1679" s="16" t="s">
        <v>173</v>
      </c>
      <c r="P1679" s="16" t="s">
        <v>173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3228</v>
      </c>
      <c r="B1680" s="18"/>
      <c r="C1680" s="18"/>
      <c r="D1680" s="18" t="s">
        <v>493</v>
      </c>
      <c r="E1680" s="18"/>
      <c r="F1680" s="19"/>
      <c r="G1680" s="28" t="s">
        <v>3229</v>
      </c>
      <c r="H1680" s="28"/>
      <c r="I1680" s="28"/>
      <c r="J1680" s="31" t="s">
        <v>61</v>
      </c>
      <c r="K1680" s="30">
        <v>1</v>
      </c>
      <c r="L1680" s="18">
        <v>360</v>
      </c>
      <c r="M1680" s="34">
        <f t="shared" si="55"/>
        <v>6</v>
      </c>
      <c r="N1680" s="32" t="s">
        <v>61</v>
      </c>
      <c r="O1680" s="16" t="s">
        <v>200</v>
      </c>
      <c r="P1680" s="16" t="s">
        <v>199</v>
      </c>
      <c r="Q1680" s="18" t="s">
        <v>203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3228</v>
      </c>
      <c r="B1681" s="18"/>
      <c r="C1681" s="18"/>
      <c r="D1681" s="18" t="s">
        <v>495</v>
      </c>
      <c r="E1681" s="18"/>
      <c r="F1681" s="19"/>
      <c r="G1681" s="28" t="s">
        <v>3230</v>
      </c>
      <c r="H1681" s="28"/>
      <c r="I1681" s="28"/>
      <c r="J1681" s="31" t="s">
        <v>61</v>
      </c>
      <c r="K1681" s="30">
        <v>1</v>
      </c>
      <c r="L1681" s="18">
        <v>360</v>
      </c>
      <c r="M1681" s="34">
        <f t="shared" si="55"/>
        <v>6</v>
      </c>
      <c r="N1681" s="32" t="s">
        <v>61</v>
      </c>
      <c r="O1681" s="16" t="s">
        <v>204</v>
      </c>
      <c r="P1681" s="16" t="s">
        <v>203</v>
      </c>
      <c r="Q1681" s="18" t="s">
        <v>207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3228</v>
      </c>
      <c r="B1682" s="18"/>
      <c r="C1682" s="18"/>
      <c r="D1682" s="18" t="s">
        <v>497</v>
      </c>
      <c r="E1682" s="18"/>
      <c r="F1682" s="19"/>
      <c r="G1682" s="28" t="s">
        <v>3231</v>
      </c>
      <c r="H1682" s="28"/>
      <c r="I1682" s="28"/>
      <c r="J1682" s="18" t="s">
        <v>61</v>
      </c>
      <c r="K1682" s="30">
        <v>1</v>
      </c>
      <c r="L1682" s="18">
        <v>360</v>
      </c>
      <c r="M1682" s="34">
        <f t="shared" si="55"/>
        <v>6</v>
      </c>
      <c r="N1682" s="32" t="s">
        <v>61</v>
      </c>
      <c r="O1682" s="16" t="s">
        <v>207</v>
      </c>
      <c r="P1682" s="16" t="s">
        <v>207</v>
      </c>
      <c r="Q1682" s="18" t="s">
        <v>815</v>
      </c>
      <c r="R1682" s="18"/>
      <c r="S1682" s="18"/>
      <c r="T1682" s="18"/>
      <c r="U1682" s="18"/>
      <c r="V1682" s="18"/>
      <c r="W1682" s="18"/>
      <c r="X1682" s="18"/>
      <c r="Y1682" s="18" t="s">
        <v>3232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3228</v>
      </c>
      <c r="B1683" s="18"/>
      <c r="C1683" s="18"/>
      <c r="D1683" s="18" t="s">
        <v>510</v>
      </c>
      <c r="E1683" s="18"/>
      <c r="F1683" s="19"/>
      <c r="G1683" s="28" t="s">
        <v>3233</v>
      </c>
      <c r="H1683" s="28"/>
      <c r="I1683" s="28"/>
      <c r="J1683" s="18" t="s">
        <v>61</v>
      </c>
      <c r="K1683" s="30">
        <v>1</v>
      </c>
      <c r="L1683" s="18">
        <v>360</v>
      </c>
      <c r="M1683" s="34">
        <f t="shared" si="55"/>
        <v>6</v>
      </c>
      <c r="N1683" s="32" t="s">
        <v>61</v>
      </c>
      <c r="O1683" s="16" t="s">
        <v>195</v>
      </c>
      <c r="P1683" s="16" t="s">
        <v>815</v>
      </c>
      <c r="Q1683" s="18" t="s">
        <v>211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3234</v>
      </c>
      <c r="B1684" s="18"/>
      <c r="C1684" s="18"/>
      <c r="D1684" s="18" t="s">
        <v>431</v>
      </c>
      <c r="E1684" s="19"/>
      <c r="F1684" s="19"/>
      <c r="G1684" s="28" t="s">
        <v>3235</v>
      </c>
      <c r="H1684" s="28"/>
      <c r="I1684" s="28"/>
      <c r="J1684" s="18" t="s">
        <v>61</v>
      </c>
      <c r="K1684" s="30">
        <v>1</v>
      </c>
      <c r="L1684" s="18">
        <v>240</v>
      </c>
      <c r="M1684" s="36">
        <f t="shared" si="55"/>
        <v>4</v>
      </c>
      <c r="N1684" s="32" t="s">
        <v>61</v>
      </c>
      <c r="O1684" s="16" t="s">
        <v>71</v>
      </c>
      <c r="P1684" s="16" t="s">
        <v>71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3234</v>
      </c>
      <c r="B1685" s="18"/>
      <c r="C1685" s="18"/>
      <c r="D1685" s="18" t="s">
        <v>433</v>
      </c>
      <c r="E1685" s="19"/>
      <c r="F1685" s="19"/>
      <c r="G1685" s="28" t="s">
        <v>3236</v>
      </c>
      <c r="H1685" s="28"/>
      <c r="I1685" s="28"/>
      <c r="J1685" s="18" t="s">
        <v>61</v>
      </c>
      <c r="K1685" s="30">
        <v>1</v>
      </c>
      <c r="L1685" s="18">
        <v>480</v>
      </c>
      <c r="M1685" s="34">
        <f t="shared" si="55"/>
        <v>8</v>
      </c>
      <c r="N1685" s="32" t="s">
        <v>61</v>
      </c>
      <c r="O1685" s="16" t="s">
        <v>113</v>
      </c>
      <c r="P1685" s="16" t="s">
        <v>112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3237</v>
      </c>
      <c r="B1686" s="18"/>
      <c r="C1686" s="18"/>
      <c r="D1686" s="18" t="s">
        <v>431</v>
      </c>
      <c r="E1686" s="18"/>
      <c r="F1686" s="19"/>
      <c r="G1686" s="28" t="s">
        <v>3238</v>
      </c>
      <c r="H1686" s="28"/>
      <c r="I1686" s="28"/>
      <c r="J1686" s="18" t="s">
        <v>61</v>
      </c>
      <c r="K1686" s="30">
        <v>1</v>
      </c>
      <c r="L1686" s="18">
        <v>240</v>
      </c>
      <c r="M1686" s="34">
        <f t="shared" si="55"/>
        <v>4</v>
      </c>
      <c r="N1686" s="32" t="s">
        <v>61</v>
      </c>
      <c r="O1686" s="16" t="s">
        <v>137</v>
      </c>
      <c r="P1686" s="16" t="s">
        <v>136</v>
      </c>
      <c r="Q1686" s="18" t="s">
        <v>112</v>
      </c>
      <c r="R1686" s="18" t="s">
        <v>104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3237</v>
      </c>
      <c r="B1687" s="18"/>
      <c r="C1687" s="18"/>
      <c r="D1687" s="26" t="s">
        <v>433</v>
      </c>
      <c r="E1687" s="26"/>
      <c r="F1687" s="19"/>
      <c r="G1687" s="28" t="s">
        <v>3239</v>
      </c>
      <c r="H1687" s="28"/>
      <c r="I1687" s="28"/>
      <c r="J1687" s="18" t="s">
        <v>1514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3240</v>
      </c>
      <c r="B1688" s="26"/>
      <c r="C1688" s="18"/>
      <c r="D1688" s="26" t="s">
        <v>2009</v>
      </c>
      <c r="E1688" s="26"/>
      <c r="F1688" s="19"/>
      <c r="G1688" s="28" t="s">
        <v>3241</v>
      </c>
      <c r="H1688" s="28"/>
      <c r="I1688" s="28" t="s">
        <v>485</v>
      </c>
      <c r="J1688" s="18" t="s">
        <v>250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250</v>
      </c>
      <c r="O1688" s="16" t="s">
        <v>282</v>
      </c>
      <c r="P1688" s="86" t="s">
        <v>276</v>
      </c>
      <c r="Q1688" s="26" t="s">
        <v>279</v>
      </c>
      <c r="R1688" s="26" t="s">
        <v>282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3240</v>
      </c>
      <c r="B1689" s="26"/>
      <c r="C1689" s="18"/>
      <c r="D1689" s="26" t="s">
        <v>2012</v>
      </c>
      <c r="E1689" s="26"/>
      <c r="F1689" s="19"/>
      <c r="G1689" s="28" t="s">
        <v>3242</v>
      </c>
      <c r="H1689" s="28"/>
      <c r="I1689" s="26" t="s">
        <v>1002</v>
      </c>
      <c r="J1689" s="26" t="s">
        <v>250</v>
      </c>
      <c r="K1689" s="86">
        <v>1</v>
      </c>
      <c r="L1689" s="26">
        <v>60</v>
      </c>
      <c r="M1689" s="34">
        <f t="shared" si="56"/>
        <v>1</v>
      </c>
      <c r="N1689" s="36" t="s">
        <v>250</v>
      </c>
      <c r="O1689" s="36" t="s">
        <v>246</v>
      </c>
      <c r="P1689" s="86" t="s">
        <v>246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3240</v>
      </c>
      <c r="B1690" s="26"/>
      <c r="C1690" s="18"/>
      <c r="D1690" s="26" t="s">
        <v>2015</v>
      </c>
      <c r="E1690" s="26"/>
      <c r="F1690" s="19"/>
      <c r="G1690" s="28" t="s">
        <v>3243</v>
      </c>
      <c r="H1690" s="28"/>
      <c r="I1690" s="26" t="s">
        <v>1002</v>
      </c>
      <c r="J1690" s="26" t="s">
        <v>250</v>
      </c>
      <c r="K1690" s="86">
        <v>1</v>
      </c>
      <c r="L1690" s="26">
        <v>120</v>
      </c>
      <c r="M1690" s="34">
        <f t="shared" si="56"/>
        <v>2</v>
      </c>
      <c r="N1690" s="87" t="s">
        <v>250</v>
      </c>
      <c r="O1690" s="87" t="s">
        <v>246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3240</v>
      </c>
      <c r="B1691" s="26"/>
      <c r="C1691" s="18"/>
      <c r="D1691" s="26" t="s">
        <v>2017</v>
      </c>
      <c r="E1691" s="26"/>
      <c r="F1691" s="19"/>
      <c r="G1691" s="28" t="s">
        <v>3244</v>
      </c>
      <c r="H1691" s="28"/>
      <c r="I1691" s="26" t="s">
        <v>1002</v>
      </c>
      <c r="J1691" s="26" t="s">
        <v>250</v>
      </c>
      <c r="K1691" s="86">
        <v>1</v>
      </c>
      <c r="L1691" s="26">
        <v>108</v>
      </c>
      <c r="M1691" s="34">
        <f t="shared" si="56"/>
        <v>1.8</v>
      </c>
      <c r="N1691" s="87" t="s">
        <v>250</v>
      </c>
      <c r="O1691" s="87" t="s">
        <v>249</v>
      </c>
      <c r="P1691" s="86" t="s">
        <v>249</v>
      </c>
      <c r="Q1691" s="26" t="s">
        <v>240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3240</v>
      </c>
      <c r="B1692" s="26"/>
      <c r="C1692" s="18"/>
      <c r="D1692" s="26" t="s">
        <v>2019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3245</v>
      </c>
      <c r="H1692" s="28"/>
      <c r="I1692" s="26" t="s">
        <v>1002</v>
      </c>
      <c r="J1692" s="26" t="s">
        <v>250</v>
      </c>
      <c r="K1692" s="86">
        <v>1</v>
      </c>
      <c r="L1692" s="26">
        <v>108</v>
      </c>
      <c r="M1692" s="87">
        <f t="shared" si="56"/>
        <v>1.8</v>
      </c>
      <c r="N1692" s="87" t="s">
        <v>250</v>
      </c>
      <c r="O1692" s="87" t="s">
        <v>246</v>
      </c>
      <c r="P1692" s="86" t="s">
        <v>249</v>
      </c>
      <c r="Q1692" s="26" t="s">
        <v>240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3240</v>
      </c>
      <c r="B1693" s="26"/>
      <c r="C1693" s="18"/>
      <c r="D1693" s="26" t="s">
        <v>2023</v>
      </c>
      <c r="E1693" s="26"/>
      <c r="F1693" s="19">
        <f t="shared" ca="1" si="57"/>
        <v>0</v>
      </c>
      <c r="G1693" s="28" t="s">
        <v>3246</v>
      </c>
      <c r="H1693" s="28"/>
      <c r="I1693" s="26" t="s">
        <v>1002</v>
      </c>
      <c r="J1693" s="26" t="s">
        <v>250</v>
      </c>
      <c r="K1693" s="86">
        <v>1</v>
      </c>
      <c r="L1693" s="26">
        <v>108</v>
      </c>
      <c r="M1693" s="87">
        <f t="shared" si="56"/>
        <v>1.8</v>
      </c>
      <c r="N1693" s="87" t="s">
        <v>250</v>
      </c>
      <c r="O1693" s="87" t="s">
        <v>249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3240</v>
      </c>
      <c r="B1694" s="26"/>
      <c r="C1694" s="18"/>
      <c r="D1694" s="26" t="s">
        <v>2025</v>
      </c>
      <c r="E1694" s="26"/>
      <c r="F1694" s="19">
        <f t="shared" ca="1" si="57"/>
        <v>0</v>
      </c>
      <c r="G1694" s="28" t="s">
        <v>3247</v>
      </c>
      <c r="H1694" s="28"/>
      <c r="I1694" s="26" t="s">
        <v>1002</v>
      </c>
      <c r="J1694" s="26" t="s">
        <v>250</v>
      </c>
      <c r="K1694" s="86">
        <v>1</v>
      </c>
      <c r="L1694" s="26">
        <v>120</v>
      </c>
      <c r="M1694" s="87">
        <f t="shared" si="56"/>
        <v>2</v>
      </c>
      <c r="N1694" s="87" t="s">
        <v>250</v>
      </c>
      <c r="O1694" s="87" t="s">
        <v>75</v>
      </c>
      <c r="P1694" s="86" t="s">
        <v>75</v>
      </c>
      <c r="Q1694" s="26" t="s">
        <v>185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3240</v>
      </c>
      <c r="B1695" s="26"/>
      <c r="C1695" s="18"/>
      <c r="D1695" s="26" t="s">
        <v>2027</v>
      </c>
      <c r="E1695" s="26"/>
      <c r="F1695" s="19">
        <f t="shared" ca="1" si="57"/>
        <v>0</v>
      </c>
      <c r="G1695" s="28" t="s">
        <v>3248</v>
      </c>
      <c r="H1695" s="28"/>
      <c r="I1695" s="26" t="s">
        <v>3249</v>
      </c>
      <c r="J1695" s="26" t="s">
        <v>250</v>
      </c>
      <c r="K1695" s="86">
        <v>1</v>
      </c>
      <c r="L1695" s="26">
        <v>12</v>
      </c>
      <c r="M1695" s="87">
        <f t="shared" si="56"/>
        <v>0.2</v>
      </c>
      <c r="N1695" s="87" t="s">
        <v>250</v>
      </c>
      <c r="O1695" s="87" t="s">
        <v>75</v>
      </c>
      <c r="P1695" s="86" t="s">
        <v>75</v>
      </c>
      <c r="Q1695" s="26" t="s">
        <v>185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3250</v>
      </c>
      <c r="B1696" s="26"/>
      <c r="C1696" s="18"/>
      <c r="D1696" s="26" t="s">
        <v>495</v>
      </c>
      <c r="E1696" s="26"/>
      <c r="F1696" s="19">
        <f t="shared" ca="1" si="57"/>
        <v>0</v>
      </c>
      <c r="G1696" s="28" t="s">
        <v>3251</v>
      </c>
      <c r="H1696" s="28"/>
      <c r="I1696" s="26" t="s">
        <v>485</v>
      </c>
      <c r="J1696" s="26" t="s">
        <v>250</v>
      </c>
      <c r="K1696" s="86">
        <v>1</v>
      </c>
      <c r="L1696" s="26">
        <v>120</v>
      </c>
      <c r="M1696" s="87">
        <f t="shared" si="56"/>
        <v>2</v>
      </c>
      <c r="N1696" s="87" t="s">
        <v>250</v>
      </c>
      <c r="O1696" s="87" t="s">
        <v>282</v>
      </c>
      <c r="P1696" s="86" t="s">
        <v>276</v>
      </c>
      <c r="Q1696" s="26" t="s">
        <v>279</v>
      </c>
      <c r="R1696" s="26" t="s">
        <v>282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3250</v>
      </c>
      <c r="B1697" s="26"/>
      <c r="C1697" s="18"/>
      <c r="D1697" s="26" t="s">
        <v>497</v>
      </c>
      <c r="E1697" s="26"/>
      <c r="F1697" s="19">
        <f t="shared" ca="1" si="57"/>
        <v>0</v>
      </c>
      <c r="G1697" s="28" t="s">
        <v>3252</v>
      </c>
      <c r="H1697" s="28"/>
      <c r="I1697" s="26" t="s">
        <v>1002</v>
      </c>
      <c r="J1697" s="26" t="s">
        <v>250</v>
      </c>
      <c r="K1697" s="86">
        <v>1</v>
      </c>
      <c r="L1697" s="26">
        <v>180</v>
      </c>
      <c r="M1697" s="87">
        <f t="shared" si="56"/>
        <v>3</v>
      </c>
      <c r="N1697" s="87" t="s">
        <v>250</v>
      </c>
      <c r="O1697" s="87" t="s">
        <v>243</v>
      </c>
      <c r="P1697" s="86" t="s">
        <v>243</v>
      </c>
      <c r="Q1697" s="26" t="s">
        <v>246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3250</v>
      </c>
      <c r="B1698" s="26"/>
      <c r="C1698" s="18"/>
      <c r="D1698" s="26" t="s">
        <v>510</v>
      </c>
      <c r="E1698" s="26"/>
      <c r="F1698" s="19">
        <f t="shared" ca="1" si="57"/>
        <v>0</v>
      </c>
      <c r="G1698" s="28" t="s">
        <v>3253</v>
      </c>
      <c r="H1698" s="28"/>
      <c r="I1698" s="26" t="s">
        <v>1002</v>
      </c>
      <c r="J1698" s="26" t="s">
        <v>250</v>
      </c>
      <c r="K1698" s="86">
        <v>1</v>
      </c>
      <c r="L1698" s="26">
        <v>120</v>
      </c>
      <c r="M1698" s="87">
        <f t="shared" si="56"/>
        <v>2</v>
      </c>
      <c r="N1698" s="87" t="s">
        <v>250</v>
      </c>
      <c r="O1698" s="87" t="s">
        <v>246</v>
      </c>
      <c r="P1698" s="86" t="s">
        <v>246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3254</v>
      </c>
      <c r="B1699" s="26"/>
      <c r="C1699" s="18"/>
      <c r="D1699" s="26" t="s">
        <v>500</v>
      </c>
      <c r="E1699" s="26"/>
      <c r="F1699" s="19">
        <f t="shared" ca="1" si="57"/>
        <v>0</v>
      </c>
      <c r="G1699" s="28" t="s">
        <v>3255</v>
      </c>
      <c r="H1699" s="28"/>
      <c r="I1699" s="26" t="s">
        <v>3249</v>
      </c>
      <c r="J1699" s="26" t="s">
        <v>250</v>
      </c>
      <c r="K1699" s="86">
        <v>1</v>
      </c>
      <c r="L1699" s="26">
        <v>60</v>
      </c>
      <c r="M1699" s="87">
        <f t="shared" si="56"/>
        <v>1</v>
      </c>
      <c r="N1699" s="87" t="s">
        <v>250</v>
      </c>
      <c r="O1699" s="87" t="s">
        <v>75</v>
      </c>
      <c r="P1699" s="86" t="s">
        <v>75</v>
      </c>
      <c r="Q1699" s="26" t="s">
        <v>185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3256</v>
      </c>
      <c r="B1700" s="26"/>
      <c r="C1700" s="18"/>
      <c r="D1700" s="26" t="s">
        <v>460</v>
      </c>
      <c r="E1700" s="26"/>
      <c r="F1700" s="19">
        <f t="shared" ca="1" si="57"/>
        <v>0</v>
      </c>
      <c r="G1700" s="28" t="s">
        <v>3257</v>
      </c>
      <c r="H1700" s="28"/>
      <c r="I1700" s="26" t="s">
        <v>485</v>
      </c>
      <c r="J1700" s="26" t="s">
        <v>250</v>
      </c>
      <c r="K1700" s="86">
        <v>1</v>
      </c>
      <c r="L1700" s="26">
        <v>120</v>
      </c>
      <c r="M1700" s="87">
        <f t="shared" si="56"/>
        <v>2</v>
      </c>
      <c r="N1700" s="87" t="s">
        <v>250</v>
      </c>
      <c r="O1700" s="87" t="s">
        <v>282</v>
      </c>
      <c r="P1700" s="86" t="s">
        <v>276</v>
      </c>
      <c r="Q1700" s="26" t="s">
        <v>279</v>
      </c>
      <c r="R1700" s="26" t="s">
        <v>282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3256</v>
      </c>
      <c r="B1701" s="26"/>
      <c r="C1701" s="18"/>
      <c r="D1701" s="26" t="s">
        <v>543</v>
      </c>
      <c r="E1701" s="26"/>
      <c r="F1701" s="19">
        <f t="shared" ca="1" si="57"/>
        <v>0</v>
      </c>
      <c r="G1701" s="28" t="s">
        <v>3258</v>
      </c>
      <c r="H1701" s="28"/>
      <c r="I1701" s="26" t="s">
        <v>1002</v>
      </c>
      <c r="J1701" s="26" t="s">
        <v>250</v>
      </c>
      <c r="K1701" s="86">
        <v>1</v>
      </c>
      <c r="L1701" s="26">
        <v>120</v>
      </c>
      <c r="M1701" s="87">
        <f t="shared" si="56"/>
        <v>2</v>
      </c>
      <c r="N1701" s="87" t="s">
        <v>250</v>
      </c>
      <c r="O1701" s="87" t="s">
        <v>249</v>
      </c>
      <c r="P1701" s="86" t="s">
        <v>249</v>
      </c>
      <c r="Q1701" s="26" t="s">
        <v>256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3259</v>
      </c>
      <c r="B1702" s="26"/>
      <c r="C1702" s="18"/>
      <c r="D1702" s="26" t="s">
        <v>431</v>
      </c>
      <c r="E1702" s="26"/>
      <c r="F1702" s="19">
        <f t="shared" ca="1" si="57"/>
        <v>0</v>
      </c>
      <c r="G1702" s="28" t="s">
        <v>3260</v>
      </c>
      <c r="H1702" s="28"/>
      <c r="I1702" s="26" t="s">
        <v>485</v>
      </c>
      <c r="J1702" s="26" t="s">
        <v>250</v>
      </c>
      <c r="K1702" s="86">
        <v>1</v>
      </c>
      <c r="L1702" s="26">
        <v>120</v>
      </c>
      <c r="M1702" s="87">
        <f t="shared" si="56"/>
        <v>2</v>
      </c>
      <c r="N1702" s="87" t="s">
        <v>250</v>
      </c>
      <c r="O1702" s="87" t="s">
        <v>282</v>
      </c>
      <c r="P1702" s="86" t="s">
        <v>276</v>
      </c>
      <c r="Q1702" s="26" t="s">
        <v>279</v>
      </c>
      <c r="R1702" s="26" t="s">
        <v>282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3259</v>
      </c>
      <c r="B1703" s="26"/>
      <c r="C1703" s="18"/>
      <c r="D1703" s="26" t="s">
        <v>433</v>
      </c>
      <c r="E1703" s="26"/>
      <c r="F1703" s="19">
        <f t="shared" ca="1" si="57"/>
        <v>0</v>
      </c>
      <c r="G1703" s="28" t="s">
        <v>3261</v>
      </c>
      <c r="H1703" s="28"/>
      <c r="I1703" s="26" t="s">
        <v>1002</v>
      </c>
      <c r="J1703" s="26" t="s">
        <v>250</v>
      </c>
      <c r="K1703" s="86">
        <v>1</v>
      </c>
      <c r="L1703" s="26">
        <v>120</v>
      </c>
      <c r="M1703" s="87">
        <f t="shared" si="56"/>
        <v>2</v>
      </c>
      <c r="N1703" s="87" t="s">
        <v>250</v>
      </c>
      <c r="O1703" s="87" t="s">
        <v>240</v>
      </c>
      <c r="P1703" s="86" t="s">
        <v>249</v>
      </c>
      <c r="Q1703" s="26" t="s">
        <v>256</v>
      </c>
      <c r="R1703" s="26" t="s">
        <v>253</v>
      </c>
      <c r="S1703" s="26" t="s">
        <v>240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1358</v>
      </c>
      <c r="B1704" s="26"/>
      <c r="C1704" s="18"/>
      <c r="D1704" s="26" t="s">
        <v>2012</v>
      </c>
      <c r="E1704" s="26"/>
      <c r="F1704" s="19">
        <f t="shared" ca="1" si="57"/>
        <v>0</v>
      </c>
      <c r="G1704" s="28" t="s">
        <v>3262</v>
      </c>
      <c r="H1704" s="28"/>
      <c r="I1704" s="26" t="s">
        <v>485</v>
      </c>
      <c r="J1704" s="26" t="s">
        <v>250</v>
      </c>
      <c r="K1704" s="86">
        <v>1</v>
      </c>
      <c r="L1704" s="26">
        <v>15</v>
      </c>
      <c r="M1704" s="87">
        <f t="shared" si="56"/>
        <v>0.25</v>
      </c>
      <c r="N1704" s="87" t="s">
        <v>250</v>
      </c>
      <c r="O1704" s="87" t="s">
        <v>1554</v>
      </c>
      <c r="P1704" s="86" t="s">
        <v>1554</v>
      </c>
      <c r="Q1704" s="26" t="s">
        <v>279</v>
      </c>
      <c r="R1704" s="26" t="s">
        <v>276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1358</v>
      </c>
      <c r="B1705" s="26"/>
      <c r="C1705" s="18"/>
      <c r="D1705" s="26" t="s">
        <v>2015</v>
      </c>
      <c r="E1705" s="26"/>
      <c r="F1705" s="19">
        <f t="shared" ca="1" si="57"/>
        <v>0</v>
      </c>
      <c r="G1705" s="28" t="s">
        <v>3263</v>
      </c>
      <c r="H1705" s="28"/>
      <c r="I1705" s="26" t="s">
        <v>1002</v>
      </c>
      <c r="J1705" s="26" t="s">
        <v>250</v>
      </c>
      <c r="K1705" s="86">
        <v>1</v>
      </c>
      <c r="L1705" s="26">
        <v>120</v>
      </c>
      <c r="M1705" s="87">
        <f t="shared" si="56"/>
        <v>2</v>
      </c>
      <c r="N1705" s="87" t="s">
        <v>250</v>
      </c>
      <c r="O1705" s="87" t="s">
        <v>246</v>
      </c>
      <c r="P1705" s="86" t="s">
        <v>246</v>
      </c>
      <c r="Q1705" s="26" t="s">
        <v>259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1358</v>
      </c>
      <c r="B1706" s="26"/>
      <c r="C1706" s="18"/>
      <c r="D1706" s="26" t="s">
        <v>2017</v>
      </c>
      <c r="E1706" s="26"/>
      <c r="F1706" s="19">
        <f t="shared" ca="1" si="57"/>
        <v>0</v>
      </c>
      <c r="G1706" s="28" t="s">
        <v>3264</v>
      </c>
      <c r="H1706" s="28"/>
      <c r="I1706" s="26" t="s">
        <v>1002</v>
      </c>
      <c r="J1706" s="26" t="s">
        <v>250</v>
      </c>
      <c r="K1706" s="86">
        <v>1</v>
      </c>
      <c r="L1706" s="26">
        <v>120</v>
      </c>
      <c r="M1706" s="87">
        <f t="shared" si="56"/>
        <v>2</v>
      </c>
      <c r="N1706" s="87" t="s">
        <v>250</v>
      </c>
      <c r="O1706" s="87" t="s">
        <v>246</v>
      </c>
      <c r="P1706" s="86" t="s">
        <v>246</v>
      </c>
      <c r="Q1706" s="26" t="s">
        <v>259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1358</v>
      </c>
      <c r="B1707" s="26"/>
      <c r="C1707" s="18"/>
      <c r="D1707" s="26" t="s">
        <v>2019</v>
      </c>
      <c r="E1707" s="26"/>
      <c r="F1707" s="19">
        <f t="shared" ca="1" si="57"/>
        <v>0</v>
      </c>
      <c r="G1707" s="28" t="s">
        <v>3265</v>
      </c>
      <c r="H1707" s="28"/>
      <c r="I1707" s="26" t="s">
        <v>1002</v>
      </c>
      <c r="J1707" s="26" t="s">
        <v>250</v>
      </c>
      <c r="K1707" s="86">
        <v>1</v>
      </c>
      <c r="L1707" s="26">
        <v>120</v>
      </c>
      <c r="M1707" s="87">
        <f t="shared" si="56"/>
        <v>2</v>
      </c>
      <c r="N1707" s="87" t="s">
        <v>250</v>
      </c>
      <c r="O1707" s="87" t="s">
        <v>249</v>
      </c>
      <c r="P1707" s="86" t="s">
        <v>249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1358</v>
      </c>
      <c r="B1708" s="26"/>
      <c r="C1708" s="18"/>
      <c r="D1708" s="26" t="s">
        <v>2023</v>
      </c>
      <c r="E1708" s="26"/>
      <c r="F1708" s="19">
        <f t="shared" ca="1" si="57"/>
        <v>0</v>
      </c>
      <c r="G1708" s="28" t="s">
        <v>3266</v>
      </c>
      <c r="H1708" s="28"/>
      <c r="I1708" s="26" t="s">
        <v>1002</v>
      </c>
      <c r="J1708" s="26" t="s">
        <v>250</v>
      </c>
      <c r="K1708" s="86">
        <v>1</v>
      </c>
      <c r="L1708" s="26">
        <v>60</v>
      </c>
      <c r="M1708" s="87">
        <f t="shared" si="56"/>
        <v>1</v>
      </c>
      <c r="N1708" s="87" t="s">
        <v>250</v>
      </c>
      <c r="O1708" s="87" t="s">
        <v>240</v>
      </c>
      <c r="P1708" s="86" t="s">
        <v>240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1358</v>
      </c>
      <c r="B1709" s="26"/>
      <c r="C1709" s="18"/>
      <c r="D1709" s="26" t="s">
        <v>2025</v>
      </c>
      <c r="E1709" s="26"/>
      <c r="F1709" s="19">
        <f t="shared" ca="1" si="57"/>
        <v>0</v>
      </c>
      <c r="G1709" s="28" t="s">
        <v>3267</v>
      </c>
      <c r="H1709" s="28"/>
      <c r="I1709" s="26" t="s">
        <v>3249</v>
      </c>
      <c r="J1709" s="26" t="s">
        <v>250</v>
      </c>
      <c r="K1709" s="86">
        <v>1</v>
      </c>
      <c r="L1709" s="26">
        <v>60</v>
      </c>
      <c r="M1709" s="87">
        <f t="shared" si="56"/>
        <v>1</v>
      </c>
      <c r="N1709" s="87" t="s">
        <v>250</v>
      </c>
      <c r="O1709" s="87" t="s">
        <v>75</v>
      </c>
      <c r="P1709" s="86" t="s">
        <v>185</v>
      </c>
      <c r="Q1709" s="26" t="s">
        <v>75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3268</v>
      </c>
      <c r="B1710" s="26"/>
      <c r="C1710" s="18"/>
      <c r="D1710" s="26" t="s">
        <v>500</v>
      </c>
      <c r="E1710" s="26"/>
      <c r="F1710" s="19">
        <f t="shared" ca="1" si="57"/>
        <v>0</v>
      </c>
      <c r="G1710" s="28" t="s">
        <v>3269</v>
      </c>
      <c r="H1710" s="28"/>
      <c r="I1710" s="26" t="s">
        <v>3249</v>
      </c>
      <c r="J1710" s="26" t="s">
        <v>250</v>
      </c>
      <c r="K1710" s="86">
        <v>1</v>
      </c>
      <c r="L1710" s="26">
        <v>20</v>
      </c>
      <c r="M1710" s="87">
        <f t="shared" si="56"/>
        <v>0.33333333333333331</v>
      </c>
      <c r="N1710" s="87" t="s">
        <v>250</v>
      </c>
      <c r="O1710" s="87" t="s">
        <v>75</v>
      </c>
      <c r="P1710" s="86" t="s">
        <v>185</v>
      </c>
      <c r="Q1710" s="26" t="s">
        <v>75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3270</v>
      </c>
      <c r="B1711" s="26"/>
      <c r="C1711" s="18"/>
      <c r="D1711" s="26" t="s">
        <v>456</v>
      </c>
      <c r="E1711" s="26"/>
      <c r="F1711" s="19">
        <f t="shared" ca="1" si="57"/>
        <v>0</v>
      </c>
      <c r="G1711" s="28" t="s">
        <v>3271</v>
      </c>
      <c r="H1711" s="28"/>
      <c r="I1711" s="26" t="s">
        <v>3272</v>
      </c>
      <c r="J1711" s="26" t="s">
        <v>61</v>
      </c>
      <c r="K1711" s="86">
        <v>1</v>
      </c>
      <c r="L1711" s="26">
        <v>240</v>
      </c>
      <c r="M1711" s="87">
        <f t="shared" si="56"/>
        <v>4</v>
      </c>
      <c r="N1711" s="87" t="s">
        <v>87</v>
      </c>
      <c r="O1711" s="87" t="s">
        <v>71</v>
      </c>
      <c r="P1711" s="86" t="s">
        <v>71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3273</v>
      </c>
      <c r="Z1711" s="26"/>
    </row>
    <row r="1712" spans="1:26" ht="14.25" hidden="1" customHeight="1" x14ac:dyDescent="0.2">
      <c r="A1712" s="26" t="s">
        <v>3270</v>
      </c>
      <c r="B1712" s="26"/>
      <c r="C1712" s="18"/>
      <c r="D1712" s="26" t="s">
        <v>460</v>
      </c>
      <c r="E1712" s="26"/>
      <c r="F1712" s="19">
        <f t="shared" ca="1" si="57"/>
        <v>0</v>
      </c>
      <c r="G1712" s="28" t="s">
        <v>3274</v>
      </c>
      <c r="H1712" s="28"/>
      <c r="I1712" s="26" t="s">
        <v>3275</v>
      </c>
      <c r="J1712" s="26" t="s">
        <v>61</v>
      </c>
      <c r="K1712" s="86">
        <v>1</v>
      </c>
      <c r="L1712" s="26">
        <v>240</v>
      </c>
      <c r="M1712" s="87">
        <f t="shared" si="56"/>
        <v>4</v>
      </c>
      <c r="N1712" s="87" t="s">
        <v>87</v>
      </c>
      <c r="O1712" s="87" t="s">
        <v>109</v>
      </c>
      <c r="P1712" s="86" t="s">
        <v>262</v>
      </c>
      <c r="Q1712" s="26" t="s">
        <v>108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3276</v>
      </c>
      <c r="B1713" s="26"/>
      <c r="C1713" s="18"/>
      <c r="D1713" s="26" t="s">
        <v>456</v>
      </c>
      <c r="E1713" s="26"/>
      <c r="F1713" s="19">
        <f t="shared" ca="1" si="57"/>
        <v>0</v>
      </c>
      <c r="G1713" s="28" t="s">
        <v>3277</v>
      </c>
      <c r="H1713" s="28"/>
      <c r="I1713" s="26" t="s">
        <v>3272</v>
      </c>
      <c r="J1713" s="26" t="s">
        <v>61</v>
      </c>
      <c r="K1713" s="86">
        <v>1</v>
      </c>
      <c r="L1713" s="26">
        <v>240</v>
      </c>
      <c r="M1713" s="87">
        <f t="shared" si="56"/>
        <v>4</v>
      </c>
      <c r="N1713" s="87" t="s">
        <v>87</v>
      </c>
      <c r="O1713" s="87" t="s">
        <v>71</v>
      </c>
      <c r="P1713" s="86" t="s">
        <v>71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3276</v>
      </c>
      <c r="B1714" s="26"/>
      <c r="C1714" s="18"/>
      <c r="D1714" s="26" t="s">
        <v>460</v>
      </c>
      <c r="E1714" s="26"/>
      <c r="F1714" s="19">
        <f t="shared" ca="1" si="57"/>
        <v>0</v>
      </c>
      <c r="G1714" s="28" t="s">
        <v>3278</v>
      </c>
      <c r="H1714" s="28"/>
      <c r="I1714" s="26" t="s">
        <v>435</v>
      </c>
      <c r="J1714" s="26" t="s">
        <v>61</v>
      </c>
      <c r="K1714" s="86">
        <v>1</v>
      </c>
      <c r="L1714" s="26">
        <v>360</v>
      </c>
      <c r="M1714" s="87">
        <f t="shared" si="56"/>
        <v>6</v>
      </c>
      <c r="N1714" s="87" t="s">
        <v>87</v>
      </c>
      <c r="O1714" s="87" t="s">
        <v>169</v>
      </c>
      <c r="P1714" s="86" t="s">
        <v>162</v>
      </c>
      <c r="Q1714" s="26" t="s">
        <v>166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3279</v>
      </c>
      <c r="B1715" s="26"/>
      <c r="C1715" s="18"/>
      <c r="D1715" s="26" t="s">
        <v>456</v>
      </c>
      <c r="E1715" s="26"/>
      <c r="F1715" s="19">
        <f t="shared" ca="1" si="57"/>
        <v>0</v>
      </c>
      <c r="G1715" s="26" t="s">
        <v>3280</v>
      </c>
      <c r="H1715" s="28"/>
      <c r="I1715" s="26" t="s">
        <v>3272</v>
      </c>
      <c r="J1715" s="26" t="s">
        <v>233</v>
      </c>
      <c r="K1715" s="86">
        <v>1</v>
      </c>
      <c r="L1715" s="26">
        <v>18</v>
      </c>
      <c r="M1715" s="87">
        <f t="shared" si="56"/>
        <v>0.3</v>
      </c>
      <c r="N1715" s="87" t="s">
        <v>233</v>
      </c>
      <c r="O1715" s="87" t="s">
        <v>71</v>
      </c>
      <c r="P1715" s="86" t="s">
        <v>71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3279</v>
      </c>
      <c r="B1716" s="26"/>
      <c r="C1716" s="18"/>
      <c r="D1716" s="26" t="s">
        <v>460</v>
      </c>
      <c r="E1716" s="26"/>
      <c r="F1716" s="19">
        <f t="shared" ca="1" si="57"/>
        <v>0</v>
      </c>
      <c r="G1716" s="26" t="s">
        <v>3281</v>
      </c>
      <c r="H1716" s="28"/>
      <c r="I1716" s="26" t="s">
        <v>485</v>
      </c>
      <c r="J1716" s="26" t="s">
        <v>233</v>
      </c>
      <c r="K1716" s="86">
        <v>1</v>
      </c>
      <c r="L1716" s="26">
        <v>45</v>
      </c>
      <c r="M1716" s="87">
        <f t="shared" si="56"/>
        <v>0.75</v>
      </c>
      <c r="N1716" s="87" t="s">
        <v>233</v>
      </c>
      <c r="O1716" s="87" t="s">
        <v>279</v>
      </c>
      <c r="P1716" s="86" t="s">
        <v>276</v>
      </c>
      <c r="Q1716" s="26" t="s">
        <v>279</v>
      </c>
      <c r="R1716" s="26" t="s">
        <v>282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3279</v>
      </c>
      <c r="B1717" s="26"/>
      <c r="C1717" s="18"/>
      <c r="D1717" s="26" t="s">
        <v>543</v>
      </c>
      <c r="E1717" s="26"/>
      <c r="F1717" s="19">
        <f t="shared" ca="1" si="57"/>
        <v>0</v>
      </c>
      <c r="G1717" s="26" t="s">
        <v>3282</v>
      </c>
      <c r="H1717" s="28"/>
      <c r="I1717" s="26" t="s">
        <v>1002</v>
      </c>
      <c r="J1717" s="26" t="s">
        <v>233</v>
      </c>
      <c r="K1717" s="86">
        <v>1</v>
      </c>
      <c r="L1717" s="26">
        <v>120</v>
      </c>
      <c r="M1717" s="87">
        <f t="shared" si="56"/>
        <v>2</v>
      </c>
      <c r="N1717" s="87" t="s">
        <v>233</v>
      </c>
      <c r="O1717" s="87" t="s">
        <v>246</v>
      </c>
      <c r="P1717" s="86" t="s">
        <v>256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3250</v>
      </c>
      <c r="B1718" s="26"/>
      <c r="C1718" s="18"/>
      <c r="D1718" s="26" t="s">
        <v>493</v>
      </c>
      <c r="E1718" s="26"/>
      <c r="F1718" s="19">
        <f t="shared" ca="1" si="57"/>
        <v>0</v>
      </c>
      <c r="G1718" s="26" t="s">
        <v>3283</v>
      </c>
      <c r="H1718" s="28"/>
      <c r="I1718" s="26" t="s">
        <v>3272</v>
      </c>
      <c r="J1718" s="26" t="s">
        <v>233</v>
      </c>
      <c r="K1718" s="86">
        <v>1</v>
      </c>
      <c r="L1718" s="26">
        <v>240</v>
      </c>
      <c r="M1718" s="87">
        <f t="shared" si="56"/>
        <v>4</v>
      </c>
      <c r="N1718" s="87" t="s">
        <v>233</v>
      </c>
      <c r="O1718" s="87" t="s">
        <v>71</v>
      </c>
      <c r="P1718" s="86" t="s">
        <v>71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3256</v>
      </c>
      <c r="B1719" s="26"/>
      <c r="C1719" s="18"/>
      <c r="D1719" s="26" t="s">
        <v>456</v>
      </c>
      <c r="E1719" s="26"/>
      <c r="F1719" s="19">
        <f t="shared" ca="1" si="57"/>
        <v>0</v>
      </c>
      <c r="G1719" s="26" t="s">
        <v>3284</v>
      </c>
      <c r="H1719" s="28"/>
      <c r="I1719" s="26" t="s">
        <v>3272</v>
      </c>
      <c r="J1719" s="26" t="s">
        <v>233</v>
      </c>
      <c r="K1719" s="86">
        <v>1</v>
      </c>
      <c r="L1719" s="26">
        <v>240</v>
      </c>
      <c r="M1719" s="87">
        <f t="shared" si="56"/>
        <v>4</v>
      </c>
      <c r="N1719" s="87" t="s">
        <v>233</v>
      </c>
      <c r="O1719" s="87" t="s">
        <v>71</v>
      </c>
      <c r="P1719" s="86" t="s">
        <v>71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3276</v>
      </c>
      <c r="B1720" s="26"/>
      <c r="C1720" s="18"/>
      <c r="D1720" s="26" t="s">
        <v>543</v>
      </c>
      <c r="E1720" s="26"/>
      <c r="F1720" s="19">
        <f t="shared" ca="1" si="57"/>
        <v>0</v>
      </c>
      <c r="G1720" s="26" t="s">
        <v>3285</v>
      </c>
      <c r="H1720" s="28"/>
      <c r="I1720" s="26" t="s">
        <v>3026</v>
      </c>
      <c r="J1720" s="26" t="s">
        <v>61</v>
      </c>
      <c r="K1720" s="86">
        <v>1</v>
      </c>
      <c r="L1720" s="26">
        <v>300</v>
      </c>
      <c r="M1720" s="87">
        <f t="shared" si="56"/>
        <v>5</v>
      </c>
      <c r="N1720" s="87" t="s">
        <v>61</v>
      </c>
      <c r="O1720" s="87" t="s">
        <v>188</v>
      </c>
      <c r="P1720" s="86" t="s">
        <v>191</v>
      </c>
      <c r="Q1720" s="26" t="s">
        <v>78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3286</v>
      </c>
      <c r="B1721" s="26"/>
      <c r="C1721" s="18"/>
      <c r="D1721" s="26" t="s">
        <v>431</v>
      </c>
      <c r="E1721" s="26"/>
      <c r="F1721" s="19">
        <f t="shared" ca="1" si="57"/>
        <v>0</v>
      </c>
      <c r="G1721" s="26" t="s">
        <v>3287</v>
      </c>
      <c r="H1721" s="28"/>
      <c r="I1721" s="26" t="s">
        <v>438</v>
      </c>
      <c r="J1721" s="26" t="s">
        <v>61</v>
      </c>
      <c r="K1721" s="86">
        <v>1</v>
      </c>
      <c r="L1721" s="26">
        <v>1200</v>
      </c>
      <c r="M1721" s="87">
        <f t="shared" si="56"/>
        <v>20</v>
      </c>
      <c r="N1721" s="87" t="s">
        <v>61</v>
      </c>
      <c r="O1721" s="87" t="s">
        <v>133</v>
      </c>
      <c r="P1721" s="86" t="s">
        <v>132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3286</v>
      </c>
      <c r="B1722" s="26"/>
      <c r="C1722" s="18"/>
      <c r="D1722" s="26" t="s">
        <v>433</v>
      </c>
      <c r="E1722" s="26"/>
      <c r="F1722" s="19">
        <f t="shared" ca="1" si="57"/>
        <v>0</v>
      </c>
      <c r="G1722" s="26" t="s">
        <v>3288</v>
      </c>
      <c r="H1722" s="28"/>
      <c r="I1722" s="26" t="s">
        <v>31</v>
      </c>
      <c r="J1722" s="26" t="s">
        <v>61</v>
      </c>
      <c r="K1722" s="86">
        <v>1</v>
      </c>
      <c r="L1722" s="26">
        <v>1000</v>
      </c>
      <c r="M1722" s="87">
        <f t="shared" si="56"/>
        <v>16.666666666666668</v>
      </c>
      <c r="N1722" s="87" t="s">
        <v>61</v>
      </c>
      <c r="O1722" s="87" t="s">
        <v>83</v>
      </c>
      <c r="P1722" s="86" t="s">
        <v>83</v>
      </c>
      <c r="Q1722" s="26" t="s">
        <v>80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3289</v>
      </c>
      <c r="B1723" s="26"/>
      <c r="C1723" s="18"/>
      <c r="D1723" s="26" t="s">
        <v>456</v>
      </c>
      <c r="E1723" s="26"/>
      <c r="F1723" s="19">
        <f t="shared" ca="1" si="57"/>
        <v>0</v>
      </c>
      <c r="G1723" s="26" t="s">
        <v>3290</v>
      </c>
      <c r="H1723" s="28"/>
      <c r="I1723" s="26" t="s">
        <v>485</v>
      </c>
      <c r="J1723" s="26" t="s">
        <v>233</v>
      </c>
      <c r="K1723" s="86">
        <v>1</v>
      </c>
      <c r="L1723" s="26">
        <v>60</v>
      </c>
      <c r="M1723" s="87">
        <f t="shared" si="56"/>
        <v>1</v>
      </c>
      <c r="N1723" s="87" t="s">
        <v>233</v>
      </c>
      <c r="O1723" s="87" t="s">
        <v>279</v>
      </c>
      <c r="P1723" s="86" t="s">
        <v>282</v>
      </c>
      <c r="Q1723" s="26" t="s">
        <v>279</v>
      </c>
      <c r="R1723" s="26" t="s">
        <v>276</v>
      </c>
      <c r="S1723" s="26"/>
      <c r="T1723" s="26"/>
      <c r="U1723" s="26"/>
      <c r="V1723" s="26"/>
      <c r="W1723" s="26"/>
      <c r="X1723" s="26"/>
      <c r="Y1723" s="18" t="s">
        <v>3189</v>
      </c>
      <c r="Z1723" s="26"/>
    </row>
    <row r="1724" spans="1:26" ht="14.25" hidden="1" customHeight="1" x14ac:dyDescent="0.2">
      <c r="A1724" s="26" t="s">
        <v>3289</v>
      </c>
      <c r="B1724" s="26"/>
      <c r="C1724" s="18"/>
      <c r="D1724" s="26" t="s">
        <v>460</v>
      </c>
      <c r="E1724" s="26"/>
      <c r="F1724" s="19">
        <f t="shared" ca="1" si="57"/>
        <v>0</v>
      </c>
      <c r="G1724" s="26" t="s">
        <v>3291</v>
      </c>
      <c r="H1724" s="28"/>
      <c r="I1724" s="26" t="s">
        <v>3292</v>
      </c>
      <c r="J1724" s="26" t="s">
        <v>233</v>
      </c>
      <c r="K1724" s="86">
        <v>1</v>
      </c>
      <c r="L1724" s="26">
        <v>20</v>
      </c>
      <c r="M1724" s="87">
        <f t="shared" si="56"/>
        <v>0.33333333333333331</v>
      </c>
      <c r="N1724" s="87" t="s">
        <v>233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3289</v>
      </c>
      <c r="B1725" s="26"/>
      <c r="C1725" s="18"/>
      <c r="D1725" s="26" t="s">
        <v>543</v>
      </c>
      <c r="E1725" s="26"/>
      <c r="F1725" s="19">
        <f t="shared" ca="1" si="57"/>
        <v>0</v>
      </c>
      <c r="G1725" s="26" t="s">
        <v>3293</v>
      </c>
      <c r="H1725" s="28"/>
      <c r="I1725" s="26" t="s">
        <v>1002</v>
      </c>
      <c r="J1725" s="26" t="s">
        <v>233</v>
      </c>
      <c r="K1725" s="86">
        <v>1</v>
      </c>
      <c r="L1725" s="26">
        <v>30</v>
      </c>
      <c r="M1725" s="87">
        <f t="shared" si="56"/>
        <v>0.5</v>
      </c>
      <c r="N1725" s="87" t="s">
        <v>233</v>
      </c>
      <c r="O1725" s="87" t="s">
        <v>243</v>
      </c>
      <c r="P1725" s="86" t="s">
        <v>243</v>
      </c>
      <c r="Q1725" s="26" t="s">
        <v>246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3294</v>
      </c>
      <c r="B1726" s="26"/>
      <c r="C1726" s="18"/>
      <c r="D1726" s="26" t="s">
        <v>456</v>
      </c>
      <c r="E1726" s="26"/>
      <c r="F1726" s="19">
        <f t="shared" ca="1" si="57"/>
        <v>0</v>
      </c>
      <c r="G1726" s="26" t="s">
        <v>3295</v>
      </c>
      <c r="H1726" s="28"/>
      <c r="I1726" s="26" t="s">
        <v>435</v>
      </c>
      <c r="J1726" s="26" t="s">
        <v>61</v>
      </c>
      <c r="K1726" s="86">
        <v>1</v>
      </c>
      <c r="L1726" s="26">
        <v>360</v>
      </c>
      <c r="M1726" s="87">
        <f t="shared" si="56"/>
        <v>6</v>
      </c>
      <c r="N1726" s="87" t="s">
        <v>61</v>
      </c>
      <c r="O1726" s="87" t="s">
        <v>215</v>
      </c>
      <c r="P1726" s="86" t="s">
        <v>215</v>
      </c>
      <c r="Q1726" s="26" t="s">
        <v>219</v>
      </c>
      <c r="R1726" s="26" t="s">
        <v>1576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3294</v>
      </c>
      <c r="B1727" s="26"/>
      <c r="C1727" s="18"/>
      <c r="D1727" s="26" t="s">
        <v>460</v>
      </c>
      <c r="E1727" s="26"/>
      <c r="F1727" s="19">
        <f t="shared" ca="1" si="57"/>
        <v>0</v>
      </c>
      <c r="G1727" s="26" t="s">
        <v>3296</v>
      </c>
      <c r="H1727" s="28"/>
      <c r="I1727" s="26" t="s">
        <v>1002</v>
      </c>
      <c r="J1727" s="26" t="s">
        <v>61</v>
      </c>
      <c r="K1727" s="86">
        <v>1</v>
      </c>
      <c r="L1727" s="26">
        <v>360</v>
      </c>
      <c r="M1727" s="87">
        <f t="shared" si="56"/>
        <v>6</v>
      </c>
      <c r="N1727" s="87" t="s">
        <v>61</v>
      </c>
      <c r="O1727" s="87" t="s">
        <v>220</v>
      </c>
      <c r="P1727" s="86" t="s">
        <v>219</v>
      </c>
      <c r="Q1727" s="26" t="s">
        <v>215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3297</v>
      </c>
    </row>
    <row r="1728" spans="1:26" ht="14.25" hidden="1" customHeight="1" x14ac:dyDescent="0.2">
      <c r="A1728" s="26" t="s">
        <v>3294</v>
      </c>
      <c r="B1728" s="26"/>
      <c r="C1728" s="18"/>
      <c r="D1728" s="26" t="s">
        <v>543</v>
      </c>
      <c r="E1728" s="26"/>
      <c r="F1728" s="19">
        <f t="shared" ca="1" si="57"/>
        <v>0</v>
      </c>
      <c r="G1728" s="26" t="s">
        <v>3298</v>
      </c>
      <c r="H1728" s="28"/>
      <c r="I1728" s="26" t="s">
        <v>1002</v>
      </c>
      <c r="J1728" s="26" t="s">
        <v>61</v>
      </c>
      <c r="K1728" s="86">
        <v>1</v>
      </c>
      <c r="L1728" s="26">
        <v>240</v>
      </c>
      <c r="M1728" s="87">
        <f t="shared" si="56"/>
        <v>4</v>
      </c>
      <c r="N1728" s="87" t="s">
        <v>61</v>
      </c>
      <c r="O1728" s="87" t="s">
        <v>173</v>
      </c>
      <c r="P1728" s="86" t="s">
        <v>181</v>
      </c>
      <c r="Q1728" s="26" t="s">
        <v>173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3299</v>
      </c>
      <c r="B1729" s="26"/>
      <c r="C1729" s="18"/>
      <c r="D1729" s="26" t="s">
        <v>477</v>
      </c>
      <c r="E1729" s="26"/>
      <c r="F1729" s="19">
        <f t="shared" ca="1" si="57"/>
        <v>0</v>
      </c>
      <c r="G1729" s="26" t="s">
        <v>3300</v>
      </c>
      <c r="H1729" s="28"/>
      <c r="I1729" s="26" t="s">
        <v>3249</v>
      </c>
      <c r="J1729" s="26" t="s">
        <v>233</v>
      </c>
      <c r="K1729" s="86">
        <v>1</v>
      </c>
      <c r="L1729" s="26">
        <v>93</v>
      </c>
      <c r="M1729" s="87">
        <f t="shared" si="56"/>
        <v>1.55</v>
      </c>
      <c r="N1729" s="87" t="s">
        <v>233</v>
      </c>
      <c r="O1729" s="87" t="s">
        <v>314</v>
      </c>
      <c r="P1729" s="86" t="s">
        <v>75</v>
      </c>
      <c r="Q1729" s="26" t="s">
        <v>314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3299</v>
      </c>
      <c r="B1730" s="26"/>
      <c r="C1730" s="18"/>
      <c r="D1730" s="26" t="s">
        <v>480</v>
      </c>
      <c r="E1730" s="26"/>
      <c r="F1730" s="19">
        <f t="shared" ca="1" si="57"/>
        <v>0</v>
      </c>
      <c r="G1730" s="26" t="s">
        <v>3301</v>
      </c>
      <c r="H1730" s="28"/>
      <c r="I1730" s="26" t="s">
        <v>3249</v>
      </c>
      <c r="J1730" s="26" t="s">
        <v>233</v>
      </c>
      <c r="K1730" s="86">
        <v>1</v>
      </c>
      <c r="L1730" s="26">
        <v>129</v>
      </c>
      <c r="M1730" s="87">
        <f t="shared" si="56"/>
        <v>2.15</v>
      </c>
      <c r="N1730" s="87" t="s">
        <v>233</v>
      </c>
      <c r="O1730" s="87" t="s">
        <v>314</v>
      </c>
      <c r="P1730" s="86" t="s">
        <v>75</v>
      </c>
      <c r="Q1730" s="26" t="s">
        <v>314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3299</v>
      </c>
      <c r="B1731" s="26"/>
      <c r="C1731" s="18"/>
      <c r="D1731" s="26" t="s">
        <v>483</v>
      </c>
      <c r="E1731" s="26"/>
      <c r="F1731" s="19">
        <f t="shared" ca="1" si="57"/>
        <v>0</v>
      </c>
      <c r="G1731" s="26" t="s">
        <v>3302</v>
      </c>
      <c r="H1731" s="28"/>
      <c r="I1731" s="26" t="s">
        <v>3249</v>
      </c>
      <c r="J1731" s="26" t="s">
        <v>233</v>
      </c>
      <c r="K1731" s="86">
        <v>2</v>
      </c>
      <c r="L1731" s="26">
        <v>12</v>
      </c>
      <c r="M1731" s="87">
        <f t="shared" si="56"/>
        <v>0.2</v>
      </c>
      <c r="N1731" s="87" t="s">
        <v>233</v>
      </c>
      <c r="O1731" s="87" t="s">
        <v>314</v>
      </c>
      <c r="P1731" s="86" t="s">
        <v>75</v>
      </c>
      <c r="Q1731" s="26" t="s">
        <v>314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3299</v>
      </c>
      <c r="B1732" s="26"/>
      <c r="C1732" s="18"/>
      <c r="D1732" s="26" t="s">
        <v>486</v>
      </c>
      <c r="E1732" s="26"/>
      <c r="F1732" s="19">
        <f t="shared" ca="1" si="57"/>
        <v>0</v>
      </c>
      <c r="G1732" s="26" t="s">
        <v>3303</v>
      </c>
      <c r="H1732" s="28"/>
      <c r="I1732" s="26" t="s">
        <v>89</v>
      </c>
      <c r="J1732" s="26" t="s">
        <v>233</v>
      </c>
      <c r="K1732" s="86">
        <v>2</v>
      </c>
      <c r="L1732" s="26">
        <v>12</v>
      </c>
      <c r="M1732" s="87">
        <f t="shared" si="56"/>
        <v>0.2</v>
      </c>
      <c r="N1732" s="87" t="s">
        <v>233</v>
      </c>
      <c r="O1732" s="87" t="s">
        <v>89</v>
      </c>
      <c r="P1732" s="86" t="s">
        <v>89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3299</v>
      </c>
      <c r="B1733" s="26"/>
      <c r="C1733" s="18"/>
      <c r="D1733" s="26" t="s">
        <v>489</v>
      </c>
      <c r="E1733" s="26"/>
      <c r="F1733" s="19">
        <f t="shared" ca="1" si="57"/>
        <v>0</v>
      </c>
      <c r="G1733" s="26" t="s">
        <v>3304</v>
      </c>
      <c r="H1733" s="28"/>
      <c r="I1733" s="26" t="s">
        <v>3305</v>
      </c>
      <c r="J1733" s="26" t="s">
        <v>233</v>
      </c>
      <c r="K1733" s="86">
        <v>1</v>
      </c>
      <c r="L1733" s="26">
        <v>12</v>
      </c>
      <c r="M1733" s="87">
        <f t="shared" si="56"/>
        <v>0.2</v>
      </c>
      <c r="N1733" s="87" t="s">
        <v>233</v>
      </c>
      <c r="O1733" s="87" t="s">
        <v>3148</v>
      </c>
      <c r="P1733" s="86" t="s">
        <v>3148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3306</v>
      </c>
      <c r="B1734" s="26"/>
      <c r="C1734" s="18"/>
      <c r="D1734" s="26" t="s">
        <v>431</v>
      </c>
      <c r="E1734" s="26"/>
      <c r="F1734" s="19">
        <f t="shared" ca="1" si="57"/>
        <v>0</v>
      </c>
      <c r="G1734" s="26" t="s">
        <v>3307</v>
      </c>
      <c r="H1734" s="28"/>
      <c r="I1734" s="26" t="s">
        <v>800</v>
      </c>
      <c r="J1734" s="26" t="s">
        <v>45</v>
      </c>
      <c r="K1734" s="86">
        <v>1</v>
      </c>
      <c r="L1734" s="26">
        <v>3000</v>
      </c>
      <c r="M1734" s="87">
        <f t="shared" si="56"/>
        <v>50</v>
      </c>
      <c r="N1734" s="87" t="s">
        <v>45</v>
      </c>
      <c r="O1734" s="87" t="s">
        <v>48</v>
      </c>
      <c r="P1734" s="86" t="s">
        <v>48</v>
      </c>
      <c r="Q1734" s="26" t="s">
        <v>51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3306</v>
      </c>
      <c r="B1735" s="26"/>
      <c r="C1735" s="18"/>
      <c r="D1735" s="26" t="s">
        <v>433</v>
      </c>
      <c r="E1735" s="26"/>
      <c r="F1735" s="19">
        <f t="shared" ca="1" si="57"/>
        <v>0</v>
      </c>
      <c r="G1735" s="26" t="s">
        <v>3308</v>
      </c>
      <c r="H1735" s="28"/>
      <c r="I1735" s="26" t="s">
        <v>334</v>
      </c>
      <c r="J1735" s="26" t="s">
        <v>1514</v>
      </c>
      <c r="K1735" s="86"/>
      <c r="L1735" s="26"/>
      <c r="M1735" s="87"/>
      <c r="N1735" s="87"/>
      <c r="O1735" s="87" t="s">
        <v>334</v>
      </c>
      <c r="P1735" s="86" t="s">
        <v>334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3309</v>
      </c>
      <c r="B1736" s="26"/>
      <c r="C1736" s="18"/>
      <c r="D1736" s="26" t="s">
        <v>699</v>
      </c>
      <c r="E1736" s="26"/>
      <c r="F1736" s="19">
        <f t="shared" ca="1" si="57"/>
        <v>0</v>
      </c>
      <c r="G1736" s="26" t="s">
        <v>3310</v>
      </c>
      <c r="H1736" s="28"/>
      <c r="I1736" s="26" t="s">
        <v>3311</v>
      </c>
      <c r="J1736" s="26" t="s">
        <v>10</v>
      </c>
      <c r="K1736" s="86">
        <v>1</v>
      </c>
      <c r="L1736" s="26">
        <v>240</v>
      </c>
      <c r="M1736" s="87">
        <f>+L1736/60</f>
        <v>4</v>
      </c>
      <c r="N1736" s="87" t="s">
        <v>29</v>
      </c>
      <c r="O1736" s="87" t="s">
        <v>29</v>
      </c>
      <c r="P1736" s="86" t="s">
        <v>26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3309</v>
      </c>
      <c r="B1737" s="26"/>
      <c r="C1737" s="18"/>
      <c r="D1737" s="26" t="s">
        <v>703</v>
      </c>
      <c r="E1737" s="26"/>
      <c r="F1737" s="19">
        <f t="shared" ca="1" si="57"/>
        <v>0</v>
      </c>
      <c r="G1737" s="26" t="s">
        <v>3312</v>
      </c>
      <c r="H1737" s="28"/>
      <c r="I1737" s="26" t="s">
        <v>286</v>
      </c>
      <c r="J1737" s="26" t="s">
        <v>10</v>
      </c>
      <c r="K1737" s="86">
        <v>1</v>
      </c>
      <c r="L1737" s="26">
        <v>360</v>
      </c>
      <c r="M1737" s="87">
        <f>+L1737/60</f>
        <v>6</v>
      </c>
      <c r="N1737" s="87" t="s">
        <v>9</v>
      </c>
      <c r="O1737" s="87" t="s">
        <v>9</v>
      </c>
      <c r="P1737" s="86" t="s">
        <v>9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3309</v>
      </c>
      <c r="B1738" s="26"/>
      <c r="C1738" s="18"/>
      <c r="D1738" s="26" t="s">
        <v>708</v>
      </c>
      <c r="E1738" s="26"/>
      <c r="F1738" s="19">
        <f t="shared" ca="1" si="57"/>
        <v>0</v>
      </c>
      <c r="G1738" s="26" t="s">
        <v>3313</v>
      </c>
      <c r="H1738" s="28"/>
      <c r="I1738" s="26" t="s">
        <v>3314</v>
      </c>
      <c r="J1738" s="26" t="s">
        <v>10</v>
      </c>
      <c r="K1738" s="86">
        <v>1</v>
      </c>
      <c r="L1738" s="26">
        <v>60</v>
      </c>
      <c r="M1738" s="87">
        <f>+L1738/60</f>
        <v>1</v>
      </c>
      <c r="N1738" s="87" t="s">
        <v>3315</v>
      </c>
      <c r="O1738" s="87" t="s">
        <v>3315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3309</v>
      </c>
      <c r="B1739" s="26"/>
      <c r="C1739" s="18"/>
      <c r="D1739" s="26" t="s">
        <v>711</v>
      </c>
      <c r="E1739" s="26"/>
      <c r="F1739" s="19">
        <f t="shared" ca="1" si="57"/>
        <v>0</v>
      </c>
      <c r="G1739" s="26" t="s">
        <v>3316</v>
      </c>
      <c r="H1739" s="28"/>
      <c r="I1739" s="26" t="s">
        <v>3317</v>
      </c>
      <c r="J1739" s="26" t="s">
        <v>10</v>
      </c>
      <c r="K1739" s="86">
        <v>1</v>
      </c>
      <c r="L1739" s="26">
        <v>360</v>
      </c>
      <c r="M1739" s="87">
        <f>+L1739/60</f>
        <v>6</v>
      </c>
      <c r="N1739" s="87" t="s">
        <v>37</v>
      </c>
      <c r="O1739" s="87" t="s">
        <v>37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3309</v>
      </c>
      <c r="B1740" s="26"/>
      <c r="C1740" s="18"/>
      <c r="D1740" s="26" t="s">
        <v>714</v>
      </c>
      <c r="E1740" s="26"/>
      <c r="F1740" s="19">
        <f t="shared" ca="1" si="57"/>
        <v>0</v>
      </c>
      <c r="G1740" s="26" t="s">
        <v>3318</v>
      </c>
      <c r="H1740" s="28"/>
      <c r="I1740" s="26" t="s">
        <v>3319</v>
      </c>
      <c r="J1740" s="26" t="s">
        <v>61</v>
      </c>
      <c r="K1740" s="86">
        <v>1</v>
      </c>
      <c r="L1740" s="26">
        <v>240</v>
      </c>
      <c r="M1740" s="87">
        <f>+L1740/60</f>
        <v>4</v>
      </c>
      <c r="N1740" s="87" t="s">
        <v>144</v>
      </c>
      <c r="O1740" s="87" t="s">
        <v>145</v>
      </c>
      <c r="P1740" s="86" t="s">
        <v>92</v>
      </c>
      <c r="Q1740" s="26" t="s">
        <v>144</v>
      </c>
      <c r="R1740" s="26" t="s">
        <v>136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3309</v>
      </c>
      <c r="B1741" s="26"/>
      <c r="C1741" s="18"/>
      <c r="D1741" s="26" t="s">
        <v>718</v>
      </c>
      <c r="E1741" s="26"/>
      <c r="F1741" s="19">
        <f t="shared" ca="1" si="57"/>
        <v>0</v>
      </c>
      <c r="G1741" s="26" t="s">
        <v>3320</v>
      </c>
      <c r="H1741" s="28"/>
      <c r="I1741" s="26" t="s">
        <v>334</v>
      </c>
      <c r="J1741" s="26" t="s">
        <v>1514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3321</v>
      </c>
      <c r="B1742" s="26"/>
      <c r="C1742" s="18"/>
      <c r="D1742" s="26" t="s">
        <v>431</v>
      </c>
      <c r="E1742" s="26"/>
      <c r="F1742" s="19">
        <f t="shared" ca="1" si="57"/>
        <v>0</v>
      </c>
      <c r="G1742" s="26" t="s">
        <v>3322</v>
      </c>
      <c r="H1742" s="28"/>
      <c r="I1742" s="26" t="s">
        <v>435</v>
      </c>
      <c r="J1742" s="26" t="s">
        <v>61</v>
      </c>
      <c r="K1742" s="86">
        <v>1</v>
      </c>
      <c r="L1742" s="26">
        <v>480</v>
      </c>
      <c r="M1742" s="87">
        <f>+L1742/60</f>
        <v>8</v>
      </c>
      <c r="N1742" s="87" t="s">
        <v>61</v>
      </c>
      <c r="O1742" s="87" t="s">
        <v>124</v>
      </c>
      <c r="P1742" s="86" t="s">
        <v>92</v>
      </c>
      <c r="Q1742" s="26" t="s">
        <v>132</v>
      </c>
      <c r="R1742" s="26" t="s">
        <v>147</v>
      </c>
      <c r="S1742" s="26" t="s">
        <v>124</v>
      </c>
      <c r="T1742" s="26"/>
      <c r="U1742" s="26"/>
      <c r="V1742" s="26"/>
      <c r="W1742" s="26"/>
      <c r="X1742" s="26"/>
      <c r="Y1742" s="26" t="s">
        <v>3323</v>
      </c>
      <c r="Z1742" s="26"/>
    </row>
    <row r="1743" spans="1:26" ht="14.25" hidden="1" customHeight="1" x14ac:dyDescent="0.2">
      <c r="A1743" s="26" t="s">
        <v>3321</v>
      </c>
      <c r="B1743" s="26"/>
      <c r="C1743" s="18"/>
      <c r="D1743" s="26" t="s">
        <v>433</v>
      </c>
      <c r="E1743" s="26"/>
      <c r="F1743" s="19">
        <f t="shared" ca="1" si="57"/>
        <v>0</v>
      </c>
      <c r="G1743" s="26" t="s">
        <v>3324</v>
      </c>
      <c r="H1743" s="28"/>
      <c r="I1743" s="26" t="s">
        <v>1002</v>
      </c>
      <c r="J1743" s="26" t="s">
        <v>61</v>
      </c>
      <c r="K1743" s="86">
        <v>1</v>
      </c>
      <c r="L1743" s="26">
        <v>180</v>
      </c>
      <c r="M1743" s="87">
        <f>+L1743/60</f>
        <v>3</v>
      </c>
      <c r="N1743" s="87" t="s">
        <v>61</v>
      </c>
      <c r="O1743" s="87" t="s">
        <v>116</v>
      </c>
      <c r="P1743" s="86" t="s">
        <v>92</v>
      </c>
      <c r="Q1743" s="26" t="s">
        <v>132</v>
      </c>
      <c r="R1743" s="26" t="s">
        <v>173</v>
      </c>
      <c r="S1743" s="26" t="s">
        <v>116</v>
      </c>
      <c r="T1743" s="26"/>
      <c r="U1743" s="26"/>
      <c r="V1743" s="26"/>
      <c r="W1743" s="26"/>
      <c r="X1743" s="26"/>
      <c r="Y1743" s="26" t="s">
        <v>3325</v>
      </c>
      <c r="Z1743" s="26"/>
    </row>
    <row r="1744" spans="1:26" ht="14.25" hidden="1" customHeight="1" x14ac:dyDescent="0.2">
      <c r="A1744" s="26" t="s">
        <v>558</v>
      </c>
      <c r="B1744" s="26"/>
      <c r="C1744" s="18"/>
      <c r="D1744" s="26" t="s">
        <v>456</v>
      </c>
      <c r="E1744" s="26"/>
      <c r="F1744" s="19">
        <f t="shared" ca="1" si="57"/>
        <v>0</v>
      </c>
      <c r="G1744" s="26" t="s">
        <v>3326</v>
      </c>
      <c r="H1744" s="28"/>
      <c r="I1744" s="26" t="s">
        <v>3272</v>
      </c>
      <c r="J1744" s="26" t="s">
        <v>61</v>
      </c>
      <c r="K1744" s="86">
        <v>1</v>
      </c>
      <c r="L1744" s="26">
        <v>240</v>
      </c>
      <c r="M1744" s="87">
        <f>+L1744/60</f>
        <v>4</v>
      </c>
      <c r="N1744" s="87" t="s">
        <v>61</v>
      </c>
      <c r="O1744" s="87" t="s">
        <v>71</v>
      </c>
      <c r="P1744" s="86" t="s">
        <v>71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2120</v>
      </c>
      <c r="B1745" s="26"/>
      <c r="C1745" s="18"/>
      <c r="D1745" s="26" t="s">
        <v>543</v>
      </c>
      <c r="E1745" s="26"/>
      <c r="F1745" s="19">
        <f t="shared" ca="1" si="57"/>
        <v>0</v>
      </c>
      <c r="G1745" s="26" t="s">
        <v>3327</v>
      </c>
      <c r="H1745" s="28"/>
      <c r="I1745" s="26" t="s">
        <v>1002</v>
      </c>
      <c r="J1745" s="26" t="s">
        <v>233</v>
      </c>
      <c r="K1745" s="86">
        <v>1</v>
      </c>
      <c r="L1745" s="26">
        <v>180</v>
      </c>
      <c r="M1745" s="87">
        <f>+L1745/60</f>
        <v>3</v>
      </c>
      <c r="N1745" s="87" t="s">
        <v>233</v>
      </c>
      <c r="O1745" s="87" t="s">
        <v>249</v>
      </c>
      <c r="P1745" s="86" t="s">
        <v>249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3328</v>
      </c>
      <c r="B1746" s="26"/>
      <c r="C1746" s="18"/>
      <c r="D1746" s="26" t="s">
        <v>500</v>
      </c>
      <c r="E1746" s="26"/>
      <c r="F1746" s="19">
        <f t="shared" ca="1" si="57"/>
        <v>0</v>
      </c>
      <c r="G1746" s="26" t="s">
        <v>3329</v>
      </c>
      <c r="H1746" s="28"/>
      <c r="I1746" s="26" t="s">
        <v>435</v>
      </c>
      <c r="J1746" s="26" t="s">
        <v>61</v>
      </c>
      <c r="K1746" s="86">
        <v>1</v>
      </c>
      <c r="L1746" s="26">
        <v>480</v>
      </c>
      <c r="M1746" s="87">
        <f>+L1746/60</f>
        <v>8</v>
      </c>
      <c r="N1746" s="87" t="s">
        <v>61</v>
      </c>
      <c r="O1746" s="87" t="s">
        <v>113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3328</v>
      </c>
      <c r="B1747" s="26"/>
      <c r="C1747" s="18"/>
      <c r="D1747" s="26" t="s">
        <v>526</v>
      </c>
      <c r="E1747" s="26"/>
      <c r="F1747" s="19">
        <f t="shared" ca="1" si="57"/>
        <v>0</v>
      </c>
      <c r="G1747" s="26" t="s">
        <v>3330</v>
      </c>
      <c r="H1747" s="28"/>
      <c r="I1747" s="26" t="s">
        <v>3331</v>
      </c>
      <c r="J1747" s="26" t="s">
        <v>1514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3332</v>
      </c>
      <c r="B1748" s="26"/>
      <c r="C1748" s="18"/>
      <c r="D1748" s="26" t="s">
        <v>431</v>
      </c>
      <c r="E1748" s="26"/>
      <c r="F1748" s="19">
        <f t="shared" ca="1" si="57"/>
        <v>0</v>
      </c>
      <c r="G1748" s="26" t="s">
        <v>3333</v>
      </c>
      <c r="H1748" s="28"/>
      <c r="I1748" s="26" t="s">
        <v>438</v>
      </c>
      <c r="J1748" s="26" t="s">
        <v>61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3334</v>
      </c>
      <c r="O1748" s="87" t="s">
        <v>148</v>
      </c>
      <c r="P1748" s="86" t="s">
        <v>147</v>
      </c>
      <c r="Q1748" s="26" t="s">
        <v>223</v>
      </c>
      <c r="R1748" s="26"/>
      <c r="S1748" s="26"/>
      <c r="T1748" s="26"/>
      <c r="U1748" s="26"/>
      <c r="V1748" s="26"/>
      <c r="W1748" s="26"/>
      <c r="X1748" s="26"/>
      <c r="Y1748" s="26" t="s">
        <v>3335</v>
      </c>
      <c r="Z1748" s="26"/>
    </row>
    <row r="1749" spans="1:26" ht="14.25" hidden="1" customHeight="1" x14ac:dyDescent="0.2">
      <c r="A1749" s="26" t="s">
        <v>3332</v>
      </c>
      <c r="B1749" s="26"/>
      <c r="C1749" s="18"/>
      <c r="D1749" s="26" t="s">
        <v>433</v>
      </c>
      <c r="E1749" s="26"/>
      <c r="F1749" s="19">
        <f t="shared" ca="1" si="57"/>
        <v>0</v>
      </c>
      <c r="G1749" s="26" t="s">
        <v>3336</v>
      </c>
      <c r="H1749" s="28"/>
      <c r="I1749" s="26" t="s">
        <v>3337</v>
      </c>
      <c r="J1749" s="26" t="s">
        <v>61</v>
      </c>
      <c r="K1749" s="86">
        <v>1</v>
      </c>
      <c r="L1749" s="26">
        <v>2000</v>
      </c>
      <c r="M1749" s="87">
        <f t="shared" si="58"/>
        <v>33.333333333333336</v>
      </c>
      <c r="N1749" s="87" t="s">
        <v>61</v>
      </c>
      <c r="O1749" s="87" t="s">
        <v>80</v>
      </c>
      <c r="P1749" s="86" t="s">
        <v>80</v>
      </c>
      <c r="Q1749" s="26" t="s">
        <v>83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3338</v>
      </c>
      <c r="B1750" s="26"/>
      <c r="C1750" s="18"/>
      <c r="D1750" s="26" t="s">
        <v>456</v>
      </c>
      <c r="E1750" s="26"/>
      <c r="F1750" s="19">
        <f t="shared" ca="1" si="57"/>
        <v>0</v>
      </c>
      <c r="G1750" s="26" t="s">
        <v>3339</v>
      </c>
      <c r="H1750" s="28"/>
      <c r="I1750" s="26" t="s">
        <v>435</v>
      </c>
      <c r="J1750" s="26" t="s">
        <v>61</v>
      </c>
      <c r="K1750" s="86">
        <v>1</v>
      </c>
      <c r="L1750" s="26">
        <v>480</v>
      </c>
      <c r="M1750" s="87">
        <f t="shared" si="58"/>
        <v>8</v>
      </c>
      <c r="N1750" s="87" t="s">
        <v>61</v>
      </c>
      <c r="O1750" s="87" t="s">
        <v>97</v>
      </c>
      <c r="P1750" s="86" t="s">
        <v>96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3338</v>
      </c>
      <c r="B1751" s="26"/>
      <c r="C1751" s="18"/>
      <c r="D1751" s="26" t="s">
        <v>460</v>
      </c>
      <c r="E1751" s="26"/>
      <c r="F1751" s="19">
        <f t="shared" ca="1" si="57"/>
        <v>0</v>
      </c>
      <c r="G1751" s="26" t="s">
        <v>3340</v>
      </c>
      <c r="H1751" s="28"/>
      <c r="I1751" s="26" t="s">
        <v>1002</v>
      </c>
      <c r="J1751" s="26" t="s">
        <v>61</v>
      </c>
      <c r="K1751" s="86">
        <v>1</v>
      </c>
      <c r="L1751" s="26">
        <v>240</v>
      </c>
      <c r="M1751" s="87">
        <f t="shared" si="58"/>
        <v>4</v>
      </c>
      <c r="N1751" s="87" t="s">
        <v>61</v>
      </c>
      <c r="O1751" s="87" t="s">
        <v>105</v>
      </c>
      <c r="P1751" s="86" t="s">
        <v>104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3338</v>
      </c>
      <c r="B1752" s="26"/>
      <c r="C1752" s="18"/>
      <c r="D1752" s="26" t="s">
        <v>543</v>
      </c>
      <c r="E1752" s="26"/>
      <c r="F1752" s="19">
        <f t="shared" ca="1" si="57"/>
        <v>0</v>
      </c>
      <c r="G1752" s="26" t="s">
        <v>3341</v>
      </c>
      <c r="H1752" s="28"/>
      <c r="I1752" s="26" t="s">
        <v>3026</v>
      </c>
      <c r="J1752" s="26" t="s">
        <v>10</v>
      </c>
      <c r="K1752" s="86">
        <v>1</v>
      </c>
      <c r="L1752" s="26">
        <v>108</v>
      </c>
      <c r="M1752" s="87">
        <f t="shared" si="58"/>
        <v>1.8</v>
      </c>
      <c r="N1752" s="87" t="s">
        <v>10</v>
      </c>
      <c r="O1752" s="87" t="s">
        <v>43</v>
      </c>
      <c r="P1752" s="86" t="s">
        <v>43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3342</v>
      </c>
      <c r="B1753" s="26"/>
      <c r="C1753" s="18"/>
      <c r="D1753" s="26" t="s">
        <v>456</v>
      </c>
      <c r="E1753" s="26"/>
      <c r="F1753" s="19">
        <f t="shared" ca="1" si="57"/>
        <v>0</v>
      </c>
      <c r="G1753" s="26" t="s">
        <v>3343</v>
      </c>
      <c r="H1753" s="28"/>
      <c r="I1753" s="26" t="s">
        <v>3272</v>
      </c>
      <c r="J1753" s="26" t="s">
        <v>61</v>
      </c>
      <c r="K1753" s="86">
        <v>1</v>
      </c>
      <c r="L1753" s="26">
        <v>8640</v>
      </c>
      <c r="M1753" s="87">
        <f t="shared" si="58"/>
        <v>144</v>
      </c>
      <c r="N1753" s="87" t="s">
        <v>61</v>
      </c>
      <c r="O1753" s="87" t="s">
        <v>71</v>
      </c>
      <c r="P1753" s="86" t="s">
        <v>71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3342</v>
      </c>
      <c r="B1754" s="26"/>
      <c r="C1754" s="18"/>
      <c r="D1754" s="26" t="s">
        <v>460</v>
      </c>
      <c r="E1754" s="26"/>
      <c r="F1754" s="19">
        <f t="shared" ca="1" si="57"/>
        <v>0</v>
      </c>
      <c r="G1754" s="26" t="s">
        <v>3344</v>
      </c>
      <c r="H1754" s="28"/>
      <c r="I1754" s="26" t="s">
        <v>435</v>
      </c>
      <c r="J1754" s="26" t="s">
        <v>61</v>
      </c>
      <c r="K1754" s="86">
        <v>1</v>
      </c>
      <c r="L1754" s="26">
        <v>480</v>
      </c>
      <c r="M1754" s="87">
        <f t="shared" si="58"/>
        <v>8</v>
      </c>
      <c r="N1754" s="87" t="s">
        <v>61</v>
      </c>
      <c r="O1754" s="87" t="s">
        <v>178</v>
      </c>
      <c r="P1754" s="86" t="s">
        <v>177</v>
      </c>
      <c r="Q1754" s="26" t="s">
        <v>108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3342</v>
      </c>
      <c r="B1755" s="26"/>
      <c r="C1755" s="18"/>
      <c r="D1755" s="26" t="s">
        <v>543</v>
      </c>
      <c r="E1755" s="26"/>
      <c r="F1755" s="19">
        <f t="shared" ca="1" si="57"/>
        <v>0</v>
      </c>
      <c r="G1755" s="26" t="s">
        <v>3345</v>
      </c>
      <c r="H1755" s="28"/>
      <c r="I1755" s="26" t="s">
        <v>1002</v>
      </c>
      <c r="J1755" s="26" t="s">
        <v>61</v>
      </c>
      <c r="K1755" s="86">
        <v>1</v>
      </c>
      <c r="L1755" s="26">
        <v>240</v>
      </c>
      <c r="M1755" s="87">
        <f t="shared" si="58"/>
        <v>4</v>
      </c>
      <c r="N1755" s="87" t="s">
        <v>61</v>
      </c>
      <c r="O1755" s="87" t="s">
        <v>178</v>
      </c>
      <c r="P1755" s="86" t="s">
        <v>177</v>
      </c>
      <c r="Q1755" s="26" t="s">
        <v>144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3346</v>
      </c>
      <c r="B1756" s="26"/>
      <c r="C1756" s="18"/>
      <c r="D1756" s="26" t="s">
        <v>431</v>
      </c>
      <c r="E1756" s="26"/>
      <c r="F1756" s="19">
        <f t="shared" ca="1" si="57"/>
        <v>0</v>
      </c>
      <c r="G1756" s="26" t="s">
        <v>3347</v>
      </c>
      <c r="H1756" s="28"/>
      <c r="I1756" s="26" t="s">
        <v>485</v>
      </c>
      <c r="J1756" s="26" t="s">
        <v>233</v>
      </c>
      <c r="K1756" s="86">
        <v>1</v>
      </c>
      <c r="L1756" s="26">
        <v>60</v>
      </c>
      <c r="M1756" s="87">
        <f t="shared" si="58"/>
        <v>1</v>
      </c>
      <c r="N1756" s="87" t="s">
        <v>233</v>
      </c>
      <c r="O1756" s="87" t="s">
        <v>279</v>
      </c>
      <c r="P1756" s="86" t="s">
        <v>279</v>
      </c>
      <c r="Q1756" s="26" t="s">
        <v>276</v>
      </c>
      <c r="R1756" s="26" t="s">
        <v>282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3346</v>
      </c>
      <c r="B1757" s="26"/>
      <c r="C1757" s="18"/>
      <c r="D1757" s="26" t="s">
        <v>433</v>
      </c>
      <c r="E1757" s="26"/>
      <c r="F1757" s="19">
        <f t="shared" ca="1" si="57"/>
        <v>0</v>
      </c>
      <c r="G1757" s="26" t="s">
        <v>3348</v>
      </c>
      <c r="H1757" s="28"/>
      <c r="I1757" s="26" t="s">
        <v>1002</v>
      </c>
      <c r="J1757" s="26" t="s">
        <v>2085</v>
      </c>
      <c r="K1757" s="86">
        <v>1</v>
      </c>
      <c r="L1757" s="26">
        <v>90</v>
      </c>
      <c r="M1757" s="87">
        <f t="shared" si="58"/>
        <v>1.5</v>
      </c>
      <c r="N1757" s="87" t="s">
        <v>2085</v>
      </c>
      <c r="O1757" s="87" t="s">
        <v>259</v>
      </c>
      <c r="P1757" s="86" t="s">
        <v>259</v>
      </c>
      <c r="Q1757" s="26" t="s">
        <v>249</v>
      </c>
      <c r="R1757" s="26" t="s">
        <v>243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3349</v>
      </c>
      <c r="B1758" s="26"/>
      <c r="C1758" s="18"/>
      <c r="D1758" s="26" t="s">
        <v>456</v>
      </c>
      <c r="E1758" s="26"/>
      <c r="F1758" s="19">
        <f t="shared" ca="1" si="57"/>
        <v>0</v>
      </c>
      <c r="G1758" s="26" t="s">
        <v>3350</v>
      </c>
      <c r="H1758" s="28"/>
      <c r="I1758" s="26" t="s">
        <v>3249</v>
      </c>
      <c r="J1758" s="26" t="s">
        <v>2085</v>
      </c>
      <c r="K1758" s="86">
        <v>1</v>
      </c>
      <c r="L1758" s="26">
        <v>120</v>
      </c>
      <c r="M1758" s="87">
        <f t="shared" si="58"/>
        <v>2</v>
      </c>
      <c r="N1758" s="87" t="s">
        <v>2085</v>
      </c>
      <c r="O1758" s="87" t="s">
        <v>75</v>
      </c>
      <c r="P1758" s="86" t="s">
        <v>75</v>
      </c>
      <c r="Q1758" s="26" t="s">
        <v>314</v>
      </c>
      <c r="R1758" s="26" t="s">
        <v>307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3349</v>
      </c>
      <c r="B1759" s="26"/>
      <c r="C1759" s="18"/>
      <c r="D1759" s="26" t="s">
        <v>460</v>
      </c>
      <c r="E1759" s="26"/>
      <c r="F1759" s="19">
        <f t="shared" ca="1" si="57"/>
        <v>0</v>
      </c>
      <c r="G1759" s="26" t="s">
        <v>3351</v>
      </c>
      <c r="H1759" s="28"/>
      <c r="I1759" s="26" t="s">
        <v>89</v>
      </c>
      <c r="J1759" s="26" t="s">
        <v>2085</v>
      </c>
      <c r="K1759" s="86">
        <v>1</v>
      </c>
      <c r="L1759" s="26">
        <v>36</v>
      </c>
      <c r="M1759" s="87">
        <f t="shared" si="58"/>
        <v>0.6</v>
      </c>
      <c r="N1759" s="87" t="s">
        <v>2085</v>
      </c>
      <c r="O1759" s="87" t="s">
        <v>823</v>
      </c>
      <c r="P1759" s="86" t="s">
        <v>823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3352</v>
      </c>
      <c r="B1760" s="26"/>
      <c r="C1760" s="18"/>
      <c r="D1760" s="26" t="s">
        <v>456</v>
      </c>
      <c r="E1760" s="26"/>
      <c r="F1760" s="19">
        <f t="shared" ca="1" si="57"/>
        <v>0</v>
      </c>
      <c r="G1760" s="26" t="s">
        <v>3353</v>
      </c>
      <c r="H1760" s="28"/>
      <c r="I1760" s="26" t="s">
        <v>800</v>
      </c>
      <c r="J1760" s="26" t="s">
        <v>45</v>
      </c>
      <c r="K1760" s="86">
        <v>1</v>
      </c>
      <c r="L1760" s="26">
        <v>3600</v>
      </c>
      <c r="M1760" s="87">
        <f t="shared" si="58"/>
        <v>60</v>
      </c>
      <c r="N1760" s="87" t="s">
        <v>51</v>
      </c>
      <c r="O1760" s="87" t="s">
        <v>51</v>
      </c>
      <c r="P1760" s="86" t="s">
        <v>48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3352</v>
      </c>
      <c r="B1761" s="26"/>
      <c r="C1761" s="18"/>
      <c r="D1761" s="26" t="s">
        <v>460</v>
      </c>
      <c r="E1761" s="26"/>
      <c r="F1761" s="19">
        <f t="shared" ca="1" si="57"/>
        <v>0</v>
      </c>
      <c r="G1761" s="26" t="s">
        <v>3354</v>
      </c>
      <c r="H1761" s="28"/>
      <c r="I1761" s="26" t="s">
        <v>334</v>
      </c>
      <c r="J1761" s="26" t="s">
        <v>764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3352</v>
      </c>
      <c r="B1762" s="26"/>
      <c r="C1762" s="18"/>
      <c r="D1762" s="26" t="s">
        <v>543</v>
      </c>
      <c r="E1762" s="26"/>
      <c r="F1762" s="19">
        <f t="shared" ca="1" si="57"/>
        <v>0</v>
      </c>
      <c r="G1762" s="26" t="s">
        <v>3355</v>
      </c>
      <c r="H1762" s="28"/>
      <c r="I1762" s="26" t="s">
        <v>334</v>
      </c>
      <c r="J1762" s="26" t="s">
        <v>764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3356</v>
      </c>
      <c r="B1763" s="26"/>
      <c r="C1763" s="18"/>
      <c r="D1763" s="26" t="s">
        <v>431</v>
      </c>
      <c r="E1763" s="26"/>
      <c r="F1763" s="19">
        <f t="shared" ca="1" si="57"/>
        <v>0</v>
      </c>
      <c r="G1763" s="26" t="s">
        <v>3357</v>
      </c>
      <c r="H1763" s="28"/>
      <c r="I1763" s="26" t="s">
        <v>485</v>
      </c>
      <c r="J1763" s="26" t="s">
        <v>233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233</v>
      </c>
      <c r="O1763" s="87" t="s">
        <v>276</v>
      </c>
      <c r="P1763" s="86" t="s">
        <v>276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3358</v>
      </c>
      <c r="Z1763" s="26"/>
    </row>
    <row r="1764" spans="1:26" ht="14.25" hidden="1" customHeight="1" x14ac:dyDescent="0.2">
      <c r="A1764" s="26" t="s">
        <v>3356</v>
      </c>
      <c r="B1764" s="26"/>
      <c r="C1764" s="18"/>
      <c r="D1764" s="26" t="s">
        <v>433</v>
      </c>
      <c r="E1764" s="26"/>
      <c r="F1764" s="19">
        <f t="shared" ca="1" si="57"/>
        <v>0</v>
      </c>
      <c r="G1764" s="26" t="s">
        <v>3359</v>
      </c>
      <c r="H1764" s="28"/>
      <c r="I1764" s="26" t="s">
        <v>1002</v>
      </c>
      <c r="J1764" s="26" t="s">
        <v>2085</v>
      </c>
      <c r="K1764" s="86">
        <v>1</v>
      </c>
      <c r="L1764" s="26">
        <v>120</v>
      </c>
      <c r="M1764" s="87">
        <f t="shared" si="59"/>
        <v>2</v>
      </c>
      <c r="N1764" s="87" t="s">
        <v>2085</v>
      </c>
      <c r="O1764" s="87" t="s">
        <v>253</v>
      </c>
      <c r="P1764" s="86" t="s">
        <v>253</v>
      </c>
      <c r="Q1764" s="26" t="s">
        <v>240</v>
      </c>
      <c r="R1764" s="26" t="s">
        <v>256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3360</v>
      </c>
      <c r="B1765" s="26"/>
      <c r="C1765" s="18"/>
      <c r="D1765" s="26" t="s">
        <v>431</v>
      </c>
      <c r="E1765" s="26"/>
      <c r="F1765" s="19">
        <f t="shared" ca="1" si="57"/>
        <v>0</v>
      </c>
      <c r="G1765" s="26" t="s">
        <v>3361</v>
      </c>
      <c r="H1765" s="28"/>
      <c r="I1765" s="26" t="s">
        <v>485</v>
      </c>
      <c r="J1765" s="26" t="s">
        <v>233</v>
      </c>
      <c r="K1765" s="86">
        <v>1</v>
      </c>
      <c r="L1765" s="26">
        <v>60</v>
      </c>
      <c r="M1765" s="87">
        <f t="shared" si="59"/>
        <v>1</v>
      </c>
      <c r="N1765" s="87" t="s">
        <v>233</v>
      </c>
      <c r="O1765" s="87" t="s">
        <v>276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3360</v>
      </c>
      <c r="B1766" s="26"/>
      <c r="C1766" s="18"/>
      <c r="D1766" s="26" t="s">
        <v>433</v>
      </c>
      <c r="E1766" s="26"/>
      <c r="F1766" s="19">
        <f t="shared" ca="1" si="57"/>
        <v>0</v>
      </c>
      <c r="G1766" s="26" t="s">
        <v>3362</v>
      </c>
      <c r="H1766" s="28"/>
      <c r="I1766" s="26" t="s">
        <v>1002</v>
      </c>
      <c r="J1766" s="26" t="s">
        <v>2085</v>
      </c>
      <c r="K1766" s="86">
        <v>1</v>
      </c>
      <c r="L1766" s="26">
        <v>100</v>
      </c>
      <c r="M1766" s="87">
        <f t="shared" si="59"/>
        <v>1.6666666666666667</v>
      </c>
      <c r="N1766" s="87" t="s">
        <v>2085</v>
      </c>
      <c r="O1766" s="87" t="s">
        <v>249</v>
      </c>
      <c r="P1766" s="86" t="s">
        <v>256</v>
      </c>
      <c r="Q1766" s="26" t="s">
        <v>253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3363</v>
      </c>
      <c r="B1767" s="26"/>
      <c r="C1767" s="18"/>
      <c r="D1767" s="26" t="s">
        <v>493</v>
      </c>
      <c r="E1767" s="26"/>
      <c r="F1767" s="19">
        <f t="shared" ca="1" si="57"/>
        <v>0</v>
      </c>
      <c r="G1767" s="26" t="s">
        <v>3364</v>
      </c>
      <c r="H1767" s="28"/>
      <c r="I1767" s="26" t="s">
        <v>485</v>
      </c>
      <c r="J1767" s="26" t="s">
        <v>233</v>
      </c>
      <c r="K1767" s="86">
        <v>1</v>
      </c>
      <c r="L1767" s="26">
        <v>44</v>
      </c>
      <c r="M1767" s="87">
        <f t="shared" si="59"/>
        <v>0.73333333333333328</v>
      </c>
      <c r="N1767" s="87" t="s">
        <v>233</v>
      </c>
      <c r="O1767" s="87" t="s">
        <v>276</v>
      </c>
      <c r="P1767" s="86" t="s">
        <v>276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3365</v>
      </c>
      <c r="Z1767" s="26"/>
    </row>
    <row r="1768" spans="1:26" ht="14.25" hidden="1" customHeight="1" x14ac:dyDescent="0.2">
      <c r="A1768" s="26" t="s">
        <v>3363</v>
      </c>
      <c r="B1768" s="26"/>
      <c r="C1768" s="18"/>
      <c r="D1768" s="26" t="s">
        <v>495</v>
      </c>
      <c r="E1768" s="26"/>
      <c r="F1768" s="19">
        <f t="shared" ca="1" si="57"/>
        <v>0</v>
      </c>
      <c r="G1768" s="26" t="s">
        <v>3366</v>
      </c>
      <c r="H1768" s="28"/>
      <c r="I1768" s="26" t="s">
        <v>3367</v>
      </c>
      <c r="J1768" s="26" t="s">
        <v>2085</v>
      </c>
      <c r="K1768" s="86">
        <v>1</v>
      </c>
      <c r="L1768" s="26">
        <v>120</v>
      </c>
      <c r="M1768" s="87">
        <f t="shared" si="59"/>
        <v>2</v>
      </c>
      <c r="N1768" s="87" t="s">
        <v>2085</v>
      </c>
      <c r="O1768" s="87" t="s">
        <v>249</v>
      </c>
      <c r="P1768" s="86" t="s">
        <v>259</v>
      </c>
      <c r="Q1768" s="26" t="s">
        <v>243</v>
      </c>
      <c r="R1768" s="26" t="s">
        <v>246</v>
      </c>
      <c r="S1768" s="26"/>
      <c r="T1768" s="26" t="s">
        <v>259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3363</v>
      </c>
      <c r="B1769" s="26"/>
      <c r="C1769" s="18"/>
      <c r="D1769" s="26" t="s">
        <v>497</v>
      </c>
      <c r="E1769" s="26"/>
      <c r="F1769" s="19">
        <f t="shared" ca="1" si="57"/>
        <v>0</v>
      </c>
      <c r="G1769" s="26" t="s">
        <v>3368</v>
      </c>
      <c r="H1769" s="28"/>
      <c r="I1769" s="26" t="s">
        <v>3369</v>
      </c>
      <c r="J1769" s="26" t="s">
        <v>2085</v>
      </c>
      <c r="K1769" s="86">
        <v>1</v>
      </c>
      <c r="L1769" s="26">
        <v>90</v>
      </c>
      <c r="M1769" s="87">
        <f t="shared" si="59"/>
        <v>1.5</v>
      </c>
      <c r="N1769" s="87" t="s">
        <v>2085</v>
      </c>
      <c r="O1769" s="87" t="s">
        <v>259</v>
      </c>
      <c r="P1769" s="86" t="s">
        <v>246</v>
      </c>
      <c r="Q1769" s="26" t="s">
        <v>249</v>
      </c>
      <c r="R1769" s="26"/>
      <c r="S1769" s="26"/>
      <c r="T1769" s="26" t="s">
        <v>249</v>
      </c>
      <c r="U1769" s="26"/>
      <c r="V1769" s="26"/>
      <c r="W1769" s="26"/>
      <c r="X1769" s="26"/>
      <c r="Y1769" s="26" t="s">
        <v>3370</v>
      </c>
      <c r="Z1769" s="26"/>
    </row>
    <row r="1770" spans="1:26" ht="14.25" hidden="1" customHeight="1" x14ac:dyDescent="0.2">
      <c r="A1770" s="26" t="s">
        <v>3363</v>
      </c>
      <c r="B1770" s="26"/>
      <c r="C1770" s="18"/>
      <c r="D1770" s="26" t="s">
        <v>510</v>
      </c>
      <c r="E1770" s="26"/>
      <c r="F1770" s="19">
        <f t="shared" ca="1" si="57"/>
        <v>0</v>
      </c>
      <c r="G1770" s="26" t="s">
        <v>3371</v>
      </c>
      <c r="H1770" s="28"/>
      <c r="I1770" s="26" t="s">
        <v>3372</v>
      </c>
      <c r="J1770" s="26" t="s">
        <v>2085</v>
      </c>
      <c r="K1770" s="86">
        <v>1</v>
      </c>
      <c r="L1770" s="26">
        <v>120</v>
      </c>
      <c r="M1770" s="87">
        <f t="shared" si="59"/>
        <v>2</v>
      </c>
      <c r="N1770" s="87" t="s">
        <v>2085</v>
      </c>
      <c r="O1770" s="87" t="s">
        <v>249</v>
      </c>
      <c r="P1770" s="86" t="s">
        <v>249</v>
      </c>
      <c r="Q1770" s="26" t="s">
        <v>256</v>
      </c>
      <c r="R1770" s="26" t="s">
        <v>240</v>
      </c>
      <c r="S1770" s="26" t="s">
        <v>243</v>
      </c>
      <c r="T1770" s="26" t="s">
        <v>249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3373</v>
      </c>
      <c r="B1771" s="26"/>
      <c r="C1771" s="18"/>
      <c r="D1771" s="26" t="s">
        <v>431</v>
      </c>
      <c r="E1771" s="26"/>
      <c r="F1771" s="19">
        <f t="shared" ca="1" si="57"/>
        <v>0</v>
      </c>
      <c r="G1771" s="26" t="s">
        <v>3374</v>
      </c>
      <c r="H1771" s="28"/>
      <c r="I1771" s="26" t="s">
        <v>485</v>
      </c>
      <c r="J1771" s="26" t="s">
        <v>233</v>
      </c>
      <c r="K1771" s="86">
        <v>1</v>
      </c>
      <c r="L1771" s="26">
        <v>35</v>
      </c>
      <c r="M1771" s="87">
        <f t="shared" si="59"/>
        <v>0.58333333333333337</v>
      </c>
      <c r="N1771" s="87" t="s">
        <v>233</v>
      </c>
      <c r="O1771" s="87" t="s">
        <v>276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3375</v>
      </c>
      <c r="Z1771" s="26"/>
    </row>
    <row r="1772" spans="1:26" ht="14.25" hidden="1" customHeight="1" x14ac:dyDescent="0.2">
      <c r="A1772" s="26" t="s">
        <v>3373</v>
      </c>
      <c r="B1772" s="26"/>
      <c r="C1772" s="18"/>
      <c r="D1772" s="26" t="s">
        <v>433</v>
      </c>
      <c r="E1772" s="26"/>
      <c r="F1772" s="19">
        <f t="shared" ca="1" si="57"/>
        <v>0</v>
      </c>
      <c r="G1772" s="26" t="s">
        <v>3376</v>
      </c>
      <c r="H1772" s="28"/>
      <c r="I1772" s="26" t="s">
        <v>1002</v>
      </c>
      <c r="J1772" s="26" t="s">
        <v>2085</v>
      </c>
      <c r="K1772" s="86">
        <v>1</v>
      </c>
      <c r="L1772" s="26">
        <v>100</v>
      </c>
      <c r="M1772" s="87">
        <f t="shared" si="59"/>
        <v>1.6666666666666667</v>
      </c>
      <c r="N1772" s="87" t="s">
        <v>2085</v>
      </c>
      <c r="O1772" s="87" t="s">
        <v>256</v>
      </c>
      <c r="P1772" s="86" t="s">
        <v>240</v>
      </c>
      <c r="Q1772" s="26" t="s">
        <v>253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3377</v>
      </c>
      <c r="B1773" s="26"/>
      <c r="C1773" s="18"/>
      <c r="D1773" s="26" t="s">
        <v>493</v>
      </c>
      <c r="E1773" s="26"/>
      <c r="F1773" s="19">
        <f t="shared" ca="1" si="57"/>
        <v>0</v>
      </c>
      <c r="G1773" s="26" t="s">
        <v>3378</v>
      </c>
      <c r="H1773" s="28"/>
      <c r="I1773" s="26" t="s">
        <v>3379</v>
      </c>
      <c r="J1773" s="26" t="s">
        <v>2085</v>
      </c>
      <c r="K1773" s="86">
        <v>1</v>
      </c>
      <c r="L1773" s="26">
        <v>120</v>
      </c>
      <c r="M1773" s="87">
        <f t="shared" si="59"/>
        <v>2</v>
      </c>
      <c r="N1773" s="87" t="s">
        <v>2085</v>
      </c>
      <c r="O1773" s="87" t="s">
        <v>314</v>
      </c>
      <c r="P1773" s="86" t="s">
        <v>314</v>
      </c>
      <c r="Q1773" s="26" t="s">
        <v>75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3377</v>
      </c>
      <c r="B1774" s="26"/>
      <c r="C1774" s="18"/>
      <c r="D1774" s="26" t="s">
        <v>495</v>
      </c>
      <c r="E1774" s="26"/>
      <c r="F1774" s="19">
        <f t="shared" ca="1" si="57"/>
        <v>0</v>
      </c>
      <c r="G1774" s="26" t="s">
        <v>3380</v>
      </c>
      <c r="H1774" s="28"/>
      <c r="I1774" s="26" t="s">
        <v>3379</v>
      </c>
      <c r="J1774" s="26" t="s">
        <v>2085</v>
      </c>
      <c r="K1774" s="86">
        <v>2</v>
      </c>
      <c r="L1774" s="26">
        <v>17</v>
      </c>
      <c r="M1774" s="87">
        <f t="shared" si="59"/>
        <v>0.28333333333333333</v>
      </c>
      <c r="N1774" s="87" t="s">
        <v>2085</v>
      </c>
      <c r="O1774" s="87" t="s">
        <v>314</v>
      </c>
      <c r="P1774" s="86" t="s">
        <v>314</v>
      </c>
      <c r="Q1774" s="26" t="s">
        <v>75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3377</v>
      </c>
      <c r="B1775" s="26"/>
      <c r="C1775" s="18"/>
      <c r="D1775" s="26" t="s">
        <v>497</v>
      </c>
      <c r="E1775" s="26"/>
      <c r="F1775" s="19">
        <f t="shared" ca="1" si="57"/>
        <v>0</v>
      </c>
      <c r="G1775" s="26" t="s">
        <v>3381</v>
      </c>
      <c r="H1775" s="28"/>
      <c r="I1775" s="26" t="s">
        <v>89</v>
      </c>
      <c r="J1775" s="26" t="s">
        <v>2085</v>
      </c>
      <c r="K1775" s="86">
        <v>2</v>
      </c>
      <c r="L1775" s="26">
        <v>50</v>
      </c>
      <c r="M1775" s="87">
        <f t="shared" si="59"/>
        <v>0.83333333333333337</v>
      </c>
      <c r="N1775" s="87" t="s">
        <v>823</v>
      </c>
      <c r="O1775" s="87" t="s">
        <v>823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3377</v>
      </c>
      <c r="B1776" s="26"/>
      <c r="C1776" s="18"/>
      <c r="D1776" s="26" t="s">
        <v>510</v>
      </c>
      <c r="E1776" s="26"/>
      <c r="F1776" s="19">
        <f t="shared" ca="1" si="57"/>
        <v>0</v>
      </c>
      <c r="G1776" s="26" t="s">
        <v>3382</v>
      </c>
      <c r="H1776" s="28"/>
      <c r="I1776" s="26" t="s">
        <v>823</v>
      </c>
      <c r="J1776" s="26" t="s">
        <v>2085</v>
      </c>
      <c r="K1776" s="86">
        <v>1</v>
      </c>
      <c r="L1776" s="26">
        <v>60</v>
      </c>
      <c r="M1776" s="87">
        <f t="shared" si="59"/>
        <v>1</v>
      </c>
      <c r="N1776" s="87" t="s">
        <v>823</v>
      </c>
      <c r="O1776" s="87" t="s">
        <v>823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3383</v>
      </c>
      <c r="B1777" s="26"/>
      <c r="C1777" s="18"/>
      <c r="D1777" s="26" t="s">
        <v>456</v>
      </c>
      <c r="E1777" s="26"/>
      <c r="F1777" s="19">
        <f t="shared" ca="1" si="57"/>
        <v>0</v>
      </c>
      <c r="G1777" s="26" t="s">
        <v>3384</v>
      </c>
      <c r="H1777" s="28"/>
      <c r="I1777" s="26" t="s">
        <v>435</v>
      </c>
      <c r="J1777" s="26" t="s">
        <v>61</v>
      </c>
      <c r="K1777" s="86">
        <v>1</v>
      </c>
      <c r="L1777" s="26">
        <v>360</v>
      </c>
      <c r="M1777" s="87">
        <f t="shared" si="59"/>
        <v>6</v>
      </c>
      <c r="N1777" s="87" t="s">
        <v>61</v>
      </c>
      <c r="O1777" s="87" t="s">
        <v>157</v>
      </c>
      <c r="P1777" s="86" t="s">
        <v>157</v>
      </c>
      <c r="Q1777" s="26" t="s">
        <v>199</v>
      </c>
      <c r="R1777" s="26" t="s">
        <v>199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3383</v>
      </c>
      <c r="B1778" s="26"/>
      <c r="C1778" s="18"/>
      <c r="D1778" s="26" t="s">
        <v>460</v>
      </c>
      <c r="E1778" s="26"/>
      <c r="F1778" s="19">
        <f t="shared" ca="1" si="57"/>
        <v>0</v>
      </c>
      <c r="G1778" s="26" t="s">
        <v>3385</v>
      </c>
      <c r="H1778" s="28"/>
      <c r="I1778" s="26" t="s">
        <v>1002</v>
      </c>
      <c r="J1778" s="26" t="s">
        <v>61</v>
      </c>
      <c r="K1778" s="86">
        <v>1</v>
      </c>
      <c r="L1778" s="26">
        <v>300</v>
      </c>
      <c r="M1778" s="87">
        <f t="shared" si="59"/>
        <v>5</v>
      </c>
      <c r="N1778" s="87" t="s">
        <v>61</v>
      </c>
      <c r="O1778" s="87" t="s">
        <v>169</v>
      </c>
      <c r="P1778" s="86" t="s">
        <v>169</v>
      </c>
      <c r="Q1778" s="26" t="s">
        <v>203</v>
      </c>
      <c r="R1778" s="26" t="s">
        <v>207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3383</v>
      </c>
      <c r="B1779" s="26"/>
      <c r="C1779" s="18"/>
      <c r="D1779" s="26" t="s">
        <v>543</v>
      </c>
      <c r="E1779" s="26"/>
      <c r="F1779" s="19">
        <f t="shared" ca="1" si="57"/>
        <v>0</v>
      </c>
      <c r="G1779" s="26" t="s">
        <v>3386</v>
      </c>
      <c r="H1779" s="28"/>
      <c r="I1779" s="26" t="s">
        <v>1002</v>
      </c>
      <c r="J1779" s="26" t="s">
        <v>61</v>
      </c>
      <c r="K1779" s="86">
        <v>1</v>
      </c>
      <c r="L1779" s="26">
        <v>300</v>
      </c>
      <c r="M1779" s="87">
        <f t="shared" si="59"/>
        <v>5</v>
      </c>
      <c r="N1779" s="87" t="s">
        <v>61</v>
      </c>
      <c r="O1779" s="87" t="s">
        <v>182</v>
      </c>
      <c r="P1779" s="86" t="s">
        <v>181</v>
      </c>
      <c r="Q1779" s="26" t="s">
        <v>207</v>
      </c>
      <c r="R1779" s="26" t="s">
        <v>211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3387</v>
      </c>
      <c r="B1780" s="26"/>
      <c r="C1780" s="18"/>
      <c r="D1780" s="26" t="s">
        <v>456</v>
      </c>
      <c r="E1780" s="26"/>
      <c r="F1780" s="19">
        <f t="shared" ca="1" si="57"/>
        <v>0</v>
      </c>
      <c r="G1780" s="26" t="s">
        <v>3388</v>
      </c>
      <c r="H1780" s="28"/>
      <c r="I1780" s="26" t="s">
        <v>438</v>
      </c>
      <c r="J1780" s="26" t="s">
        <v>61</v>
      </c>
      <c r="K1780" s="86">
        <v>1</v>
      </c>
      <c r="L1780" s="26">
        <v>360</v>
      </c>
      <c r="M1780" s="87">
        <f t="shared" si="59"/>
        <v>6</v>
      </c>
      <c r="N1780" s="87" t="s">
        <v>61</v>
      </c>
      <c r="O1780" s="87" t="s">
        <v>204</v>
      </c>
      <c r="P1780" s="86" t="s">
        <v>199</v>
      </c>
      <c r="Q1780" s="26" t="s">
        <v>203</v>
      </c>
      <c r="R1780" s="26" t="s">
        <v>815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3387</v>
      </c>
      <c r="B1781" s="26"/>
      <c r="C1781" s="18"/>
      <c r="D1781" s="26" t="s">
        <v>460</v>
      </c>
      <c r="E1781" s="26"/>
      <c r="F1781" s="19">
        <f t="shared" ca="1" si="57"/>
        <v>0</v>
      </c>
      <c r="G1781" s="26" t="s">
        <v>3389</v>
      </c>
      <c r="H1781" s="28"/>
      <c r="I1781" s="26" t="s">
        <v>1002</v>
      </c>
      <c r="J1781" s="26" t="s">
        <v>61</v>
      </c>
      <c r="K1781" s="86">
        <v>1</v>
      </c>
      <c r="L1781" s="26">
        <v>300</v>
      </c>
      <c r="M1781" s="87">
        <f t="shared" si="59"/>
        <v>5</v>
      </c>
      <c r="N1781" s="87" t="s">
        <v>61</v>
      </c>
      <c r="O1781" s="87" t="s">
        <v>207</v>
      </c>
      <c r="P1781" s="86" t="s">
        <v>207</v>
      </c>
      <c r="Q1781" s="26" t="s">
        <v>207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3387</v>
      </c>
      <c r="B1782" s="26"/>
      <c r="C1782" s="18"/>
      <c r="D1782" s="26" t="s">
        <v>543</v>
      </c>
      <c r="E1782" s="26"/>
      <c r="F1782" s="19">
        <f t="shared" ca="1" si="57"/>
        <v>0</v>
      </c>
      <c r="G1782" s="26" t="s">
        <v>3390</v>
      </c>
      <c r="H1782" s="28"/>
      <c r="I1782" s="26" t="s">
        <v>1002</v>
      </c>
      <c r="J1782" s="26" t="s">
        <v>61</v>
      </c>
      <c r="K1782" s="86">
        <v>1</v>
      </c>
      <c r="L1782" s="26">
        <v>300</v>
      </c>
      <c r="M1782" s="87">
        <f t="shared" si="59"/>
        <v>5</v>
      </c>
      <c r="N1782" s="87" t="s">
        <v>61</v>
      </c>
      <c r="O1782" s="87" t="s">
        <v>195</v>
      </c>
      <c r="P1782" s="86" t="s">
        <v>211</v>
      </c>
      <c r="Q1782" s="26" t="s">
        <v>211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3391</v>
      </c>
      <c r="B1783" s="26"/>
      <c r="C1783" s="18"/>
      <c r="D1783" s="26" t="s">
        <v>493</v>
      </c>
      <c r="E1783" s="26"/>
      <c r="F1783" s="19">
        <f t="shared" ca="1" si="57"/>
        <v>0</v>
      </c>
      <c r="G1783" s="26" t="s">
        <v>3392</v>
      </c>
      <c r="H1783" s="28"/>
      <c r="I1783" s="26" t="s">
        <v>3272</v>
      </c>
      <c r="J1783" s="26" t="s">
        <v>61</v>
      </c>
      <c r="K1783" s="86">
        <v>1</v>
      </c>
      <c r="L1783" s="26">
        <v>43560</v>
      </c>
      <c r="M1783" s="87">
        <f t="shared" si="59"/>
        <v>726</v>
      </c>
      <c r="N1783" s="87" t="s">
        <v>61</v>
      </c>
      <c r="O1783" s="87" t="s">
        <v>71</v>
      </c>
      <c r="P1783" s="86" t="s">
        <v>71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3391</v>
      </c>
      <c r="B1784" s="26"/>
      <c r="C1784" s="18"/>
      <c r="D1784" s="26" t="s">
        <v>495</v>
      </c>
      <c r="E1784" s="26"/>
      <c r="F1784" s="19">
        <f t="shared" ca="1" si="57"/>
        <v>0</v>
      </c>
      <c r="G1784" s="26" t="s">
        <v>3393</v>
      </c>
      <c r="H1784" s="28"/>
      <c r="I1784" s="26" t="s">
        <v>438</v>
      </c>
      <c r="J1784" s="26" t="s">
        <v>61</v>
      </c>
      <c r="K1784" s="86">
        <v>1</v>
      </c>
      <c r="L1784" s="26">
        <v>480</v>
      </c>
      <c r="M1784" s="87">
        <f t="shared" si="59"/>
        <v>8</v>
      </c>
      <c r="N1784" s="87" t="s">
        <v>61</v>
      </c>
      <c r="O1784" s="87" t="s">
        <v>113</v>
      </c>
      <c r="P1784" s="86" t="s">
        <v>112</v>
      </c>
      <c r="Q1784" s="26" t="s">
        <v>92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3391</v>
      </c>
      <c r="B1785" s="26"/>
      <c r="C1785" s="18"/>
      <c r="D1785" s="26" t="s">
        <v>497</v>
      </c>
      <c r="E1785" s="26"/>
      <c r="F1785" s="19">
        <f t="shared" ca="1" si="57"/>
        <v>0</v>
      </c>
      <c r="G1785" s="26" t="s">
        <v>3394</v>
      </c>
      <c r="H1785" s="28"/>
      <c r="I1785" s="26" t="s">
        <v>3395</v>
      </c>
      <c r="J1785" s="26" t="s">
        <v>61</v>
      </c>
      <c r="K1785" s="86">
        <v>1</v>
      </c>
      <c r="L1785" s="26">
        <v>300</v>
      </c>
      <c r="M1785" s="87">
        <f t="shared" si="59"/>
        <v>5</v>
      </c>
      <c r="N1785" s="87" t="s">
        <v>61</v>
      </c>
      <c r="O1785" s="87" t="s">
        <v>178</v>
      </c>
      <c r="P1785" s="86" t="s">
        <v>177</v>
      </c>
      <c r="Q1785" s="26" t="s">
        <v>104</v>
      </c>
      <c r="R1785" s="26" t="s">
        <v>120</v>
      </c>
      <c r="S1785" s="26" t="s">
        <v>96</v>
      </c>
      <c r="T1785" s="26" t="s">
        <v>100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3391</v>
      </c>
      <c r="B1786" s="26"/>
      <c r="C1786" s="18"/>
      <c r="D1786" s="26" t="s">
        <v>510</v>
      </c>
      <c r="E1786" s="26"/>
      <c r="F1786" s="19">
        <f t="shared" ca="1" si="57"/>
        <v>0</v>
      </c>
      <c r="G1786" s="26" t="s">
        <v>3396</v>
      </c>
      <c r="H1786" s="28"/>
      <c r="I1786" s="26" t="s">
        <v>3026</v>
      </c>
      <c r="J1786" s="26" t="s">
        <v>61</v>
      </c>
      <c r="K1786" s="86">
        <v>1</v>
      </c>
      <c r="L1786" s="26">
        <v>420</v>
      </c>
      <c r="M1786" s="87">
        <f t="shared" si="59"/>
        <v>7</v>
      </c>
      <c r="N1786" s="87" t="s">
        <v>10</v>
      </c>
      <c r="O1786" s="87" t="s">
        <v>37</v>
      </c>
      <c r="P1786" s="86" t="s">
        <v>37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2952</v>
      </c>
      <c r="B1787" s="26"/>
      <c r="C1787" s="18"/>
      <c r="D1787" s="26" t="s">
        <v>500</v>
      </c>
      <c r="E1787" s="26"/>
      <c r="F1787" s="19">
        <f t="shared" ca="1" si="57"/>
        <v>0</v>
      </c>
      <c r="G1787" s="26" t="s">
        <v>2953</v>
      </c>
      <c r="H1787" s="28"/>
      <c r="I1787" s="26" t="s">
        <v>1002</v>
      </c>
      <c r="J1787" s="26" t="s">
        <v>2085</v>
      </c>
      <c r="K1787" s="86">
        <v>1</v>
      </c>
      <c r="L1787" s="26">
        <v>180</v>
      </c>
      <c r="M1787" s="87">
        <f t="shared" si="59"/>
        <v>3</v>
      </c>
      <c r="N1787" s="87" t="s">
        <v>2085</v>
      </c>
      <c r="O1787" s="87" t="s">
        <v>249</v>
      </c>
      <c r="P1787" s="86" t="s">
        <v>249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3397</v>
      </c>
      <c r="B1788" s="26"/>
      <c r="C1788" s="18" t="s">
        <v>335</v>
      </c>
      <c r="D1788" s="18" t="s">
        <v>456</v>
      </c>
      <c r="E1788" s="19"/>
      <c r="F1788" s="19">
        <f t="shared" ca="1" si="57"/>
        <v>0</v>
      </c>
      <c r="G1788" s="28" t="s">
        <v>3398</v>
      </c>
      <c r="H1788" s="28"/>
      <c r="I1788" s="28" t="s">
        <v>485</v>
      </c>
      <c r="J1788" s="18" t="s">
        <v>233</v>
      </c>
      <c r="K1788" s="16">
        <v>1</v>
      </c>
      <c r="L1788" s="18">
        <v>80</v>
      </c>
      <c r="M1788" s="34">
        <f t="shared" si="59"/>
        <v>1.3333333333333333</v>
      </c>
      <c r="N1788" s="32" t="s">
        <v>233</v>
      </c>
      <c r="O1788" s="16" t="s">
        <v>279</v>
      </c>
      <c r="P1788" s="16" t="s">
        <v>276</v>
      </c>
      <c r="Q1788" s="18" t="s">
        <v>279</v>
      </c>
      <c r="R1788" s="18" t="s">
        <v>282</v>
      </c>
      <c r="S1788" s="18"/>
      <c r="T1788" s="18"/>
      <c r="U1788" s="18"/>
      <c r="V1788" s="18"/>
      <c r="W1788" s="18"/>
      <c r="X1788" s="18"/>
      <c r="Y1788" s="18" t="s">
        <v>2050</v>
      </c>
      <c r="Z1788" s="18"/>
    </row>
    <row r="1789" spans="1:26" ht="14.25" hidden="1" customHeight="1" x14ac:dyDescent="0.15">
      <c r="A1789" s="18" t="s">
        <v>3397</v>
      </c>
      <c r="B1789" s="18"/>
      <c r="C1789" s="18" t="s">
        <v>335</v>
      </c>
      <c r="D1789" s="18" t="s">
        <v>460</v>
      </c>
      <c r="E1789" s="19"/>
      <c r="F1789" s="19">
        <f t="shared" ca="1" si="57"/>
        <v>0</v>
      </c>
      <c r="G1789" s="28" t="s">
        <v>3399</v>
      </c>
      <c r="H1789" s="28"/>
      <c r="I1789" s="28" t="s">
        <v>1002</v>
      </c>
      <c r="J1789" s="18" t="s">
        <v>2085</v>
      </c>
      <c r="K1789" s="16">
        <v>1</v>
      </c>
      <c r="L1789" s="18">
        <v>120</v>
      </c>
      <c r="M1789" s="34">
        <f t="shared" si="59"/>
        <v>2</v>
      </c>
      <c r="N1789" s="32" t="s">
        <v>2085</v>
      </c>
      <c r="O1789" s="16" t="s">
        <v>246</v>
      </c>
      <c r="P1789" s="16" t="s">
        <v>246</v>
      </c>
      <c r="Q1789" s="18" t="s">
        <v>243</v>
      </c>
      <c r="R1789" s="18" t="s">
        <v>259</v>
      </c>
      <c r="S1789" s="18" t="s">
        <v>240</v>
      </c>
      <c r="T1789" s="18" t="s">
        <v>243</v>
      </c>
      <c r="U1789" s="18"/>
      <c r="V1789" s="18"/>
      <c r="W1789" s="18"/>
      <c r="X1789" s="18"/>
      <c r="Y1789" s="18" t="s">
        <v>2052</v>
      </c>
      <c r="Z1789" s="18"/>
    </row>
    <row r="1790" spans="1:26" ht="14.25" hidden="1" customHeight="1" x14ac:dyDescent="0.15">
      <c r="A1790" s="18" t="s">
        <v>3397</v>
      </c>
      <c r="B1790" s="18"/>
      <c r="C1790" s="18"/>
      <c r="D1790" s="18" t="s">
        <v>543</v>
      </c>
      <c r="E1790" s="19"/>
      <c r="F1790" s="19"/>
      <c r="G1790" s="28" t="s">
        <v>3400</v>
      </c>
      <c r="H1790" s="28"/>
      <c r="I1790" s="28" t="s">
        <v>1002</v>
      </c>
      <c r="J1790" s="18" t="s">
        <v>2085</v>
      </c>
      <c r="K1790" s="16">
        <v>1</v>
      </c>
      <c r="L1790" s="18">
        <v>90</v>
      </c>
      <c r="M1790" s="34">
        <f t="shared" si="59"/>
        <v>1.5</v>
      </c>
      <c r="N1790" s="32" t="s">
        <v>2085</v>
      </c>
      <c r="O1790" s="16" t="s">
        <v>240</v>
      </c>
      <c r="P1790" s="16" t="s">
        <v>249</v>
      </c>
      <c r="Q1790" s="18" t="s">
        <v>253</v>
      </c>
      <c r="R1790" s="18" t="s">
        <v>240</v>
      </c>
      <c r="S1790" s="18" t="s">
        <v>256</v>
      </c>
      <c r="T1790" s="18" t="s">
        <v>240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3401</v>
      </c>
      <c r="B1791" s="31"/>
      <c r="C1791" s="31" t="s">
        <v>335</v>
      </c>
      <c r="D1791" s="31" t="s">
        <v>699</v>
      </c>
      <c r="E1791" s="58" t="s">
        <v>2434</v>
      </c>
      <c r="F1791" s="19">
        <f ca="1">IF(ISNUMBER(SEARCH(INDIRECT(CELL("address")),G1791)),MAX($F$13:F1789)+1,0)</f>
        <v>0</v>
      </c>
      <c r="G1791" s="65"/>
      <c r="H1791" s="65"/>
      <c r="I1791" s="65" t="s">
        <v>485</v>
      </c>
      <c r="J1791" s="31" t="s">
        <v>233</v>
      </c>
      <c r="K1791" s="30">
        <v>1</v>
      </c>
      <c r="L1791" s="31">
        <v>80</v>
      </c>
      <c r="M1791" s="89">
        <f t="shared" si="59"/>
        <v>1.3333333333333333</v>
      </c>
      <c r="N1791" s="78" t="s">
        <v>233</v>
      </c>
      <c r="O1791" s="30" t="s">
        <v>276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3401</v>
      </c>
      <c r="B1792" s="31"/>
      <c r="C1792" s="31" t="s">
        <v>335</v>
      </c>
      <c r="D1792" s="31" t="s">
        <v>703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3402</v>
      </c>
      <c r="J1792" s="31" t="s">
        <v>61</v>
      </c>
      <c r="K1792" s="30">
        <v>1</v>
      </c>
      <c r="L1792" s="31">
        <v>90</v>
      </c>
      <c r="M1792" s="89">
        <f t="shared" si="59"/>
        <v>1.5</v>
      </c>
      <c r="N1792" s="78" t="s">
        <v>61</v>
      </c>
      <c r="O1792" s="30" t="s">
        <v>243</v>
      </c>
      <c r="P1792" s="89" t="s">
        <v>243</v>
      </c>
      <c r="Q1792" s="90" t="s">
        <v>246</v>
      </c>
      <c r="R1792" s="31"/>
      <c r="S1792" s="31"/>
      <c r="T1792" s="31"/>
      <c r="U1792" s="31"/>
      <c r="V1792" s="31"/>
      <c r="W1792" s="31"/>
      <c r="X1792" s="18"/>
      <c r="Y1792" s="18" t="s">
        <v>2438</v>
      </c>
      <c r="Z1792" s="18"/>
    </row>
    <row r="1793" spans="1:26" ht="14.25" hidden="1" customHeight="1" x14ac:dyDescent="0.15">
      <c r="A1793" s="31" t="s">
        <v>3401</v>
      </c>
      <c r="B1793" s="31"/>
      <c r="C1793" s="31" t="s">
        <v>335</v>
      </c>
      <c r="D1793" s="31" t="s">
        <v>708</v>
      </c>
      <c r="E1793" s="19"/>
      <c r="F1793" s="19">
        <f t="shared" ca="1" si="60"/>
        <v>0</v>
      </c>
      <c r="G1793" s="65"/>
      <c r="H1793" s="65"/>
      <c r="I1793" s="65" t="s">
        <v>3403</v>
      </c>
      <c r="J1793" s="31" t="s">
        <v>61</v>
      </c>
      <c r="K1793" s="30">
        <v>1</v>
      </c>
      <c r="L1793" s="31">
        <v>120</v>
      </c>
      <c r="M1793" s="89">
        <f t="shared" si="59"/>
        <v>2</v>
      </c>
      <c r="N1793" s="78" t="s">
        <v>61</v>
      </c>
      <c r="O1793" s="30" t="s">
        <v>246</v>
      </c>
      <c r="P1793" s="89" t="s">
        <v>246</v>
      </c>
      <c r="Q1793" s="90" t="s">
        <v>243</v>
      </c>
      <c r="R1793" s="31"/>
      <c r="S1793" s="31"/>
      <c r="T1793" s="31"/>
      <c r="U1793" s="31"/>
      <c r="V1793" s="31"/>
      <c r="W1793" s="31"/>
      <c r="X1793" s="18"/>
      <c r="Y1793" s="75" t="s">
        <v>2441</v>
      </c>
      <c r="Z1793" s="18"/>
    </row>
    <row r="1794" spans="1:26" ht="14.25" hidden="1" customHeight="1" x14ac:dyDescent="0.15">
      <c r="A1794" s="31" t="s">
        <v>3401</v>
      </c>
      <c r="B1794" s="31"/>
      <c r="C1794" s="31" t="s">
        <v>335</v>
      </c>
      <c r="D1794" s="31" t="s">
        <v>711</v>
      </c>
      <c r="E1794" s="19"/>
      <c r="F1794" s="19">
        <f t="shared" ca="1" si="60"/>
        <v>0</v>
      </c>
      <c r="G1794" s="65"/>
      <c r="H1794" s="65"/>
      <c r="I1794" s="65" t="s">
        <v>3404</v>
      </c>
      <c r="J1794" s="31" t="s">
        <v>2085</v>
      </c>
      <c r="K1794" s="30">
        <v>1</v>
      </c>
      <c r="L1794" s="31">
        <v>120</v>
      </c>
      <c r="M1794" s="89">
        <f t="shared" si="59"/>
        <v>2</v>
      </c>
      <c r="N1794" s="78" t="s">
        <v>2085</v>
      </c>
      <c r="O1794" s="30" t="s">
        <v>246</v>
      </c>
      <c r="P1794" s="89" t="s">
        <v>246</v>
      </c>
      <c r="Q1794" s="31" t="s">
        <v>243</v>
      </c>
      <c r="R1794" s="31"/>
      <c r="S1794" s="38"/>
      <c r="T1794" s="31"/>
      <c r="U1794" s="31"/>
      <c r="V1794" s="31"/>
      <c r="W1794" s="31"/>
      <c r="X1794" s="18"/>
      <c r="Y1794" s="76" t="s">
        <v>2443</v>
      </c>
      <c r="Z1794" s="18"/>
    </row>
    <row r="1795" spans="1:26" ht="14.25" hidden="1" customHeight="1" x14ac:dyDescent="0.15">
      <c r="A1795" s="31" t="s">
        <v>3401</v>
      </c>
      <c r="B1795" s="31"/>
      <c r="C1795" s="31" t="s">
        <v>335</v>
      </c>
      <c r="D1795" s="31" t="s">
        <v>714</v>
      </c>
      <c r="E1795" s="19"/>
      <c r="F1795" s="19">
        <f t="shared" ca="1" si="60"/>
        <v>0</v>
      </c>
      <c r="G1795" s="65"/>
      <c r="H1795" s="65"/>
      <c r="I1795" s="65" t="s">
        <v>3405</v>
      </c>
      <c r="J1795" s="31" t="s">
        <v>2085</v>
      </c>
      <c r="K1795" s="30">
        <v>1</v>
      </c>
      <c r="L1795" s="31">
        <v>72</v>
      </c>
      <c r="M1795" s="89">
        <f t="shared" si="59"/>
        <v>1.2</v>
      </c>
      <c r="N1795" s="78" t="s">
        <v>2085</v>
      </c>
      <c r="O1795" s="30" t="s">
        <v>240</v>
      </c>
      <c r="P1795" s="89" t="s">
        <v>240</v>
      </c>
      <c r="Q1795" s="31" t="s">
        <v>256</v>
      </c>
      <c r="R1795" s="31" t="s">
        <v>249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3401</v>
      </c>
      <c r="B1796" s="31"/>
      <c r="C1796" s="92" t="s">
        <v>335</v>
      </c>
      <c r="D1796" s="91" t="s">
        <v>718</v>
      </c>
      <c r="E1796" s="91"/>
      <c r="F1796" s="19">
        <f t="shared" ca="1" si="60"/>
        <v>0</v>
      </c>
      <c r="G1796" s="91"/>
      <c r="H1796" s="65"/>
      <c r="I1796" s="91" t="s">
        <v>3406</v>
      </c>
      <c r="J1796" s="91" t="s">
        <v>2085</v>
      </c>
      <c r="K1796" s="93">
        <v>1</v>
      </c>
      <c r="L1796" s="91">
        <v>90</v>
      </c>
      <c r="M1796" s="94">
        <f t="shared" si="59"/>
        <v>1.5</v>
      </c>
      <c r="N1796" s="94" t="s">
        <v>2085</v>
      </c>
      <c r="O1796" s="94" t="s">
        <v>240</v>
      </c>
      <c r="P1796" s="93" t="s">
        <v>240</v>
      </c>
      <c r="Q1796" s="91" t="s">
        <v>256</v>
      </c>
      <c r="R1796" s="91" t="s">
        <v>249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3407</v>
      </c>
      <c r="B1797" s="26"/>
      <c r="C1797" s="47" t="s">
        <v>335</v>
      </c>
      <c r="D1797" s="26" t="s">
        <v>500</v>
      </c>
      <c r="E1797" s="26"/>
      <c r="F1797" s="19">
        <f t="shared" ca="1" si="60"/>
        <v>0</v>
      </c>
      <c r="G1797" s="26" t="s">
        <v>3408</v>
      </c>
      <c r="H1797" s="28"/>
      <c r="I1797" s="26" t="s">
        <v>438</v>
      </c>
      <c r="J1797" s="26" t="s">
        <v>61</v>
      </c>
      <c r="K1797" s="86">
        <v>1</v>
      </c>
      <c r="L1797" s="26">
        <v>1500</v>
      </c>
      <c r="M1797" s="87">
        <f t="shared" si="59"/>
        <v>25</v>
      </c>
      <c r="N1797" s="87" t="s">
        <v>61</v>
      </c>
      <c r="O1797" s="87" t="s">
        <v>220</v>
      </c>
      <c r="P1797" s="86" t="s">
        <v>219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3409</v>
      </c>
      <c r="B1798" s="26"/>
      <c r="C1798" s="47" t="s">
        <v>335</v>
      </c>
      <c r="D1798" s="26" t="s">
        <v>431</v>
      </c>
      <c r="E1798" s="26"/>
      <c r="F1798" s="19">
        <f t="shared" ca="1" si="60"/>
        <v>0</v>
      </c>
      <c r="G1798" s="26" t="s">
        <v>3410</v>
      </c>
      <c r="H1798" s="28"/>
      <c r="I1798" s="26" t="s">
        <v>438</v>
      </c>
      <c r="J1798" s="26" t="s">
        <v>61</v>
      </c>
      <c r="K1798" s="86">
        <v>1</v>
      </c>
      <c r="L1798" s="26">
        <v>3000</v>
      </c>
      <c r="M1798" s="87">
        <f t="shared" si="59"/>
        <v>50</v>
      </c>
      <c r="N1798" s="87" t="s">
        <v>61</v>
      </c>
      <c r="O1798" s="87" t="s">
        <v>148</v>
      </c>
      <c r="P1798" s="86" t="s">
        <v>147</v>
      </c>
      <c r="Q1798" s="26" t="s">
        <v>116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3409</v>
      </c>
      <c r="B1799" s="26"/>
      <c r="C1799" s="47" t="s">
        <v>335</v>
      </c>
      <c r="D1799" s="26" t="s">
        <v>433</v>
      </c>
      <c r="E1799" s="26"/>
      <c r="F1799" s="19">
        <f t="shared" ca="1" si="60"/>
        <v>0</v>
      </c>
      <c r="G1799" s="26" t="s">
        <v>3411</v>
      </c>
      <c r="H1799" s="28"/>
      <c r="I1799" s="26" t="s">
        <v>31</v>
      </c>
      <c r="J1799" s="26" t="s">
        <v>61</v>
      </c>
      <c r="K1799" s="86">
        <v>1</v>
      </c>
      <c r="L1799" s="26">
        <v>1000</v>
      </c>
      <c r="M1799" s="87">
        <f t="shared" si="59"/>
        <v>16.666666666666668</v>
      </c>
      <c r="N1799" s="87" t="s">
        <v>61</v>
      </c>
      <c r="O1799" s="87" t="s">
        <v>80</v>
      </c>
      <c r="P1799" s="86" t="s">
        <v>80</v>
      </c>
      <c r="Q1799" s="26" t="s">
        <v>83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3412</v>
      </c>
      <c r="B1800" s="26"/>
      <c r="C1800" s="47" t="s">
        <v>335</v>
      </c>
      <c r="D1800" s="26" t="s">
        <v>431</v>
      </c>
      <c r="E1800" s="26"/>
      <c r="F1800" s="19">
        <f t="shared" ca="1" si="60"/>
        <v>0</v>
      </c>
      <c r="G1800" s="26" t="s">
        <v>3413</v>
      </c>
      <c r="H1800" s="28"/>
      <c r="I1800" s="26" t="s">
        <v>3249</v>
      </c>
      <c r="J1800" s="26" t="s">
        <v>45</v>
      </c>
      <c r="K1800" s="86">
        <v>1</v>
      </c>
      <c r="L1800" s="26">
        <v>450</v>
      </c>
      <c r="M1800" s="87">
        <f t="shared" si="59"/>
        <v>7.5</v>
      </c>
      <c r="N1800" s="87" t="s">
        <v>45</v>
      </c>
      <c r="O1800" s="87" t="s">
        <v>266</v>
      </c>
      <c r="P1800" s="86" t="s">
        <v>266</v>
      </c>
      <c r="Q1800" s="26" t="s">
        <v>3414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3412</v>
      </c>
      <c r="B1801" s="26"/>
      <c r="C1801" s="47" t="s">
        <v>335</v>
      </c>
      <c r="D1801" s="26" t="s">
        <v>433</v>
      </c>
      <c r="E1801" s="26"/>
      <c r="F1801" s="19">
        <f t="shared" ca="1" si="60"/>
        <v>0</v>
      </c>
      <c r="G1801" s="26" t="s">
        <v>3415</v>
      </c>
      <c r="H1801" s="28"/>
      <c r="I1801" s="26" t="s">
        <v>22</v>
      </c>
      <c r="J1801" s="26" t="s">
        <v>45</v>
      </c>
      <c r="K1801" s="86">
        <v>1</v>
      </c>
      <c r="L1801" s="26">
        <v>900</v>
      </c>
      <c r="M1801" s="87">
        <f t="shared" si="59"/>
        <v>15</v>
      </c>
      <c r="N1801" s="87" t="s">
        <v>45</v>
      </c>
      <c r="O1801" s="87" t="s">
        <v>823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3416</v>
      </c>
      <c r="B1802" s="26"/>
      <c r="C1802" s="47" t="s">
        <v>335</v>
      </c>
      <c r="D1802" s="26" t="s">
        <v>500</v>
      </c>
      <c r="E1802" s="26"/>
      <c r="F1802" s="19">
        <f t="shared" ca="1" si="60"/>
        <v>0</v>
      </c>
      <c r="G1802" s="26" t="s">
        <v>3417</v>
      </c>
      <c r="H1802" s="28"/>
      <c r="I1802" s="26" t="s">
        <v>438</v>
      </c>
      <c r="J1802" s="26" t="s">
        <v>61</v>
      </c>
      <c r="K1802" s="86">
        <v>1</v>
      </c>
      <c r="L1802" s="26">
        <v>1680</v>
      </c>
      <c r="M1802" s="87">
        <f t="shared" si="59"/>
        <v>28</v>
      </c>
      <c r="N1802" s="87" t="s">
        <v>61</v>
      </c>
      <c r="O1802" s="87" t="s">
        <v>223</v>
      </c>
      <c r="P1802" s="86" t="s">
        <v>223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1358</v>
      </c>
      <c r="B1803" s="26"/>
      <c r="C1803" s="47" t="s">
        <v>335</v>
      </c>
      <c r="D1803" s="26" t="s">
        <v>2009</v>
      </c>
      <c r="E1803" s="26"/>
      <c r="F1803" s="19">
        <f t="shared" ca="1" si="60"/>
        <v>0</v>
      </c>
      <c r="G1803" s="26" t="s">
        <v>3418</v>
      </c>
      <c r="H1803" s="28"/>
      <c r="I1803" s="26" t="s">
        <v>3272</v>
      </c>
      <c r="J1803" s="26" t="s">
        <v>61</v>
      </c>
      <c r="K1803" s="86">
        <v>1</v>
      </c>
      <c r="L1803" s="26">
        <v>240</v>
      </c>
      <c r="M1803" s="87">
        <f t="shared" si="59"/>
        <v>4</v>
      </c>
      <c r="N1803" s="87" t="s">
        <v>61</v>
      </c>
      <c r="O1803" s="87" t="s">
        <v>71</v>
      </c>
      <c r="P1803" s="86" t="s">
        <v>71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1358</v>
      </c>
      <c r="B1804" s="26"/>
      <c r="C1804" s="47" t="s">
        <v>335</v>
      </c>
      <c r="D1804" s="26" t="s">
        <v>2027</v>
      </c>
      <c r="E1804" s="26"/>
      <c r="F1804" s="19">
        <f t="shared" ca="1" si="60"/>
        <v>0</v>
      </c>
      <c r="G1804" s="26" t="s">
        <v>3419</v>
      </c>
      <c r="H1804" s="28"/>
      <c r="I1804" s="26" t="s">
        <v>3249</v>
      </c>
      <c r="J1804" s="26" t="s">
        <v>2085</v>
      </c>
      <c r="K1804" s="86">
        <v>1</v>
      </c>
      <c r="L1804" s="26">
        <v>60</v>
      </c>
      <c r="M1804" s="87">
        <f t="shared" si="59"/>
        <v>1</v>
      </c>
      <c r="N1804" s="87" t="s">
        <v>2085</v>
      </c>
      <c r="O1804" s="87" t="s">
        <v>75</v>
      </c>
      <c r="P1804" s="86" t="s">
        <v>75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3420</v>
      </c>
      <c r="B1805" s="26"/>
      <c r="C1805" s="47" t="s">
        <v>335</v>
      </c>
      <c r="D1805" s="26" t="s">
        <v>431</v>
      </c>
      <c r="E1805" s="26"/>
      <c r="F1805" s="19">
        <f t="shared" ca="1" si="60"/>
        <v>0</v>
      </c>
      <c r="G1805" s="26" t="s">
        <v>3421</v>
      </c>
      <c r="H1805" s="28"/>
      <c r="I1805" s="26" t="s">
        <v>438</v>
      </c>
      <c r="J1805" s="26" t="s">
        <v>61</v>
      </c>
      <c r="K1805" s="86">
        <v>1</v>
      </c>
      <c r="L1805" s="26">
        <v>3000</v>
      </c>
      <c r="M1805" s="87">
        <f t="shared" si="59"/>
        <v>50</v>
      </c>
      <c r="N1805" s="87" t="s">
        <v>61</v>
      </c>
      <c r="O1805" s="87" t="s">
        <v>133</v>
      </c>
      <c r="P1805" s="86" t="s">
        <v>132</v>
      </c>
      <c r="Q1805" s="26" t="s">
        <v>223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3420</v>
      </c>
      <c r="B1806" s="26"/>
      <c r="C1806" s="47" t="s">
        <v>335</v>
      </c>
      <c r="D1806" s="26" t="s">
        <v>433</v>
      </c>
      <c r="E1806" s="26"/>
      <c r="F1806" s="19">
        <f t="shared" ca="1" si="60"/>
        <v>0</v>
      </c>
      <c r="G1806" s="26" t="s">
        <v>3422</v>
      </c>
      <c r="H1806" s="28"/>
      <c r="I1806" s="26" t="s">
        <v>31</v>
      </c>
      <c r="J1806" s="26" t="s">
        <v>129</v>
      </c>
      <c r="K1806" s="86">
        <v>1</v>
      </c>
      <c r="L1806" s="26">
        <v>1000</v>
      </c>
      <c r="M1806" s="87">
        <f t="shared" si="59"/>
        <v>16.666666666666668</v>
      </c>
      <c r="N1806" s="87" t="s">
        <v>87</v>
      </c>
      <c r="O1806" s="87" t="s">
        <v>80</v>
      </c>
      <c r="P1806" s="86" t="s">
        <v>80</v>
      </c>
      <c r="Q1806" s="26" t="s">
        <v>83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3423</v>
      </c>
      <c r="B1807" s="26"/>
      <c r="C1807" s="47" t="s">
        <v>335</v>
      </c>
      <c r="D1807" s="26" t="s">
        <v>500</v>
      </c>
      <c r="E1807" s="26"/>
      <c r="F1807" s="19">
        <f t="shared" ca="1" si="60"/>
        <v>0</v>
      </c>
      <c r="G1807" s="26" t="s">
        <v>3424</v>
      </c>
      <c r="H1807" s="28"/>
      <c r="I1807" s="26" t="s">
        <v>438</v>
      </c>
      <c r="J1807" s="26" t="s">
        <v>61</v>
      </c>
      <c r="K1807" s="86">
        <v>1</v>
      </c>
      <c r="L1807" s="26">
        <v>3000</v>
      </c>
      <c r="M1807" s="87">
        <f t="shared" si="59"/>
        <v>50</v>
      </c>
      <c r="N1807" s="87" t="s">
        <v>61</v>
      </c>
      <c r="O1807" s="87" t="s">
        <v>220</v>
      </c>
      <c r="P1807" s="86" t="s">
        <v>219</v>
      </c>
      <c r="Q1807" s="26" t="s">
        <v>1576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2258</v>
      </c>
      <c r="B1808" s="26"/>
      <c r="C1808" s="47" t="s">
        <v>335</v>
      </c>
      <c r="D1808" s="26" t="s">
        <v>456</v>
      </c>
      <c r="E1808" s="26"/>
      <c r="F1808" s="19">
        <f t="shared" ca="1" si="60"/>
        <v>0</v>
      </c>
      <c r="G1808" s="26" t="s">
        <v>3425</v>
      </c>
      <c r="H1808" s="28"/>
      <c r="I1808" s="26" t="s">
        <v>435</v>
      </c>
      <c r="J1808" s="26" t="s">
        <v>61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220</v>
      </c>
      <c r="P1808" s="86" t="s">
        <v>219</v>
      </c>
      <c r="Q1808" s="26" t="s">
        <v>1576</v>
      </c>
      <c r="R1808" s="26" t="s">
        <v>215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2258</v>
      </c>
      <c r="B1809" s="26"/>
      <c r="C1809" s="47" t="s">
        <v>335</v>
      </c>
      <c r="D1809" s="26" t="s">
        <v>460</v>
      </c>
      <c r="E1809" s="26"/>
      <c r="F1809" s="19">
        <f t="shared" ca="1" si="60"/>
        <v>0</v>
      </c>
      <c r="G1809" s="26" t="s">
        <v>3426</v>
      </c>
      <c r="H1809" s="28"/>
      <c r="I1809" s="26" t="s">
        <v>1002</v>
      </c>
      <c r="J1809" s="26" t="s">
        <v>61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173</v>
      </c>
      <c r="P1809" s="86" t="s">
        <v>173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2258</v>
      </c>
      <c r="B1810" s="26"/>
      <c r="C1810" s="47" t="s">
        <v>335</v>
      </c>
      <c r="D1810" s="26" t="s">
        <v>543</v>
      </c>
      <c r="E1810" s="26"/>
      <c r="F1810" s="19">
        <f t="shared" ca="1" si="60"/>
        <v>0</v>
      </c>
      <c r="G1810" s="26" t="s">
        <v>3427</v>
      </c>
      <c r="H1810" s="28"/>
      <c r="I1810" s="26" t="s">
        <v>1002</v>
      </c>
      <c r="J1810" s="26" t="s">
        <v>61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220</v>
      </c>
      <c r="P1810" s="86" t="s">
        <v>219</v>
      </c>
      <c r="Q1810" s="26" t="s">
        <v>215</v>
      </c>
      <c r="R1810" s="26" t="s">
        <v>1576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2262</v>
      </c>
      <c r="B1811" s="26"/>
      <c r="C1811" s="47" t="s">
        <v>335</v>
      </c>
      <c r="D1811" s="26" t="s">
        <v>456</v>
      </c>
      <c r="E1811" s="26"/>
      <c r="F1811" s="19">
        <f t="shared" ca="1" si="60"/>
        <v>0</v>
      </c>
      <c r="G1811" s="26" t="s">
        <v>3428</v>
      </c>
      <c r="H1811" s="28"/>
      <c r="I1811" s="26" t="s">
        <v>435</v>
      </c>
      <c r="J1811" s="26" t="s">
        <v>61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220</v>
      </c>
      <c r="P1811" s="86" t="s">
        <v>219</v>
      </c>
      <c r="Q1811" s="26" t="s">
        <v>1576</v>
      </c>
      <c r="R1811" s="26" t="s">
        <v>215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2262</v>
      </c>
      <c r="B1812" s="26"/>
      <c r="C1812" s="47" t="s">
        <v>335</v>
      </c>
      <c r="D1812" s="26" t="s">
        <v>460</v>
      </c>
      <c r="E1812" s="26"/>
      <c r="F1812" s="19">
        <f t="shared" ca="1" si="60"/>
        <v>0</v>
      </c>
      <c r="G1812" s="26" t="s">
        <v>3429</v>
      </c>
      <c r="H1812" s="28"/>
      <c r="I1812" s="26" t="s">
        <v>1002</v>
      </c>
      <c r="J1812" s="26" t="s">
        <v>61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173</v>
      </c>
      <c r="P1812" s="86" t="s">
        <v>173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2262</v>
      </c>
      <c r="B1813" s="26"/>
      <c r="C1813" s="47" t="s">
        <v>335</v>
      </c>
      <c r="D1813" s="26" t="s">
        <v>543</v>
      </c>
      <c r="E1813" s="26"/>
      <c r="F1813" s="19">
        <f t="shared" ca="1" si="60"/>
        <v>0</v>
      </c>
      <c r="G1813" s="26" t="s">
        <v>3430</v>
      </c>
      <c r="H1813" s="28"/>
      <c r="I1813" s="26" t="s">
        <v>1002</v>
      </c>
      <c r="J1813" s="26" t="s">
        <v>61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220</v>
      </c>
      <c r="P1813" s="86" t="s">
        <v>219</v>
      </c>
      <c r="Q1813" s="26" t="s">
        <v>1576</v>
      </c>
      <c r="R1813" s="26" t="s">
        <v>215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3431</v>
      </c>
      <c r="B1814" s="26"/>
      <c r="C1814" s="47" t="s">
        <v>335</v>
      </c>
      <c r="D1814" s="26" t="s">
        <v>500</v>
      </c>
      <c r="E1814" s="26"/>
      <c r="F1814" s="19">
        <f t="shared" ca="1" si="60"/>
        <v>0</v>
      </c>
      <c r="G1814" s="26" t="s">
        <v>3432</v>
      </c>
      <c r="H1814" s="28"/>
      <c r="I1814" s="26" t="s">
        <v>3433</v>
      </c>
      <c r="J1814" s="26" t="s">
        <v>284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330</v>
      </c>
      <c r="P1814" s="86" t="s">
        <v>327</v>
      </c>
      <c r="Q1814" s="26" t="s">
        <v>330</v>
      </c>
      <c r="R1814" s="26"/>
      <c r="S1814" s="26"/>
      <c r="T1814" s="26"/>
      <c r="U1814" s="26"/>
      <c r="V1814" s="26"/>
      <c r="W1814" s="26"/>
      <c r="X1814" s="26"/>
      <c r="Y1814" s="26" t="s">
        <v>3434</v>
      </c>
      <c r="Z1814" s="26"/>
    </row>
    <row r="1815" spans="1:26" ht="14.25" hidden="1" customHeight="1" x14ac:dyDescent="0.2">
      <c r="A1815" s="26" t="s">
        <v>3435</v>
      </c>
      <c r="B1815" s="26"/>
      <c r="C1815" s="47" t="s">
        <v>335</v>
      </c>
      <c r="D1815" s="26" t="s">
        <v>500</v>
      </c>
      <c r="E1815" s="26"/>
      <c r="F1815" s="19">
        <f t="shared" ca="1" si="60"/>
        <v>0</v>
      </c>
      <c r="G1815" s="26" t="s">
        <v>3436</v>
      </c>
      <c r="H1815" s="28"/>
      <c r="I1815" s="26" t="s">
        <v>3433</v>
      </c>
      <c r="J1815" s="26" t="s">
        <v>284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330</v>
      </c>
      <c r="P1815" s="86" t="s">
        <v>327</v>
      </c>
      <c r="Q1815" s="26" t="s">
        <v>330</v>
      </c>
      <c r="R1815" s="26"/>
      <c r="S1815" s="26"/>
      <c r="T1815" s="26"/>
      <c r="U1815" s="26"/>
      <c r="V1815" s="26"/>
      <c r="W1815" s="26"/>
      <c r="X1815" s="26"/>
      <c r="Y1815" s="26" t="s">
        <v>3437</v>
      </c>
      <c r="Z1815" s="26"/>
    </row>
    <row r="1816" spans="1:26" ht="14.25" hidden="1" customHeight="1" x14ac:dyDescent="0.2">
      <c r="A1816" s="26" t="s">
        <v>3438</v>
      </c>
      <c r="B1816" s="26"/>
      <c r="C1816" s="47" t="s">
        <v>335</v>
      </c>
      <c r="D1816" s="26" t="s">
        <v>500</v>
      </c>
      <c r="E1816" s="26"/>
      <c r="F1816" s="19">
        <f t="shared" ca="1" si="60"/>
        <v>0</v>
      </c>
      <c r="G1816" s="26" t="s">
        <v>3439</v>
      </c>
      <c r="H1816" s="28"/>
      <c r="I1816" s="26" t="s">
        <v>3433</v>
      </c>
      <c r="J1816" s="26" t="s">
        <v>284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330</v>
      </c>
      <c r="P1816" s="86" t="s">
        <v>327</v>
      </c>
      <c r="Q1816" s="26" t="s">
        <v>330</v>
      </c>
      <c r="R1816" s="26"/>
      <c r="S1816" s="26"/>
      <c r="T1816" s="26"/>
      <c r="U1816" s="26"/>
      <c r="V1816" s="26"/>
      <c r="W1816" s="26"/>
      <c r="X1816" s="26"/>
      <c r="Y1816" s="26" t="s">
        <v>3434</v>
      </c>
      <c r="Z1816" s="26"/>
    </row>
    <row r="1817" spans="1:26" ht="14.25" hidden="1" customHeight="1" x14ac:dyDescent="0.2">
      <c r="A1817" s="26" t="s">
        <v>3440</v>
      </c>
      <c r="B1817" s="26"/>
      <c r="C1817" s="47" t="s">
        <v>335</v>
      </c>
      <c r="D1817" s="26" t="s">
        <v>477</v>
      </c>
      <c r="E1817" s="26"/>
      <c r="F1817" s="19">
        <f t="shared" ca="1" si="60"/>
        <v>0</v>
      </c>
      <c r="G1817" s="26" t="s">
        <v>3441</v>
      </c>
      <c r="H1817" s="28"/>
      <c r="I1817" s="26" t="s">
        <v>3249</v>
      </c>
      <c r="J1817" s="26" t="s">
        <v>284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312</v>
      </c>
      <c r="P1817" s="86" t="s">
        <v>312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3440</v>
      </c>
      <c r="B1818" s="26"/>
      <c r="C1818" s="47" t="s">
        <v>335</v>
      </c>
      <c r="D1818" s="26" t="s">
        <v>480</v>
      </c>
      <c r="E1818" s="26"/>
      <c r="F1818" s="19">
        <f t="shared" ca="1" si="60"/>
        <v>0</v>
      </c>
      <c r="G1818" s="26" t="s">
        <v>3442</v>
      </c>
      <c r="H1818" s="28"/>
      <c r="I1818" s="26" t="s">
        <v>3443</v>
      </c>
      <c r="J1818" s="26" t="s">
        <v>284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3444</v>
      </c>
      <c r="P1818" s="86" t="s">
        <v>3444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3440</v>
      </c>
      <c r="B1819" s="26"/>
      <c r="C1819" s="47" t="s">
        <v>335</v>
      </c>
      <c r="D1819" s="26" t="s">
        <v>483</v>
      </c>
      <c r="E1819" s="26"/>
      <c r="F1819" s="19">
        <f t="shared" ca="1" si="60"/>
        <v>0</v>
      </c>
      <c r="G1819" s="26" t="s">
        <v>3445</v>
      </c>
      <c r="H1819" s="28"/>
      <c r="I1819" s="26" t="s">
        <v>3446</v>
      </c>
      <c r="J1819" s="26" t="s">
        <v>61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105</v>
      </c>
      <c r="P1819" s="86" t="s">
        <v>104</v>
      </c>
      <c r="Q1819" s="26" t="s">
        <v>262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3440</v>
      </c>
      <c r="B1820" s="26"/>
      <c r="C1820" s="47" t="s">
        <v>335</v>
      </c>
      <c r="D1820" s="26" t="s">
        <v>486</v>
      </c>
      <c r="E1820" s="26"/>
      <c r="F1820" s="19">
        <f t="shared" ca="1" si="60"/>
        <v>0</v>
      </c>
      <c r="G1820" s="26" t="s">
        <v>3447</v>
      </c>
      <c r="H1820" s="28"/>
      <c r="I1820" s="26" t="s">
        <v>22</v>
      </c>
      <c r="J1820" s="26" t="s">
        <v>284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823</v>
      </c>
      <c r="P1820" s="86" t="s">
        <v>823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3448</v>
      </c>
      <c r="Z1820" s="26"/>
    </row>
    <row r="1821" spans="1:26" ht="14.25" hidden="1" customHeight="1" x14ac:dyDescent="0.2">
      <c r="A1821" s="26" t="s">
        <v>3440</v>
      </c>
      <c r="B1821" s="26"/>
      <c r="C1821" s="47" t="s">
        <v>335</v>
      </c>
      <c r="D1821" s="26" t="s">
        <v>489</v>
      </c>
      <c r="E1821" s="26"/>
      <c r="F1821" s="19">
        <f t="shared" ca="1" si="60"/>
        <v>0</v>
      </c>
      <c r="G1821" s="26" t="s">
        <v>3449</v>
      </c>
      <c r="H1821" s="28"/>
      <c r="I1821" s="26" t="s">
        <v>3450</v>
      </c>
      <c r="J1821" s="26" t="s">
        <v>1514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3451</v>
      </c>
      <c r="B1822" s="26"/>
      <c r="C1822" s="47" t="s">
        <v>335</v>
      </c>
      <c r="D1822" s="26" t="s">
        <v>431</v>
      </c>
      <c r="E1822" s="26"/>
      <c r="F1822" s="19">
        <f t="shared" ca="1" si="60"/>
        <v>0</v>
      </c>
      <c r="G1822" s="26" t="s">
        <v>3452</v>
      </c>
      <c r="H1822" s="28"/>
      <c r="I1822" s="26" t="s">
        <v>2217</v>
      </c>
      <c r="J1822" s="26" t="s">
        <v>61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71</v>
      </c>
      <c r="P1822" s="86" t="s">
        <v>71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3451</v>
      </c>
      <c r="B1823" s="26"/>
      <c r="C1823" s="47" t="s">
        <v>335</v>
      </c>
      <c r="D1823" s="26" t="s">
        <v>433</v>
      </c>
      <c r="E1823" s="26"/>
      <c r="F1823" s="19">
        <f t="shared" ca="1" si="60"/>
        <v>0</v>
      </c>
      <c r="G1823" s="26" t="s">
        <v>3453</v>
      </c>
      <c r="H1823" s="28"/>
      <c r="I1823" s="26" t="s">
        <v>435</v>
      </c>
      <c r="J1823" s="26" t="s">
        <v>61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108</v>
      </c>
      <c r="P1823" s="86" t="s">
        <v>108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3454</v>
      </c>
      <c r="B1824" s="26"/>
      <c r="C1824" s="47" t="s">
        <v>335</v>
      </c>
      <c r="D1824" s="26" t="s">
        <v>2009</v>
      </c>
      <c r="E1824" s="26"/>
      <c r="F1824" s="19">
        <f t="shared" ca="1" si="60"/>
        <v>0</v>
      </c>
      <c r="G1824" s="26" t="s">
        <v>3455</v>
      </c>
      <c r="H1824" s="28"/>
      <c r="I1824" s="26" t="s">
        <v>250</v>
      </c>
      <c r="J1824" s="26" t="s">
        <v>250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276</v>
      </c>
      <c r="P1824" s="86" t="s">
        <v>276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3454</v>
      </c>
      <c r="B1825" s="26"/>
      <c r="C1825" s="47" t="s">
        <v>335</v>
      </c>
      <c r="D1825" s="26" t="s">
        <v>2012</v>
      </c>
      <c r="E1825" s="26"/>
      <c r="F1825" s="19">
        <f t="shared" ca="1" si="60"/>
        <v>0</v>
      </c>
      <c r="G1825" s="26" t="s">
        <v>3456</v>
      </c>
      <c r="H1825" s="28"/>
      <c r="I1825" s="26" t="s">
        <v>1002</v>
      </c>
      <c r="J1825" s="26" t="s">
        <v>2085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243</v>
      </c>
      <c r="P1825" s="86" t="s">
        <v>243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3454</v>
      </c>
      <c r="B1826" s="26"/>
      <c r="C1826" s="47" t="s">
        <v>335</v>
      </c>
      <c r="D1826" s="26" t="s">
        <v>2015</v>
      </c>
      <c r="E1826" s="26"/>
      <c r="F1826" s="19">
        <f t="shared" ca="1" si="60"/>
        <v>0</v>
      </c>
      <c r="G1826" s="26" t="s">
        <v>3457</v>
      </c>
      <c r="H1826" s="28"/>
      <c r="I1826" s="26" t="s">
        <v>1002</v>
      </c>
      <c r="J1826" s="26" t="s">
        <v>2085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243</v>
      </c>
      <c r="P1826" s="86" t="s">
        <v>243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3454</v>
      </c>
      <c r="B1827" s="26"/>
      <c r="C1827" s="47" t="s">
        <v>335</v>
      </c>
      <c r="D1827" s="26" t="s">
        <v>2017</v>
      </c>
      <c r="E1827" s="26"/>
      <c r="F1827" s="19">
        <f t="shared" ca="1" si="60"/>
        <v>0</v>
      </c>
      <c r="G1827" s="26" t="s">
        <v>3458</v>
      </c>
      <c r="H1827" s="28"/>
      <c r="I1827" s="26" t="s">
        <v>1002</v>
      </c>
      <c r="J1827" s="26" t="s">
        <v>2085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259</v>
      </c>
      <c r="P1827" s="86" t="s">
        <v>259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3454</v>
      </c>
      <c r="B1828" s="26"/>
      <c r="C1828" s="47" t="s">
        <v>335</v>
      </c>
      <c r="D1828" s="26" t="s">
        <v>2019</v>
      </c>
      <c r="E1828" s="26"/>
      <c r="F1828" s="19">
        <f t="shared" ca="1" si="60"/>
        <v>0</v>
      </c>
      <c r="G1828" s="26" t="s">
        <v>3459</v>
      </c>
      <c r="H1828" s="28"/>
      <c r="I1828" s="26" t="s">
        <v>1002</v>
      </c>
      <c r="J1828" s="26" t="s">
        <v>2085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243</v>
      </c>
      <c r="P1828" s="86" t="s">
        <v>243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3454</v>
      </c>
      <c r="B1829" s="26"/>
      <c r="C1829" s="47" t="s">
        <v>335</v>
      </c>
      <c r="D1829" s="26" t="s">
        <v>2023</v>
      </c>
      <c r="E1829" s="26"/>
      <c r="F1829" s="19">
        <f t="shared" ca="1" si="60"/>
        <v>0</v>
      </c>
      <c r="G1829" s="26" t="s">
        <v>3460</v>
      </c>
      <c r="H1829" s="28"/>
      <c r="I1829" s="26" t="s">
        <v>1002</v>
      </c>
      <c r="J1829" s="26" t="s">
        <v>2085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259</v>
      </c>
      <c r="P1829" s="86" t="s">
        <v>259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3454</v>
      </c>
      <c r="B1830" s="26"/>
      <c r="C1830" s="47" t="s">
        <v>335</v>
      </c>
      <c r="D1830" s="26" t="s">
        <v>2025</v>
      </c>
      <c r="E1830" s="26"/>
      <c r="F1830" s="19">
        <f t="shared" ca="1" si="60"/>
        <v>0</v>
      </c>
      <c r="G1830" s="26" t="s">
        <v>3461</v>
      </c>
      <c r="H1830" s="28"/>
      <c r="I1830" s="26" t="s">
        <v>1002</v>
      </c>
      <c r="J1830" s="26" t="s">
        <v>2085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243</v>
      </c>
      <c r="P1830" s="86" t="s">
        <v>243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3454</v>
      </c>
      <c r="B1831" s="26"/>
      <c r="C1831" s="47" t="s">
        <v>335</v>
      </c>
      <c r="D1831" s="26" t="s">
        <v>2027</v>
      </c>
      <c r="E1831" s="26"/>
      <c r="F1831" s="19">
        <f t="shared" ca="1" si="60"/>
        <v>0</v>
      </c>
      <c r="G1831" s="26" t="s">
        <v>3462</v>
      </c>
      <c r="H1831" s="28"/>
      <c r="I1831" s="26" t="s">
        <v>1002</v>
      </c>
      <c r="J1831" s="26" t="s">
        <v>2085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243</v>
      </c>
      <c r="P1831" s="86" t="s">
        <v>243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3463</v>
      </c>
      <c r="B1832" s="26"/>
      <c r="C1832" s="47" t="s">
        <v>335</v>
      </c>
      <c r="D1832" s="26" t="s">
        <v>2009</v>
      </c>
      <c r="E1832" s="26"/>
      <c r="F1832" s="19">
        <f t="shared" ca="1" si="60"/>
        <v>0</v>
      </c>
      <c r="G1832" s="26" t="s">
        <v>3464</v>
      </c>
      <c r="H1832" s="28"/>
      <c r="I1832" s="26" t="s">
        <v>250</v>
      </c>
      <c r="J1832" s="26" t="s">
        <v>250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276</v>
      </c>
      <c r="P1832" s="86" t="s">
        <v>276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3463</v>
      </c>
      <c r="B1833" s="26"/>
      <c r="C1833" s="47" t="s">
        <v>335</v>
      </c>
      <c r="D1833" s="26" t="s">
        <v>2012</v>
      </c>
      <c r="E1833" s="26"/>
      <c r="F1833" s="19">
        <f t="shared" ca="1" si="60"/>
        <v>0</v>
      </c>
      <c r="G1833" s="26" t="s">
        <v>3465</v>
      </c>
      <c r="H1833" s="28"/>
      <c r="I1833" s="26" t="s">
        <v>1002</v>
      </c>
      <c r="J1833" s="26" t="s">
        <v>2085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243</v>
      </c>
      <c r="P1833" s="86" t="s">
        <v>243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3463</v>
      </c>
      <c r="B1834" s="26"/>
      <c r="C1834" s="47" t="s">
        <v>335</v>
      </c>
      <c r="D1834" s="26" t="s">
        <v>2015</v>
      </c>
      <c r="E1834" s="26"/>
      <c r="F1834" s="19">
        <f t="shared" ca="1" si="60"/>
        <v>0</v>
      </c>
      <c r="G1834" s="26" t="s">
        <v>3466</v>
      </c>
      <c r="H1834" s="28"/>
      <c r="I1834" s="26" t="s">
        <v>1002</v>
      </c>
      <c r="J1834" s="26" t="s">
        <v>2085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243</v>
      </c>
      <c r="P1834" s="86" t="s">
        <v>243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3463</v>
      </c>
      <c r="B1835" s="26"/>
      <c r="C1835" s="47" t="s">
        <v>335</v>
      </c>
      <c r="D1835" s="26" t="s">
        <v>2017</v>
      </c>
      <c r="E1835" s="26"/>
      <c r="F1835" s="19">
        <f t="shared" ca="1" si="60"/>
        <v>0</v>
      </c>
      <c r="G1835" s="26" t="s">
        <v>3467</v>
      </c>
      <c r="H1835" s="28"/>
      <c r="I1835" s="26" t="s">
        <v>1002</v>
      </c>
      <c r="J1835" s="26" t="s">
        <v>2085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259</v>
      </c>
      <c r="P1835" s="86" t="s">
        <v>259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3463</v>
      </c>
      <c r="B1836" s="26"/>
      <c r="C1836" s="47" t="s">
        <v>335</v>
      </c>
      <c r="D1836" s="26" t="s">
        <v>2019</v>
      </c>
      <c r="E1836" s="26"/>
      <c r="F1836" s="19">
        <f t="shared" ca="1" si="60"/>
        <v>0</v>
      </c>
      <c r="G1836" s="26" t="s">
        <v>3468</v>
      </c>
      <c r="H1836" s="28"/>
      <c r="I1836" s="26" t="s">
        <v>1002</v>
      </c>
      <c r="J1836" s="26" t="s">
        <v>2085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243</v>
      </c>
      <c r="P1836" s="86" t="s">
        <v>243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3463</v>
      </c>
      <c r="B1837" s="26"/>
      <c r="C1837" s="47" t="s">
        <v>335</v>
      </c>
      <c r="D1837" s="26" t="s">
        <v>2023</v>
      </c>
      <c r="E1837" s="26"/>
      <c r="F1837" s="19">
        <f t="shared" ca="1" si="60"/>
        <v>0</v>
      </c>
      <c r="G1837" s="26" t="s">
        <v>3469</v>
      </c>
      <c r="H1837" s="28"/>
      <c r="I1837" s="26" t="s">
        <v>1002</v>
      </c>
      <c r="J1837" s="26" t="s">
        <v>2085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259</v>
      </c>
      <c r="P1837" s="86" t="s">
        <v>259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3463</v>
      </c>
      <c r="B1838" s="26"/>
      <c r="C1838" s="47" t="s">
        <v>335</v>
      </c>
      <c r="D1838" s="26" t="s">
        <v>2025</v>
      </c>
      <c r="E1838" s="26"/>
      <c r="F1838" s="19">
        <f t="shared" ca="1" si="60"/>
        <v>0</v>
      </c>
      <c r="G1838" s="26" t="s">
        <v>3470</v>
      </c>
      <c r="H1838" s="28"/>
      <c r="I1838" s="26" t="s">
        <v>1002</v>
      </c>
      <c r="J1838" s="26" t="s">
        <v>2085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243</v>
      </c>
      <c r="P1838" s="86" t="s">
        <v>243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3463</v>
      </c>
      <c r="B1839" s="26"/>
      <c r="C1839" s="47" t="s">
        <v>335</v>
      </c>
      <c r="D1839" s="26" t="s">
        <v>2027</v>
      </c>
      <c r="E1839" s="26"/>
      <c r="F1839" s="19">
        <f ca="1">IF(ISNUMBER(SEARCH(INDIRECT(CELL("address")),G1839)),MAX($F$13:F1837)+1,0)</f>
        <v>0</v>
      </c>
      <c r="G1839" s="26" t="s">
        <v>3471</v>
      </c>
      <c r="H1839" s="28"/>
      <c r="I1839" s="26" t="s">
        <v>1002</v>
      </c>
      <c r="J1839" s="26" t="s">
        <v>2085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243</v>
      </c>
      <c r="P1839" s="86" t="s">
        <v>243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3472</v>
      </c>
      <c r="B1841" s="26"/>
      <c r="C1841" s="47" t="s">
        <v>335</v>
      </c>
      <c r="D1841" s="26" t="s">
        <v>456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3473</v>
      </c>
      <c r="H1841" s="28"/>
      <c r="I1841" s="26" t="s">
        <v>485</v>
      </c>
      <c r="J1841" s="26" t="s">
        <v>250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250</v>
      </c>
      <c r="O1841" s="87" t="s">
        <v>276</v>
      </c>
      <c r="P1841" s="86" t="s">
        <v>276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3472</v>
      </c>
      <c r="B1842" s="26"/>
      <c r="C1842" s="47" t="s">
        <v>335</v>
      </c>
      <c r="D1842" s="26" t="s">
        <v>460</v>
      </c>
      <c r="E1842" s="26"/>
      <c r="F1842" s="19">
        <f t="shared" ca="1" si="62"/>
        <v>0</v>
      </c>
      <c r="G1842" s="26" t="s">
        <v>3474</v>
      </c>
      <c r="H1842" s="28"/>
      <c r="I1842" s="26" t="s">
        <v>3475</v>
      </c>
      <c r="J1842" s="26" t="s">
        <v>2085</v>
      </c>
      <c r="K1842" s="86">
        <v>1</v>
      </c>
      <c r="L1842" s="26">
        <v>120</v>
      </c>
      <c r="M1842" s="87">
        <f t="shared" si="63"/>
        <v>2</v>
      </c>
      <c r="N1842" s="87" t="s">
        <v>2085</v>
      </c>
      <c r="O1842" s="87" t="s">
        <v>256</v>
      </c>
      <c r="P1842" s="86" t="s">
        <v>256</v>
      </c>
      <c r="Q1842" s="26" t="s">
        <v>253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3476</v>
      </c>
      <c r="B1843" s="26"/>
      <c r="C1843" s="47" t="s">
        <v>335</v>
      </c>
      <c r="D1843" s="26" t="s">
        <v>456</v>
      </c>
      <c r="E1843" s="26"/>
      <c r="F1843" s="19">
        <f t="shared" ca="1" si="62"/>
        <v>0</v>
      </c>
      <c r="G1843" s="26" t="s">
        <v>3477</v>
      </c>
      <c r="H1843" s="28"/>
      <c r="I1843" s="26" t="s">
        <v>485</v>
      </c>
      <c r="J1843" s="26" t="s">
        <v>250</v>
      </c>
      <c r="K1843" s="86">
        <v>1</v>
      </c>
      <c r="L1843" s="26">
        <v>80</v>
      </c>
      <c r="M1843" s="87">
        <f t="shared" si="63"/>
        <v>1.3333333333333333</v>
      </c>
      <c r="N1843" s="87" t="s">
        <v>250</v>
      </c>
      <c r="O1843" s="87" t="s">
        <v>276</v>
      </c>
      <c r="P1843" s="86" t="s">
        <v>276</v>
      </c>
      <c r="Q1843" s="26" t="s">
        <v>279</v>
      </c>
      <c r="R1843" s="26" t="s">
        <v>282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3476</v>
      </c>
      <c r="B1844" s="26"/>
      <c r="C1844" s="47" t="s">
        <v>335</v>
      </c>
      <c r="D1844" s="26" t="s">
        <v>460</v>
      </c>
      <c r="E1844" s="26"/>
      <c r="F1844" s="19">
        <f t="shared" ca="1" si="62"/>
        <v>0</v>
      </c>
      <c r="G1844" s="26" t="s">
        <v>3478</v>
      </c>
      <c r="H1844" s="28"/>
      <c r="I1844" s="26" t="s">
        <v>3479</v>
      </c>
      <c r="J1844" s="26" t="s">
        <v>2085</v>
      </c>
      <c r="K1844" s="86">
        <v>1</v>
      </c>
      <c r="L1844" s="26">
        <v>120</v>
      </c>
      <c r="M1844" s="87">
        <f t="shared" si="63"/>
        <v>2</v>
      </c>
      <c r="N1844" s="87" t="s">
        <v>2085</v>
      </c>
      <c r="O1844" s="87" t="s">
        <v>256</v>
      </c>
      <c r="P1844" s="86" t="s">
        <v>256</v>
      </c>
      <c r="Q1844" s="26" t="s">
        <v>249</v>
      </c>
      <c r="R1844" s="26" t="s">
        <v>240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3480</v>
      </c>
      <c r="B1845" s="26"/>
      <c r="C1845" s="47" t="s">
        <v>335</v>
      </c>
      <c r="D1845" s="26" t="s">
        <v>456</v>
      </c>
      <c r="E1845" s="26"/>
      <c r="F1845" s="19">
        <f t="shared" ca="1" si="62"/>
        <v>0</v>
      </c>
      <c r="G1845" s="26" t="s">
        <v>3481</v>
      </c>
      <c r="H1845" s="28"/>
      <c r="I1845" s="26" t="s">
        <v>485</v>
      </c>
      <c r="J1845" s="26" t="s">
        <v>250</v>
      </c>
      <c r="K1845" s="86">
        <v>1</v>
      </c>
      <c r="L1845" s="26">
        <v>40</v>
      </c>
      <c r="M1845" s="87">
        <f t="shared" si="63"/>
        <v>0.66666666666666663</v>
      </c>
      <c r="N1845" s="87" t="s">
        <v>250</v>
      </c>
      <c r="O1845" s="87" t="s">
        <v>276</v>
      </c>
      <c r="P1845" s="86" t="s">
        <v>276</v>
      </c>
      <c r="Q1845" s="26" t="s">
        <v>279</v>
      </c>
      <c r="R1845" s="26" t="s">
        <v>282</v>
      </c>
      <c r="S1845" s="26"/>
      <c r="T1845" s="26"/>
      <c r="U1845" s="26"/>
      <c r="V1845" s="26"/>
      <c r="W1845" s="26"/>
      <c r="X1845" s="26"/>
      <c r="Y1845" s="26" t="s">
        <v>3482</v>
      </c>
      <c r="Z1845" s="26"/>
    </row>
    <row r="1846" spans="1:26" ht="14.25" hidden="1" customHeight="1" x14ac:dyDescent="0.2">
      <c r="A1846" s="26" t="s">
        <v>3480</v>
      </c>
      <c r="B1846" s="26"/>
      <c r="C1846" s="47" t="s">
        <v>335</v>
      </c>
      <c r="D1846" s="26" t="s">
        <v>460</v>
      </c>
      <c r="E1846" s="26"/>
      <c r="F1846" s="19">
        <f t="shared" ca="1" si="62"/>
        <v>0</v>
      </c>
      <c r="G1846" s="26" t="s">
        <v>3483</v>
      </c>
      <c r="H1846" s="28"/>
      <c r="I1846" s="26" t="s">
        <v>3484</v>
      </c>
      <c r="J1846" s="26" t="s">
        <v>2085</v>
      </c>
      <c r="K1846" s="86">
        <v>1</v>
      </c>
      <c r="L1846" s="26">
        <v>90</v>
      </c>
      <c r="M1846" s="87">
        <f t="shared" si="63"/>
        <v>1.5</v>
      </c>
      <c r="N1846" s="87" t="s">
        <v>2085</v>
      </c>
      <c r="O1846" s="87" t="s">
        <v>240</v>
      </c>
      <c r="P1846" s="86" t="s">
        <v>240</v>
      </c>
      <c r="Q1846" s="26" t="s">
        <v>256</v>
      </c>
      <c r="R1846" s="26" t="s">
        <v>253</v>
      </c>
      <c r="S1846" s="26"/>
      <c r="T1846" s="26"/>
      <c r="U1846" s="26"/>
      <c r="V1846" s="26"/>
      <c r="W1846" s="26"/>
      <c r="X1846" s="26"/>
      <c r="Y1846" s="26" t="s">
        <v>3482</v>
      </c>
      <c r="Z1846" s="26"/>
    </row>
    <row r="1847" spans="1:26" ht="14.25" hidden="1" customHeight="1" x14ac:dyDescent="0.2">
      <c r="A1847" s="26" t="s">
        <v>3485</v>
      </c>
      <c r="B1847" s="26"/>
      <c r="C1847" s="47" t="s">
        <v>335</v>
      </c>
      <c r="D1847" s="26" t="s">
        <v>456</v>
      </c>
      <c r="E1847" s="26"/>
      <c r="F1847" s="19">
        <f t="shared" ca="1" si="62"/>
        <v>0</v>
      </c>
      <c r="G1847" s="26" t="s">
        <v>3486</v>
      </c>
      <c r="H1847" s="28"/>
      <c r="I1847" s="26" t="s">
        <v>485</v>
      </c>
      <c r="J1847" s="26" t="s">
        <v>250</v>
      </c>
      <c r="K1847" s="86">
        <v>1</v>
      </c>
      <c r="L1847" s="26">
        <v>48</v>
      </c>
      <c r="M1847" s="87">
        <f t="shared" si="63"/>
        <v>0.8</v>
      </c>
      <c r="N1847" s="87" t="s">
        <v>250</v>
      </c>
      <c r="O1847" s="87" t="s">
        <v>276</v>
      </c>
      <c r="P1847" s="86" t="s">
        <v>276</v>
      </c>
      <c r="Q1847" s="26" t="s">
        <v>279</v>
      </c>
      <c r="R1847" s="26" t="s">
        <v>282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3485</v>
      </c>
      <c r="B1848" s="26"/>
      <c r="C1848" s="18" t="s">
        <v>335</v>
      </c>
      <c r="D1848" s="26" t="s">
        <v>460</v>
      </c>
      <c r="E1848" s="26"/>
      <c r="F1848" s="19">
        <f t="shared" ca="1" si="62"/>
        <v>0</v>
      </c>
      <c r="G1848" s="26" t="s">
        <v>3487</v>
      </c>
      <c r="H1848" s="28"/>
      <c r="I1848" s="26" t="s">
        <v>3479</v>
      </c>
      <c r="J1848" s="26" t="s">
        <v>2085</v>
      </c>
      <c r="K1848" s="86">
        <v>1</v>
      </c>
      <c r="L1848" s="26">
        <v>120</v>
      </c>
      <c r="M1848" s="87">
        <f t="shared" si="63"/>
        <v>2</v>
      </c>
      <c r="N1848" s="87" t="s">
        <v>2085</v>
      </c>
      <c r="O1848" s="87" t="s">
        <v>256</v>
      </c>
      <c r="P1848" s="86" t="s">
        <v>256</v>
      </c>
      <c r="Q1848" s="26" t="s">
        <v>249</v>
      </c>
      <c r="R1848" s="26" t="s">
        <v>240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3488</v>
      </c>
      <c r="B1849" s="26"/>
      <c r="C1849" s="47" t="s">
        <v>335</v>
      </c>
      <c r="D1849" s="26" t="s">
        <v>493</v>
      </c>
      <c r="E1849" s="26"/>
      <c r="F1849" s="19">
        <f t="shared" ca="1" si="62"/>
        <v>0</v>
      </c>
      <c r="G1849" s="26" t="s">
        <v>3489</v>
      </c>
      <c r="H1849" s="28"/>
      <c r="I1849" s="26" t="s">
        <v>485</v>
      </c>
      <c r="J1849" s="26" t="s">
        <v>250</v>
      </c>
      <c r="K1849" s="86">
        <v>1</v>
      </c>
      <c r="L1849" s="26">
        <v>48</v>
      </c>
      <c r="M1849" s="87">
        <f t="shared" si="63"/>
        <v>0.8</v>
      </c>
      <c r="N1849" s="87" t="s">
        <v>250</v>
      </c>
      <c r="O1849" s="87" t="s">
        <v>276</v>
      </c>
      <c r="P1849" s="86" t="s">
        <v>276</v>
      </c>
      <c r="Q1849" s="26" t="s">
        <v>279</v>
      </c>
      <c r="R1849" s="26" t="s">
        <v>282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3488</v>
      </c>
      <c r="B1850" s="26"/>
      <c r="C1850" s="47" t="s">
        <v>335</v>
      </c>
      <c r="D1850" s="26" t="s">
        <v>495</v>
      </c>
      <c r="E1850" s="26"/>
      <c r="F1850" s="19">
        <f t="shared" ca="1" si="62"/>
        <v>0</v>
      </c>
      <c r="G1850" s="26" t="s">
        <v>3490</v>
      </c>
      <c r="H1850" s="28"/>
      <c r="I1850" s="26" t="s">
        <v>3475</v>
      </c>
      <c r="J1850" s="26" t="s">
        <v>2085</v>
      </c>
      <c r="K1850" s="86">
        <v>1</v>
      </c>
      <c r="L1850" s="26">
        <v>120</v>
      </c>
      <c r="M1850" s="87">
        <f t="shared" si="63"/>
        <v>2</v>
      </c>
      <c r="N1850" s="87" t="s">
        <v>2085</v>
      </c>
      <c r="O1850" s="87" t="s">
        <v>246</v>
      </c>
      <c r="P1850" s="86" t="s">
        <v>246</v>
      </c>
      <c r="Q1850" s="26" t="s">
        <v>259</v>
      </c>
      <c r="R1850" s="26" t="s">
        <v>240</v>
      </c>
      <c r="S1850" s="26" t="s">
        <v>243</v>
      </c>
      <c r="T1850" s="26" t="s">
        <v>256</v>
      </c>
      <c r="U1850" s="26" t="s">
        <v>243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3488</v>
      </c>
      <c r="B1851" s="26"/>
      <c r="C1851" s="47" t="s">
        <v>335</v>
      </c>
      <c r="D1851" s="26" t="s">
        <v>497</v>
      </c>
      <c r="E1851" s="26"/>
      <c r="F1851" s="19">
        <f t="shared" ca="1" si="62"/>
        <v>0</v>
      </c>
      <c r="G1851" s="26" t="s">
        <v>3491</v>
      </c>
      <c r="H1851" s="28"/>
      <c r="I1851" s="26" t="s">
        <v>2888</v>
      </c>
      <c r="J1851" s="26" t="s">
        <v>2085</v>
      </c>
      <c r="K1851" s="86">
        <v>1</v>
      </c>
      <c r="L1851" s="26">
        <v>180</v>
      </c>
      <c r="M1851" s="87">
        <f t="shared" si="63"/>
        <v>3</v>
      </c>
      <c r="N1851" s="87" t="s">
        <v>2085</v>
      </c>
      <c r="O1851" s="87" t="s">
        <v>246</v>
      </c>
      <c r="P1851" s="86" t="s">
        <v>246</v>
      </c>
      <c r="Q1851" s="26" t="s">
        <v>240</v>
      </c>
      <c r="R1851" s="26" t="s">
        <v>259</v>
      </c>
      <c r="S1851" s="26" t="s">
        <v>249</v>
      </c>
      <c r="T1851" s="26" t="s">
        <v>256</v>
      </c>
      <c r="U1851" s="26" t="s">
        <v>243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3492</v>
      </c>
      <c r="B1852" s="26"/>
      <c r="C1852" s="47" t="s">
        <v>335</v>
      </c>
      <c r="D1852" s="26" t="s">
        <v>456</v>
      </c>
      <c r="E1852" s="26"/>
      <c r="F1852" s="19">
        <f t="shared" ca="1" si="62"/>
        <v>0</v>
      </c>
      <c r="G1852" s="26" t="s">
        <v>3493</v>
      </c>
      <c r="H1852" s="28"/>
      <c r="I1852" s="26" t="s">
        <v>485</v>
      </c>
      <c r="J1852" s="26" t="s">
        <v>250</v>
      </c>
      <c r="K1852" s="86">
        <v>1</v>
      </c>
      <c r="L1852" s="26">
        <v>45</v>
      </c>
      <c r="M1852" s="87">
        <f t="shared" si="63"/>
        <v>0.75</v>
      </c>
      <c r="N1852" s="87" t="s">
        <v>250</v>
      </c>
      <c r="O1852" s="87" t="s">
        <v>276</v>
      </c>
      <c r="P1852" s="86" t="s">
        <v>276</v>
      </c>
      <c r="Q1852" s="26" t="s">
        <v>279</v>
      </c>
      <c r="R1852" s="26" t="s">
        <v>282</v>
      </c>
      <c r="S1852" s="26"/>
      <c r="T1852" s="26"/>
      <c r="U1852" s="26"/>
      <c r="V1852" s="26"/>
      <c r="W1852" s="26"/>
      <c r="X1852" s="26"/>
      <c r="Y1852" s="26" t="s">
        <v>3494</v>
      </c>
      <c r="Z1852" s="26"/>
    </row>
    <row r="1853" spans="1:26" ht="14.25" hidden="1" customHeight="1" x14ac:dyDescent="0.2">
      <c r="A1853" s="26" t="s">
        <v>3492</v>
      </c>
      <c r="B1853" s="26"/>
      <c r="C1853" s="47" t="s">
        <v>335</v>
      </c>
      <c r="D1853" s="26" t="s">
        <v>460</v>
      </c>
      <c r="E1853" s="26"/>
      <c r="F1853" s="19">
        <f t="shared" ca="1" si="62"/>
        <v>0</v>
      </c>
      <c r="G1853" s="26" t="s">
        <v>3495</v>
      </c>
      <c r="H1853" s="28"/>
      <c r="I1853" s="26" t="s">
        <v>3484</v>
      </c>
      <c r="J1853" s="26" t="s">
        <v>2085</v>
      </c>
      <c r="K1853" s="86">
        <v>1</v>
      </c>
      <c r="L1853" s="26">
        <v>90</v>
      </c>
      <c r="M1853" s="87">
        <f t="shared" si="63"/>
        <v>1.5</v>
      </c>
      <c r="N1853" s="87" t="s">
        <v>2085</v>
      </c>
      <c r="O1853" s="87" t="s">
        <v>240</v>
      </c>
      <c r="P1853" s="86" t="s">
        <v>240</v>
      </c>
      <c r="Q1853" s="26" t="s">
        <v>256</v>
      </c>
      <c r="R1853" s="26" t="s">
        <v>253</v>
      </c>
      <c r="S1853" s="26"/>
      <c r="T1853" s="26"/>
      <c r="U1853" s="26"/>
      <c r="V1853" s="26"/>
      <c r="W1853" s="26"/>
      <c r="X1853" s="26"/>
      <c r="Y1853" s="26" t="s">
        <v>3494</v>
      </c>
      <c r="Z1853" s="26"/>
    </row>
    <row r="1854" spans="1:26" ht="14.25" hidden="1" customHeight="1" x14ac:dyDescent="0.2">
      <c r="A1854" s="26" t="s">
        <v>3496</v>
      </c>
      <c r="B1854" s="26"/>
      <c r="C1854" s="47" t="s">
        <v>335</v>
      </c>
      <c r="D1854" s="26" t="s">
        <v>456</v>
      </c>
      <c r="E1854" s="26"/>
      <c r="F1854" s="19">
        <f t="shared" ca="1" si="62"/>
        <v>0</v>
      </c>
      <c r="G1854" s="26" t="s">
        <v>3497</v>
      </c>
      <c r="H1854" s="28"/>
      <c r="I1854" s="26" t="s">
        <v>485</v>
      </c>
      <c r="J1854" s="26" t="s">
        <v>250</v>
      </c>
      <c r="K1854" s="86">
        <v>1</v>
      </c>
      <c r="L1854" s="26">
        <v>45</v>
      </c>
      <c r="M1854" s="87">
        <f t="shared" si="63"/>
        <v>0.75</v>
      </c>
      <c r="N1854" s="87" t="s">
        <v>250</v>
      </c>
      <c r="O1854" s="87" t="s">
        <v>276</v>
      </c>
      <c r="P1854" s="86" t="s">
        <v>276</v>
      </c>
      <c r="Q1854" s="26" t="s">
        <v>279</v>
      </c>
      <c r="R1854" s="26" t="s">
        <v>282</v>
      </c>
      <c r="S1854" s="26"/>
      <c r="T1854" s="26"/>
      <c r="U1854" s="26"/>
      <c r="V1854" s="26"/>
      <c r="W1854" s="26"/>
      <c r="X1854" s="26"/>
      <c r="Y1854" s="26" t="s">
        <v>3498</v>
      </c>
      <c r="Z1854" s="26"/>
    </row>
    <row r="1855" spans="1:26" ht="14.25" hidden="1" customHeight="1" x14ac:dyDescent="0.2">
      <c r="A1855" s="26" t="s">
        <v>3496</v>
      </c>
      <c r="B1855" s="26"/>
      <c r="C1855" s="47" t="s">
        <v>335</v>
      </c>
      <c r="D1855" s="26" t="s">
        <v>460</v>
      </c>
      <c r="E1855" s="26"/>
      <c r="F1855" s="19">
        <f t="shared" ca="1" si="62"/>
        <v>0</v>
      </c>
      <c r="G1855" s="26" t="s">
        <v>3499</v>
      </c>
      <c r="H1855" s="28"/>
      <c r="I1855" s="26" t="s">
        <v>3484</v>
      </c>
      <c r="J1855" s="26" t="s">
        <v>2085</v>
      </c>
      <c r="K1855" s="86">
        <v>1</v>
      </c>
      <c r="L1855" s="26">
        <v>90</v>
      </c>
      <c r="M1855" s="87">
        <f t="shared" si="63"/>
        <v>1.5</v>
      </c>
      <c r="N1855" s="87" t="s">
        <v>2085</v>
      </c>
      <c r="O1855" s="87" t="s">
        <v>256</v>
      </c>
      <c r="P1855" s="86" t="s">
        <v>256</v>
      </c>
      <c r="Q1855" s="26" t="s">
        <v>240</v>
      </c>
      <c r="R1855" s="26" t="s">
        <v>253</v>
      </c>
      <c r="S1855" s="26"/>
      <c r="T1855" s="26"/>
      <c r="U1855" s="26"/>
      <c r="V1855" s="26"/>
      <c r="W1855" s="26"/>
      <c r="X1855" s="26"/>
      <c r="Y1855" s="26" t="s">
        <v>3498</v>
      </c>
      <c r="Z1855" s="26"/>
    </row>
    <row r="1856" spans="1:26" ht="14.25" hidden="1" customHeight="1" x14ac:dyDescent="0.2">
      <c r="A1856" s="26" t="s">
        <v>3500</v>
      </c>
      <c r="B1856" s="26"/>
      <c r="C1856" s="47" t="s">
        <v>335</v>
      </c>
      <c r="D1856" s="26" t="s">
        <v>456</v>
      </c>
      <c r="E1856" s="26"/>
      <c r="F1856" s="19">
        <f t="shared" ca="1" si="62"/>
        <v>0</v>
      </c>
      <c r="G1856" s="26" t="s">
        <v>3501</v>
      </c>
      <c r="H1856" s="28"/>
      <c r="I1856" s="26" t="s">
        <v>485</v>
      </c>
      <c r="J1856" s="26" t="s">
        <v>250</v>
      </c>
      <c r="K1856" s="86">
        <v>1</v>
      </c>
      <c r="L1856" s="26">
        <v>48</v>
      </c>
      <c r="M1856" s="87">
        <f t="shared" si="63"/>
        <v>0.8</v>
      </c>
      <c r="N1856" s="87" t="s">
        <v>250</v>
      </c>
      <c r="O1856" s="87" t="s">
        <v>276</v>
      </c>
      <c r="P1856" s="86" t="s">
        <v>276</v>
      </c>
      <c r="Q1856" s="26" t="s">
        <v>279</v>
      </c>
      <c r="R1856" s="26" t="s">
        <v>282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3500</v>
      </c>
      <c r="B1857" s="26"/>
      <c r="C1857" s="47" t="s">
        <v>335</v>
      </c>
      <c r="D1857" s="26" t="s">
        <v>460</v>
      </c>
      <c r="E1857" s="26"/>
      <c r="F1857" s="19">
        <f t="shared" ca="1" si="62"/>
        <v>0</v>
      </c>
      <c r="G1857" s="26" t="s">
        <v>3502</v>
      </c>
      <c r="H1857" s="28"/>
      <c r="I1857" s="26" t="s">
        <v>3479</v>
      </c>
      <c r="J1857" s="26" t="s">
        <v>2085</v>
      </c>
      <c r="K1857" s="86">
        <v>1</v>
      </c>
      <c r="L1857" s="26">
        <v>120</v>
      </c>
      <c r="M1857" s="87">
        <f t="shared" si="63"/>
        <v>2</v>
      </c>
      <c r="N1857" s="87" t="s">
        <v>2085</v>
      </c>
      <c r="O1857" s="87" t="s">
        <v>240</v>
      </c>
      <c r="P1857" s="86" t="s">
        <v>240</v>
      </c>
      <c r="Q1857" s="26" t="s">
        <v>249</v>
      </c>
      <c r="R1857" s="26" t="s">
        <v>256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3503</v>
      </c>
      <c r="B1858" s="26"/>
      <c r="C1858" s="47" t="s">
        <v>335</v>
      </c>
      <c r="D1858" s="26" t="s">
        <v>460</v>
      </c>
      <c r="E1858" s="26"/>
      <c r="F1858" s="19">
        <f t="shared" ca="1" si="62"/>
        <v>0</v>
      </c>
      <c r="G1858" s="26" t="s">
        <v>3504</v>
      </c>
      <c r="H1858" s="28"/>
      <c r="I1858" s="26" t="s">
        <v>3505</v>
      </c>
      <c r="J1858" s="26" t="s">
        <v>61</v>
      </c>
      <c r="K1858" s="86">
        <v>1</v>
      </c>
      <c r="L1858" s="26">
        <v>480</v>
      </c>
      <c r="M1858" s="87">
        <f t="shared" si="63"/>
        <v>8</v>
      </c>
      <c r="N1858" s="87" t="s">
        <v>61</v>
      </c>
      <c r="O1858" s="87" t="s">
        <v>100</v>
      </c>
      <c r="P1858" s="86" t="s">
        <v>100</v>
      </c>
      <c r="Q1858" s="26" t="s">
        <v>104</v>
      </c>
      <c r="R1858" s="26" t="s">
        <v>120</v>
      </c>
      <c r="S1858" s="26" t="s">
        <v>177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3503</v>
      </c>
      <c r="B1859" s="26"/>
      <c r="C1859" s="47" t="s">
        <v>335</v>
      </c>
      <c r="D1859" s="26" t="s">
        <v>543</v>
      </c>
      <c r="E1859" s="26"/>
      <c r="F1859" s="19">
        <f t="shared" ca="1" si="62"/>
        <v>0</v>
      </c>
      <c r="G1859" s="26" t="s">
        <v>3506</v>
      </c>
      <c r="H1859" s="28"/>
      <c r="I1859" s="26" t="s">
        <v>1002</v>
      </c>
      <c r="J1859" s="26" t="s">
        <v>61</v>
      </c>
      <c r="K1859" s="86">
        <v>1</v>
      </c>
      <c r="L1859" s="26">
        <v>360</v>
      </c>
      <c r="M1859" s="87">
        <f t="shared" si="63"/>
        <v>6</v>
      </c>
      <c r="N1859" s="87" t="s">
        <v>61</v>
      </c>
      <c r="O1859" s="87" t="s">
        <v>104</v>
      </c>
      <c r="P1859" s="86" t="s">
        <v>100</v>
      </c>
      <c r="Q1859" s="26" t="s">
        <v>104</v>
      </c>
      <c r="R1859" s="26" t="s">
        <v>120</v>
      </c>
      <c r="S1859" s="26" t="s">
        <v>177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3507</v>
      </c>
      <c r="B1860" s="26"/>
      <c r="C1860" s="47" t="s">
        <v>335</v>
      </c>
      <c r="D1860" s="26" t="s">
        <v>460</v>
      </c>
      <c r="E1860" s="26"/>
      <c r="F1860" s="19">
        <f t="shared" ca="1" si="62"/>
        <v>0</v>
      </c>
      <c r="G1860" s="26" t="s">
        <v>3508</v>
      </c>
      <c r="H1860" s="28"/>
      <c r="I1860" s="26" t="s">
        <v>3505</v>
      </c>
      <c r="J1860" s="26" t="s">
        <v>61</v>
      </c>
      <c r="K1860" s="86">
        <v>1</v>
      </c>
      <c r="L1860" s="26">
        <v>480</v>
      </c>
      <c r="M1860" s="87">
        <f t="shared" si="63"/>
        <v>8</v>
      </c>
      <c r="N1860" s="87" t="s">
        <v>61</v>
      </c>
      <c r="O1860" s="87" t="s">
        <v>120</v>
      </c>
      <c r="P1860" s="86" t="s">
        <v>120</v>
      </c>
      <c r="Q1860" s="26" t="s">
        <v>104</v>
      </c>
      <c r="R1860" s="26"/>
      <c r="S1860" s="26" t="s">
        <v>177</v>
      </c>
      <c r="T1860" s="26" t="s">
        <v>100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3507</v>
      </c>
      <c r="B1861" s="26"/>
      <c r="C1861" s="47" t="s">
        <v>335</v>
      </c>
      <c r="D1861" s="26" t="s">
        <v>543</v>
      </c>
      <c r="E1861" s="26"/>
      <c r="F1861" s="19">
        <f t="shared" ca="1" si="62"/>
        <v>0</v>
      </c>
      <c r="G1861" s="26" t="s">
        <v>3509</v>
      </c>
      <c r="H1861" s="28"/>
      <c r="I1861" s="26" t="s">
        <v>1002</v>
      </c>
      <c r="J1861" s="26" t="s">
        <v>61</v>
      </c>
      <c r="K1861" s="86">
        <v>1</v>
      </c>
      <c r="L1861" s="26">
        <v>360</v>
      </c>
      <c r="M1861" s="87">
        <f t="shared" si="63"/>
        <v>6</v>
      </c>
      <c r="N1861" s="87" t="s">
        <v>61</v>
      </c>
      <c r="O1861" s="87" t="s">
        <v>100</v>
      </c>
      <c r="P1861" s="86" t="s">
        <v>100</v>
      </c>
      <c r="Q1861" s="26" t="s">
        <v>104</v>
      </c>
      <c r="R1861" s="26"/>
      <c r="S1861" s="26" t="s">
        <v>177</v>
      </c>
      <c r="T1861" s="26" t="s">
        <v>120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3510</v>
      </c>
      <c r="B1862" s="26"/>
      <c r="C1862" s="47" t="s">
        <v>335</v>
      </c>
      <c r="D1862" s="26" t="s">
        <v>493</v>
      </c>
      <c r="E1862" s="26"/>
      <c r="F1862" s="19">
        <f t="shared" ca="1" si="62"/>
        <v>0</v>
      </c>
      <c r="G1862" s="26" t="s">
        <v>3511</v>
      </c>
      <c r="H1862" s="28"/>
      <c r="I1862" s="26" t="s">
        <v>3505</v>
      </c>
      <c r="J1862" s="26" t="s">
        <v>61</v>
      </c>
      <c r="K1862" s="86">
        <v>1</v>
      </c>
      <c r="L1862" s="26">
        <v>480</v>
      </c>
      <c r="M1862" s="87">
        <f t="shared" si="63"/>
        <v>8</v>
      </c>
      <c r="N1862" s="87" t="s">
        <v>61</v>
      </c>
      <c r="O1862" s="87" t="s">
        <v>92</v>
      </c>
      <c r="P1862" s="86" t="s">
        <v>100</v>
      </c>
      <c r="Q1862" s="26" t="s">
        <v>104</v>
      </c>
      <c r="R1862" s="26" t="s">
        <v>120</v>
      </c>
      <c r="S1862" s="26" t="s">
        <v>177</v>
      </c>
      <c r="T1862" s="26" t="s">
        <v>108</v>
      </c>
      <c r="U1862" s="26" t="s">
        <v>100</v>
      </c>
      <c r="V1862" s="26"/>
      <c r="W1862" s="26"/>
      <c r="X1862" s="26"/>
      <c r="Y1862" s="26" t="s">
        <v>3512</v>
      </c>
      <c r="Z1862" s="26"/>
    </row>
    <row r="1863" spans="1:26" ht="14.25" hidden="1" customHeight="1" x14ac:dyDescent="0.2">
      <c r="A1863" s="26" t="s">
        <v>3510</v>
      </c>
      <c r="B1863" s="26"/>
      <c r="C1863" s="47" t="s">
        <v>335</v>
      </c>
      <c r="D1863" s="26" t="s">
        <v>495</v>
      </c>
      <c r="E1863" s="26"/>
      <c r="F1863" s="19">
        <f t="shared" ca="1" si="62"/>
        <v>0</v>
      </c>
      <c r="G1863" s="26" t="s">
        <v>3513</v>
      </c>
      <c r="H1863" s="28"/>
      <c r="I1863" s="26" t="s">
        <v>1002</v>
      </c>
      <c r="J1863" s="26" t="s">
        <v>61</v>
      </c>
      <c r="K1863" s="86">
        <v>1</v>
      </c>
      <c r="L1863" s="26">
        <v>360</v>
      </c>
      <c r="M1863" s="87">
        <f t="shared" si="63"/>
        <v>6</v>
      </c>
      <c r="N1863" s="87" t="s">
        <v>61</v>
      </c>
      <c r="O1863" s="87" t="s">
        <v>92</v>
      </c>
      <c r="P1863" s="86" t="s">
        <v>100</v>
      </c>
      <c r="Q1863" s="26" t="s">
        <v>104</v>
      </c>
      <c r="R1863" s="26" t="s">
        <v>120</v>
      </c>
      <c r="S1863" s="26" t="s">
        <v>177</v>
      </c>
      <c r="T1863" s="26" t="s">
        <v>116</v>
      </c>
      <c r="U1863" s="26" t="s">
        <v>92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3510</v>
      </c>
      <c r="B1864" s="26"/>
      <c r="C1864" s="47" t="s">
        <v>335</v>
      </c>
      <c r="D1864" s="26" t="s">
        <v>497</v>
      </c>
      <c r="E1864" s="26"/>
      <c r="F1864" s="19">
        <f t="shared" ca="1" si="62"/>
        <v>0</v>
      </c>
      <c r="G1864" s="26" t="s">
        <v>3514</v>
      </c>
      <c r="H1864" s="28"/>
      <c r="I1864" s="26" t="s">
        <v>3515</v>
      </c>
      <c r="J1864" s="26" t="s">
        <v>61</v>
      </c>
      <c r="K1864" s="86">
        <v>1</v>
      </c>
      <c r="L1864" s="26">
        <v>300</v>
      </c>
      <c r="M1864" s="87">
        <f t="shared" si="63"/>
        <v>5</v>
      </c>
      <c r="N1864" s="87" t="s">
        <v>61</v>
      </c>
      <c r="O1864" s="87" t="s">
        <v>37</v>
      </c>
      <c r="P1864" s="86" t="s">
        <v>188</v>
      </c>
      <c r="Q1864" s="26" t="s">
        <v>78</v>
      </c>
      <c r="R1864" s="26" t="s">
        <v>37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3510</v>
      </c>
      <c r="B1865" s="26"/>
      <c r="C1865" s="47" t="s">
        <v>335</v>
      </c>
      <c r="D1865" s="26" t="s">
        <v>510</v>
      </c>
      <c r="E1865" s="26"/>
      <c r="F1865" s="19">
        <f t="shared" ca="1" si="62"/>
        <v>0</v>
      </c>
      <c r="G1865" s="26" t="s">
        <v>3516</v>
      </c>
      <c r="H1865" s="28"/>
      <c r="I1865" s="26" t="s">
        <v>31</v>
      </c>
      <c r="J1865" s="26" t="s">
        <v>61</v>
      </c>
      <c r="K1865" s="86">
        <v>1</v>
      </c>
      <c r="L1865" s="26">
        <v>480</v>
      </c>
      <c r="M1865" s="87">
        <f t="shared" si="63"/>
        <v>8</v>
      </c>
      <c r="N1865" s="87" t="s">
        <v>61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795</v>
      </c>
      <c r="B1866" s="26"/>
      <c r="C1866" s="47" t="s">
        <v>335</v>
      </c>
      <c r="D1866" s="26" t="s">
        <v>460</v>
      </c>
      <c r="E1866" s="26"/>
      <c r="F1866" s="19">
        <f t="shared" ca="1" si="62"/>
        <v>0</v>
      </c>
      <c r="G1866" s="26" t="s">
        <v>3517</v>
      </c>
      <c r="H1866" s="28"/>
      <c r="I1866" s="26" t="s">
        <v>2220</v>
      </c>
      <c r="J1866" s="26" t="s">
        <v>61</v>
      </c>
      <c r="K1866" s="86">
        <v>1</v>
      </c>
      <c r="L1866" s="26">
        <v>360</v>
      </c>
      <c r="M1866" s="87">
        <f t="shared" si="63"/>
        <v>6</v>
      </c>
      <c r="N1866" s="87" t="s">
        <v>61</v>
      </c>
      <c r="O1866" s="87" t="s">
        <v>116</v>
      </c>
      <c r="P1866" s="86" t="s">
        <v>116</v>
      </c>
      <c r="Q1866" s="26" t="s">
        <v>124</v>
      </c>
      <c r="R1866" s="26" t="s">
        <v>108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795</v>
      </c>
      <c r="B1867" s="26"/>
      <c r="C1867" s="47" t="s">
        <v>335</v>
      </c>
      <c r="D1867" s="26" t="s">
        <v>543</v>
      </c>
      <c r="E1867" s="26"/>
      <c r="F1867" s="19">
        <f t="shared" ca="1" si="62"/>
        <v>0</v>
      </c>
      <c r="G1867" s="26" t="s">
        <v>3518</v>
      </c>
      <c r="H1867" s="28"/>
      <c r="I1867" s="26" t="s">
        <v>3275</v>
      </c>
      <c r="J1867" s="26" t="s">
        <v>61</v>
      </c>
      <c r="K1867" s="86">
        <v>1</v>
      </c>
      <c r="L1867" s="26">
        <v>480</v>
      </c>
      <c r="M1867" s="87">
        <f t="shared" si="63"/>
        <v>8</v>
      </c>
      <c r="N1867" s="87" t="s">
        <v>61</v>
      </c>
      <c r="O1867" s="87" t="s">
        <v>120</v>
      </c>
      <c r="P1867" s="86" t="s">
        <v>120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3519</v>
      </c>
      <c r="B1868" s="26"/>
      <c r="C1868" s="47" t="s">
        <v>335</v>
      </c>
      <c r="D1868" s="26" t="s">
        <v>543</v>
      </c>
      <c r="E1868" s="26"/>
      <c r="F1868" s="19">
        <f ca="1">IF(ISNUMBER(SEARCH(INDIRECT(CELL("address")),G1868)),MAX($F$13:F1866)+1,0)</f>
        <v>0</v>
      </c>
      <c r="G1868" s="26" t="s">
        <v>3520</v>
      </c>
      <c r="H1868" s="28"/>
      <c r="I1868" s="26" t="s">
        <v>1002</v>
      </c>
      <c r="J1868" s="26" t="s">
        <v>61</v>
      </c>
      <c r="K1868" s="86">
        <v>1</v>
      </c>
      <c r="L1868" s="26">
        <v>240</v>
      </c>
      <c r="M1868" s="87">
        <f t="shared" si="63"/>
        <v>4</v>
      </c>
      <c r="N1868" s="87" t="s">
        <v>61</v>
      </c>
      <c r="O1868" s="87" t="s">
        <v>100</v>
      </c>
      <c r="P1868" s="86" t="s">
        <v>100</v>
      </c>
      <c r="Q1868" s="26" t="s">
        <v>124</v>
      </c>
      <c r="R1868" s="26" t="s">
        <v>108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3519</v>
      </c>
      <c r="B1869" s="26"/>
      <c r="C1869" s="47" t="s">
        <v>335</v>
      </c>
      <c r="D1869" s="26" t="s">
        <v>460</v>
      </c>
      <c r="E1869" s="26"/>
      <c r="F1869" s="19">
        <f ca="1">IF(ISNUMBER(SEARCH(INDIRECT(CELL("address")),G1869)),MAX(F$13:$F1868)+1,0)</f>
        <v>0</v>
      </c>
      <c r="G1869" s="26" t="s">
        <v>3521</v>
      </c>
      <c r="H1869" s="28"/>
      <c r="I1869" s="26" t="s">
        <v>2220</v>
      </c>
      <c r="J1869" s="26" t="s">
        <v>61</v>
      </c>
      <c r="K1869" s="86">
        <v>1</v>
      </c>
      <c r="L1869" s="26">
        <v>240</v>
      </c>
      <c r="M1869" s="87">
        <f t="shared" si="63"/>
        <v>4</v>
      </c>
      <c r="N1869" s="87" t="s">
        <v>61</v>
      </c>
      <c r="O1869" s="87" t="s">
        <v>100</v>
      </c>
      <c r="P1869" s="86" t="s">
        <v>100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664</v>
      </c>
      <c r="B1870" s="26"/>
      <c r="C1870" s="47" t="s">
        <v>335</v>
      </c>
      <c r="D1870" s="26" t="s">
        <v>456</v>
      </c>
      <c r="E1870" s="26"/>
      <c r="F1870" s="19">
        <f ca="1">IF(ISNUMBER(SEARCH(INDIRECT(CELL("address")),G1870)),MAX(F$13:$F1869)+1,0)</f>
        <v>0</v>
      </c>
      <c r="G1870" s="26" t="s">
        <v>3522</v>
      </c>
      <c r="H1870" s="28"/>
      <c r="I1870" s="26" t="s">
        <v>797</v>
      </c>
      <c r="J1870" s="26" t="s">
        <v>61</v>
      </c>
      <c r="K1870" s="86">
        <v>1</v>
      </c>
      <c r="L1870" s="26">
        <v>24120</v>
      </c>
      <c r="M1870" s="87">
        <f t="shared" si="63"/>
        <v>402</v>
      </c>
      <c r="N1870" s="87" t="s">
        <v>61</v>
      </c>
      <c r="O1870" s="87" t="s">
        <v>71</v>
      </c>
      <c r="P1870" s="87" t="s">
        <v>71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664</v>
      </c>
      <c r="B1871" s="26"/>
      <c r="C1871" s="47" t="s">
        <v>335</v>
      </c>
      <c r="D1871" s="26" t="s">
        <v>495</v>
      </c>
      <c r="E1871" s="26"/>
      <c r="F1871" s="19">
        <f ca="1">IF(ISNUMBER(SEARCH(INDIRECT(CELL("address")),G1871)),MAX(F$13:$F1870)+1,0)</f>
        <v>0</v>
      </c>
      <c r="G1871" s="26" t="s">
        <v>3523</v>
      </c>
      <c r="H1871" s="28"/>
      <c r="I1871" s="26" t="s">
        <v>435</v>
      </c>
      <c r="J1871" s="26" t="s">
        <v>61</v>
      </c>
      <c r="K1871" s="86">
        <v>1</v>
      </c>
      <c r="L1871" s="26">
        <v>480</v>
      </c>
      <c r="M1871" s="87">
        <f t="shared" si="63"/>
        <v>8</v>
      </c>
      <c r="N1871" s="87" t="s">
        <v>61</v>
      </c>
      <c r="O1871" s="87" t="s">
        <v>100</v>
      </c>
      <c r="P1871" s="87" t="s">
        <v>100</v>
      </c>
      <c r="Q1871" s="26" t="s">
        <v>112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664</v>
      </c>
      <c r="B1872" s="26"/>
      <c r="C1872" s="47" t="s">
        <v>335</v>
      </c>
      <c r="D1872" s="26" t="s">
        <v>543</v>
      </c>
      <c r="E1872" s="26"/>
      <c r="F1872" s="19">
        <f ca="1">IF(ISNUMBER(SEARCH(INDIRECT(CELL("address")),G1872)),MAX(F$13:$F1871)+1,0)</f>
        <v>0</v>
      </c>
      <c r="G1872" s="26" t="s">
        <v>3524</v>
      </c>
      <c r="H1872" s="28"/>
      <c r="I1872" s="26" t="s">
        <v>1002</v>
      </c>
      <c r="J1872" s="26" t="s">
        <v>61</v>
      </c>
      <c r="K1872" s="86">
        <v>1</v>
      </c>
      <c r="L1872" s="26">
        <v>360</v>
      </c>
      <c r="M1872" s="87">
        <f t="shared" si="63"/>
        <v>6</v>
      </c>
      <c r="N1872" s="87" t="s">
        <v>61</v>
      </c>
      <c r="O1872" s="87" t="s">
        <v>100</v>
      </c>
      <c r="P1872" s="87" t="s">
        <v>100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664</v>
      </c>
      <c r="B1873" s="26"/>
      <c r="C1873" s="47" t="s">
        <v>335</v>
      </c>
      <c r="D1873" s="26" t="s">
        <v>453</v>
      </c>
      <c r="E1873" s="26"/>
      <c r="F1873" s="19">
        <f ca="1">IF(ISNUMBER(SEARCH(INDIRECT(CELL("address")),G1873)),MAX(F$13:$F1872)+1,0)</f>
        <v>0</v>
      </c>
      <c r="G1873" s="26" t="s">
        <v>3525</v>
      </c>
      <c r="H1873" s="28"/>
      <c r="I1873" s="26" t="s">
        <v>3249</v>
      </c>
      <c r="J1873" s="26" t="s">
        <v>61</v>
      </c>
      <c r="K1873" s="86">
        <v>1</v>
      </c>
      <c r="L1873" s="26">
        <v>300</v>
      </c>
      <c r="M1873" s="87">
        <f t="shared" si="63"/>
        <v>5</v>
      </c>
      <c r="N1873" s="87" t="s">
        <v>61</v>
      </c>
      <c r="O1873" s="87" t="s">
        <v>75</v>
      </c>
      <c r="P1873" s="87" t="s">
        <v>75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3526</v>
      </c>
      <c r="B1875" s="26"/>
      <c r="C1875" s="47" t="s">
        <v>335</v>
      </c>
      <c r="D1875" s="26" t="s">
        <v>431</v>
      </c>
      <c r="E1875" s="26"/>
      <c r="F1875" s="19">
        <f ca="1">IF(ISNUMBER(SEARCH(INDIRECT(CELL("address")),G1875)),MAX($F$13:F1873)+1,0)</f>
        <v>0</v>
      </c>
      <c r="G1875" s="26" t="s">
        <v>3527</v>
      </c>
      <c r="H1875" s="28"/>
      <c r="I1875" s="26" t="s">
        <v>3446</v>
      </c>
      <c r="J1875" s="26" t="s">
        <v>61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61</v>
      </c>
      <c r="O1875" s="87" t="s">
        <v>140</v>
      </c>
      <c r="P1875" s="86" t="s">
        <v>140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3526</v>
      </c>
      <c r="B1876" s="26"/>
      <c r="C1876" s="47" t="s">
        <v>3528</v>
      </c>
      <c r="D1876" s="26" t="s">
        <v>433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3529</v>
      </c>
      <c r="H1876" s="28"/>
      <c r="I1876" s="26" t="s">
        <v>3530</v>
      </c>
      <c r="J1876" s="26" t="s">
        <v>61</v>
      </c>
      <c r="K1876" s="86">
        <v>1</v>
      </c>
      <c r="L1876" s="26">
        <v>510</v>
      </c>
      <c r="M1876" s="87">
        <f t="shared" si="64"/>
        <v>8.5</v>
      </c>
      <c r="N1876" s="87" t="s">
        <v>61</v>
      </c>
      <c r="O1876" s="87" t="s">
        <v>823</v>
      </c>
      <c r="P1876" s="86" t="s">
        <v>823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2478</v>
      </c>
      <c r="B1877" s="26"/>
      <c r="C1877" s="47" t="s">
        <v>335</v>
      </c>
      <c r="D1877" s="26" t="s">
        <v>510</v>
      </c>
      <c r="E1877" s="26"/>
      <c r="F1877" s="19">
        <f t="shared" ca="1" si="65"/>
        <v>0</v>
      </c>
      <c r="G1877" s="26" t="s">
        <v>2483</v>
      </c>
      <c r="H1877" s="28"/>
      <c r="I1877" s="26" t="s">
        <v>3319</v>
      </c>
      <c r="J1877" s="26" t="s">
        <v>61</v>
      </c>
      <c r="K1877" s="86">
        <v>1</v>
      </c>
      <c r="L1877" s="26">
        <v>240</v>
      </c>
      <c r="M1877" s="87">
        <f t="shared" si="64"/>
        <v>4</v>
      </c>
      <c r="N1877" s="87" t="s">
        <v>61</v>
      </c>
      <c r="O1877" s="87" t="s">
        <v>92</v>
      </c>
      <c r="P1877" s="86" t="s">
        <v>92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3519</v>
      </c>
      <c r="B1878" s="26"/>
      <c r="C1878" s="96" t="s">
        <v>335</v>
      </c>
      <c r="D1878" s="26" t="s">
        <v>456</v>
      </c>
      <c r="E1878" s="26"/>
      <c r="F1878" s="19">
        <f t="shared" ca="1" si="65"/>
        <v>0</v>
      </c>
      <c r="G1878" s="26" t="s">
        <v>3531</v>
      </c>
      <c r="H1878" s="28"/>
      <c r="I1878" s="26" t="s">
        <v>797</v>
      </c>
      <c r="J1878" s="26" t="s">
        <v>61</v>
      </c>
      <c r="K1878" s="86">
        <v>1</v>
      </c>
      <c r="L1878" s="26">
        <v>240</v>
      </c>
      <c r="M1878" s="87">
        <f t="shared" si="64"/>
        <v>4</v>
      </c>
      <c r="N1878" s="87" t="s">
        <v>61</v>
      </c>
      <c r="O1878" s="87" t="s">
        <v>71</v>
      </c>
      <c r="P1878" s="86" t="s">
        <v>71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3532</v>
      </c>
      <c r="B1879" s="26"/>
      <c r="C1879" s="47" t="s">
        <v>335</v>
      </c>
      <c r="D1879" s="26" t="s">
        <v>500</v>
      </c>
      <c r="E1879" s="26"/>
      <c r="F1879" s="19">
        <f t="shared" ca="1" si="65"/>
        <v>0</v>
      </c>
      <c r="G1879" s="26" t="s">
        <v>3533</v>
      </c>
      <c r="H1879" s="28"/>
      <c r="I1879" s="26" t="s">
        <v>3446</v>
      </c>
      <c r="J1879" s="26" t="s">
        <v>1509</v>
      </c>
      <c r="K1879" s="86">
        <v>1</v>
      </c>
      <c r="L1879" s="26">
        <v>3000</v>
      </c>
      <c r="M1879" s="87">
        <f t="shared" si="64"/>
        <v>50</v>
      </c>
      <c r="N1879" s="87" t="s">
        <v>284</v>
      </c>
      <c r="O1879" s="87" t="s">
        <v>327</v>
      </c>
      <c r="P1879" s="86" t="s">
        <v>327</v>
      </c>
      <c r="Q1879" s="26" t="s">
        <v>330</v>
      </c>
      <c r="R1879" s="26"/>
      <c r="S1879" s="26"/>
      <c r="T1879" s="26"/>
      <c r="U1879" s="26"/>
      <c r="V1879" s="26"/>
      <c r="W1879" s="26"/>
      <c r="X1879" s="26"/>
      <c r="Y1879" s="26" t="s">
        <v>3534</v>
      </c>
      <c r="Z1879" s="26"/>
    </row>
    <row r="1880" spans="1:26" ht="14.25" hidden="1" customHeight="1" x14ac:dyDescent="0.2">
      <c r="A1880" s="26" t="s">
        <v>3535</v>
      </c>
      <c r="B1880" s="26"/>
      <c r="C1880" s="47" t="s">
        <v>335</v>
      </c>
      <c r="D1880" s="26" t="s">
        <v>500</v>
      </c>
      <c r="E1880" s="26"/>
      <c r="F1880" s="19">
        <f t="shared" ca="1" si="65"/>
        <v>0</v>
      </c>
      <c r="G1880" s="26" t="s">
        <v>3536</v>
      </c>
      <c r="H1880" s="28"/>
      <c r="I1880" s="26" t="s">
        <v>3446</v>
      </c>
      <c r="J1880" s="26" t="s">
        <v>1509</v>
      </c>
      <c r="K1880" s="86">
        <v>1</v>
      </c>
      <c r="L1880" s="26">
        <v>3000</v>
      </c>
      <c r="M1880" s="87">
        <f t="shared" si="64"/>
        <v>50</v>
      </c>
      <c r="N1880" s="87" t="s">
        <v>284</v>
      </c>
      <c r="O1880" s="87" t="s">
        <v>327</v>
      </c>
      <c r="P1880" s="86" t="s">
        <v>327</v>
      </c>
      <c r="Q1880" s="26" t="s">
        <v>330</v>
      </c>
      <c r="R1880" s="26"/>
      <c r="S1880" s="26"/>
      <c r="T1880" s="26"/>
      <c r="U1880" s="26"/>
      <c r="V1880" s="26"/>
      <c r="W1880" s="26"/>
      <c r="X1880" s="26"/>
      <c r="Y1880" s="26" t="s">
        <v>3537</v>
      </c>
      <c r="Z1880" s="26"/>
    </row>
    <row r="1881" spans="1:26" ht="14.25" hidden="1" customHeight="1" x14ac:dyDescent="0.2">
      <c r="A1881" s="26" t="s">
        <v>3538</v>
      </c>
      <c r="B1881" s="26"/>
      <c r="C1881" s="47" t="s">
        <v>335</v>
      </c>
      <c r="D1881" s="26" t="s">
        <v>500</v>
      </c>
      <c r="E1881" s="26"/>
      <c r="F1881" s="19">
        <f t="shared" ca="1" si="65"/>
        <v>0</v>
      </c>
      <c r="G1881" s="26" t="s">
        <v>3539</v>
      </c>
      <c r="H1881" s="28"/>
      <c r="I1881" s="26" t="s">
        <v>3446</v>
      </c>
      <c r="J1881" s="26" t="s">
        <v>1509</v>
      </c>
      <c r="K1881" s="86">
        <v>1</v>
      </c>
      <c r="L1881" s="26">
        <v>3000</v>
      </c>
      <c r="M1881" s="87">
        <f t="shared" si="64"/>
        <v>50</v>
      </c>
      <c r="N1881" s="87" t="s">
        <v>284</v>
      </c>
      <c r="O1881" s="87" t="s">
        <v>327</v>
      </c>
      <c r="P1881" s="86" t="s">
        <v>327</v>
      </c>
      <c r="Q1881" s="26" t="s">
        <v>330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578</v>
      </c>
      <c r="B1882" s="26"/>
      <c r="C1882" s="47" t="s">
        <v>335</v>
      </c>
      <c r="D1882" s="26" t="s">
        <v>489</v>
      </c>
      <c r="E1882" s="26"/>
      <c r="F1882" s="19">
        <f t="shared" ca="1" si="65"/>
        <v>0</v>
      </c>
      <c r="G1882" s="26" t="s">
        <v>3540</v>
      </c>
      <c r="H1882" s="28"/>
      <c r="I1882" s="26" t="s">
        <v>334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3401</v>
      </c>
      <c r="B1883" s="26"/>
      <c r="C1883" s="47" t="s">
        <v>335</v>
      </c>
      <c r="D1883" s="26" t="s">
        <v>493</v>
      </c>
      <c r="E1883" s="26"/>
      <c r="F1883" s="19">
        <f t="shared" ca="1" si="65"/>
        <v>0</v>
      </c>
      <c r="G1883" s="26" t="s">
        <v>3541</v>
      </c>
      <c r="H1883" s="28"/>
      <c r="I1883" s="26" t="s">
        <v>435</v>
      </c>
      <c r="J1883" s="26" t="s">
        <v>61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61</v>
      </c>
      <c r="O1883" s="87" t="s">
        <v>157</v>
      </c>
      <c r="P1883" s="86" t="s">
        <v>157</v>
      </c>
      <c r="Q1883" s="26" t="s">
        <v>169</v>
      </c>
      <c r="R1883" s="26" t="s">
        <v>173</v>
      </c>
      <c r="S1883" s="26" t="s">
        <v>173</v>
      </c>
      <c r="T1883" s="26"/>
      <c r="U1883" s="26"/>
      <c r="V1883" s="26"/>
      <c r="W1883" s="26"/>
      <c r="X1883" s="26"/>
      <c r="Y1883" s="26" t="s">
        <v>3542</v>
      </c>
      <c r="Z1883" s="26"/>
    </row>
    <row r="1884" spans="1:26" ht="14.25" hidden="1" customHeight="1" x14ac:dyDescent="0.2">
      <c r="A1884" s="26" t="s">
        <v>3401</v>
      </c>
      <c r="B1884" s="26"/>
      <c r="C1884" s="47" t="s">
        <v>335</v>
      </c>
      <c r="D1884" s="26" t="s">
        <v>495</v>
      </c>
      <c r="E1884" s="26"/>
      <c r="F1884" s="19">
        <f t="shared" ca="1" si="65"/>
        <v>0</v>
      </c>
      <c r="G1884" s="26" t="s">
        <v>3543</v>
      </c>
      <c r="H1884" s="28"/>
      <c r="I1884" s="26" t="s">
        <v>1002</v>
      </c>
      <c r="J1884" s="26" t="s">
        <v>61</v>
      </c>
      <c r="K1884" s="86">
        <v>1</v>
      </c>
      <c r="L1884" s="26">
        <v>360</v>
      </c>
      <c r="M1884" s="87">
        <f t="shared" si="66"/>
        <v>6</v>
      </c>
      <c r="N1884" s="87" t="s">
        <v>61</v>
      </c>
      <c r="O1884" s="87" t="s">
        <v>169</v>
      </c>
      <c r="P1884" s="86" t="s">
        <v>169</v>
      </c>
      <c r="Q1884" s="26" t="s">
        <v>166</v>
      </c>
      <c r="R1884" s="26" t="s">
        <v>166</v>
      </c>
      <c r="S1884" s="26" t="s">
        <v>166</v>
      </c>
      <c r="T1884" s="26"/>
      <c r="U1884" s="26"/>
      <c r="V1884" s="26"/>
      <c r="W1884" s="26"/>
      <c r="X1884" s="26"/>
      <c r="Y1884" s="26" t="s">
        <v>3542</v>
      </c>
      <c r="Z1884" s="26"/>
    </row>
    <row r="1885" spans="1:26" ht="14.25" hidden="1" customHeight="1" x14ac:dyDescent="0.2">
      <c r="A1885" s="26" t="s">
        <v>3401</v>
      </c>
      <c r="B1885" s="26"/>
      <c r="C1885" s="47" t="s">
        <v>335</v>
      </c>
      <c r="D1885" s="26" t="s">
        <v>497</v>
      </c>
      <c r="E1885" s="26"/>
      <c r="F1885" s="19">
        <f t="shared" ca="1" si="65"/>
        <v>0</v>
      </c>
      <c r="G1885" s="26" t="s">
        <v>3544</v>
      </c>
      <c r="H1885" s="28"/>
      <c r="I1885" s="26" t="s">
        <v>1002</v>
      </c>
      <c r="J1885" s="26" t="s">
        <v>61</v>
      </c>
      <c r="K1885" s="86">
        <v>1</v>
      </c>
      <c r="L1885" s="26">
        <v>360</v>
      </c>
      <c r="M1885" s="87">
        <f t="shared" si="66"/>
        <v>6</v>
      </c>
      <c r="N1885" s="87" t="s">
        <v>61</v>
      </c>
      <c r="O1885" s="87" t="s">
        <v>166</v>
      </c>
      <c r="P1885" s="86" t="s">
        <v>166</v>
      </c>
      <c r="Q1885" s="26" t="s">
        <v>162</v>
      </c>
      <c r="R1885" s="26" t="s">
        <v>169</v>
      </c>
      <c r="S1885" s="26" t="s">
        <v>162</v>
      </c>
      <c r="T1885" s="26"/>
      <c r="U1885" s="26"/>
      <c r="V1885" s="26"/>
      <c r="W1885" s="26"/>
      <c r="X1885" s="26"/>
      <c r="Y1885" s="26" t="s">
        <v>3542</v>
      </c>
      <c r="Z1885" s="26"/>
    </row>
    <row r="1886" spans="1:26" ht="14.25" hidden="1" customHeight="1" x14ac:dyDescent="0.2">
      <c r="A1886" s="26" t="s">
        <v>3401</v>
      </c>
      <c r="B1886" s="26"/>
      <c r="C1886" s="47" t="s">
        <v>335</v>
      </c>
      <c r="D1886" s="26" t="s">
        <v>510</v>
      </c>
      <c r="E1886" s="26"/>
      <c r="F1886" s="19">
        <f t="shared" ca="1" si="65"/>
        <v>0</v>
      </c>
      <c r="G1886" s="26" t="s">
        <v>3545</v>
      </c>
      <c r="H1886" s="28"/>
      <c r="I1886" s="26" t="s">
        <v>1002</v>
      </c>
      <c r="J1886" s="26" t="s">
        <v>61</v>
      </c>
      <c r="K1886" s="86">
        <v>1</v>
      </c>
      <c r="L1886" s="26">
        <v>360</v>
      </c>
      <c r="M1886" s="87">
        <f t="shared" si="66"/>
        <v>6</v>
      </c>
      <c r="N1886" s="87" t="s">
        <v>61</v>
      </c>
      <c r="O1886" s="87" t="s">
        <v>162</v>
      </c>
      <c r="P1886" s="86" t="s">
        <v>162</v>
      </c>
      <c r="Q1886" s="26" t="s">
        <v>181</v>
      </c>
      <c r="R1886" s="26" t="s">
        <v>162</v>
      </c>
      <c r="S1886" s="26" t="s">
        <v>181</v>
      </c>
      <c r="T1886" s="26"/>
      <c r="U1886" s="26"/>
      <c r="V1886" s="26"/>
      <c r="W1886" s="26"/>
      <c r="X1886" s="26"/>
      <c r="Y1886" s="26" t="s">
        <v>3542</v>
      </c>
      <c r="Z1886" s="26"/>
    </row>
    <row r="1887" spans="1:26" ht="14.25" hidden="1" customHeight="1" x14ac:dyDescent="0.2">
      <c r="A1887" s="26" t="s">
        <v>3546</v>
      </c>
      <c r="B1887" s="26"/>
      <c r="C1887" s="47" t="s">
        <v>335</v>
      </c>
      <c r="D1887" s="26" t="s">
        <v>456</v>
      </c>
      <c r="E1887" s="26"/>
      <c r="F1887" s="19">
        <f t="shared" ca="1" si="65"/>
        <v>0</v>
      </c>
      <c r="G1887" s="26" t="s">
        <v>3547</v>
      </c>
      <c r="H1887" s="28"/>
      <c r="I1887" s="26" t="s">
        <v>435</v>
      </c>
      <c r="J1887" s="26" t="s">
        <v>61</v>
      </c>
      <c r="K1887" s="86">
        <v>1</v>
      </c>
      <c r="L1887" s="26">
        <v>300</v>
      </c>
      <c r="M1887" s="87">
        <f t="shared" si="66"/>
        <v>5</v>
      </c>
      <c r="N1887" s="87" t="s">
        <v>61</v>
      </c>
      <c r="O1887" s="87" t="s">
        <v>120</v>
      </c>
      <c r="P1887" s="86" t="s">
        <v>120</v>
      </c>
      <c r="Q1887" s="26" t="s">
        <v>124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3546</v>
      </c>
      <c r="B1888" s="26"/>
      <c r="C1888" s="47" t="s">
        <v>335</v>
      </c>
      <c r="D1888" s="26" t="s">
        <v>460</v>
      </c>
      <c r="E1888" s="26"/>
      <c r="F1888" s="19">
        <f t="shared" ca="1" si="65"/>
        <v>0</v>
      </c>
      <c r="G1888" s="26" t="s">
        <v>3548</v>
      </c>
      <c r="H1888" s="28"/>
      <c r="I1888" s="26" t="s">
        <v>3549</v>
      </c>
      <c r="J1888" s="26" t="s">
        <v>61</v>
      </c>
      <c r="K1888" s="86">
        <v>1</v>
      </c>
      <c r="L1888" s="26">
        <v>300</v>
      </c>
      <c r="M1888" s="87">
        <f t="shared" si="66"/>
        <v>5</v>
      </c>
      <c r="N1888" s="87" t="s">
        <v>61</v>
      </c>
      <c r="O1888" s="87" t="s">
        <v>104</v>
      </c>
      <c r="P1888" s="86" t="s">
        <v>104</v>
      </c>
      <c r="Q1888" s="26" t="s">
        <v>104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3546</v>
      </c>
      <c r="B1889" s="26"/>
      <c r="C1889" s="47" t="s">
        <v>335</v>
      </c>
      <c r="D1889" s="26" t="s">
        <v>543</v>
      </c>
      <c r="E1889" s="26"/>
      <c r="F1889" s="19">
        <f t="shared" ca="1" si="65"/>
        <v>0</v>
      </c>
      <c r="G1889" s="26" t="s">
        <v>3550</v>
      </c>
      <c r="H1889" s="28"/>
      <c r="I1889" s="26" t="s">
        <v>3551</v>
      </c>
      <c r="J1889" s="26" t="s">
        <v>61</v>
      </c>
      <c r="K1889" s="86">
        <v>1</v>
      </c>
      <c r="L1889" s="26">
        <v>300</v>
      </c>
      <c r="M1889" s="87">
        <f t="shared" si="66"/>
        <v>5</v>
      </c>
      <c r="N1889" s="87" t="s">
        <v>61</v>
      </c>
      <c r="O1889" s="87" t="s">
        <v>100</v>
      </c>
      <c r="P1889" s="86" t="s">
        <v>100</v>
      </c>
      <c r="Q1889" s="26" t="s">
        <v>177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3552</v>
      </c>
      <c r="B1890" s="26"/>
      <c r="C1890" s="47" t="s">
        <v>335</v>
      </c>
      <c r="D1890" s="26" t="s">
        <v>456</v>
      </c>
      <c r="E1890" s="26"/>
      <c r="F1890" s="19">
        <f t="shared" ca="1" si="65"/>
        <v>0</v>
      </c>
      <c r="G1890" s="26" t="s">
        <v>3553</v>
      </c>
      <c r="H1890" s="28"/>
      <c r="I1890" s="26" t="s">
        <v>797</v>
      </c>
      <c r="J1890" s="26" t="s">
        <v>61</v>
      </c>
      <c r="K1890" s="86">
        <v>1</v>
      </c>
      <c r="L1890" s="26">
        <v>120</v>
      </c>
      <c r="M1890" s="87">
        <f t="shared" si="66"/>
        <v>2</v>
      </c>
      <c r="N1890" s="87" t="s">
        <v>61</v>
      </c>
      <c r="O1890" s="87" t="s">
        <v>71</v>
      </c>
      <c r="P1890" s="86" t="s">
        <v>71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3552</v>
      </c>
      <c r="B1891" s="26"/>
      <c r="C1891" s="47" t="s">
        <v>335</v>
      </c>
      <c r="D1891" s="26" t="s">
        <v>460</v>
      </c>
      <c r="E1891" s="26"/>
      <c r="F1891" s="19">
        <f t="shared" ca="1" si="65"/>
        <v>0</v>
      </c>
      <c r="G1891" s="26" t="s">
        <v>3554</v>
      </c>
      <c r="H1891" s="28"/>
      <c r="I1891" s="26" t="s">
        <v>435</v>
      </c>
      <c r="J1891" s="26" t="s">
        <v>61</v>
      </c>
      <c r="K1891" s="86">
        <v>1</v>
      </c>
      <c r="L1891" s="26">
        <v>300</v>
      </c>
      <c r="M1891" s="87">
        <f t="shared" si="66"/>
        <v>5</v>
      </c>
      <c r="N1891" s="87" t="s">
        <v>61</v>
      </c>
      <c r="O1891" s="87" t="s">
        <v>100</v>
      </c>
      <c r="P1891" s="86" t="s">
        <v>100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3552</v>
      </c>
      <c r="B1892" s="26"/>
      <c r="C1892" s="47" t="s">
        <v>335</v>
      </c>
      <c r="D1892" s="26" t="s">
        <v>543</v>
      </c>
      <c r="E1892" s="26"/>
      <c r="F1892" s="19">
        <f t="shared" ca="1" si="65"/>
        <v>0</v>
      </c>
      <c r="G1892" s="26" t="s">
        <v>3555</v>
      </c>
      <c r="H1892" s="28"/>
      <c r="I1892" s="26" t="s">
        <v>3275</v>
      </c>
      <c r="J1892" s="26" t="s">
        <v>61</v>
      </c>
      <c r="K1892" s="86">
        <v>1</v>
      </c>
      <c r="L1892" s="26">
        <v>300</v>
      </c>
      <c r="M1892" s="87">
        <f t="shared" si="66"/>
        <v>5</v>
      </c>
      <c r="N1892" s="87" t="s">
        <v>61</v>
      </c>
      <c r="O1892" s="87" t="s">
        <v>96</v>
      </c>
      <c r="P1892" s="86" t="s">
        <v>96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3556</v>
      </c>
      <c r="B1893" s="26"/>
      <c r="C1893" s="47" t="s">
        <v>335</v>
      </c>
      <c r="D1893" s="26" t="s">
        <v>500</v>
      </c>
      <c r="E1893" s="26"/>
      <c r="F1893" s="19">
        <f t="shared" ca="1" si="65"/>
        <v>0</v>
      </c>
      <c r="G1893" s="26" t="s">
        <v>3557</v>
      </c>
      <c r="H1893" s="28"/>
      <c r="I1893" s="26" t="s">
        <v>59</v>
      </c>
      <c r="J1893" s="26" t="s">
        <v>61</v>
      </c>
      <c r="K1893" s="86">
        <v>1</v>
      </c>
      <c r="L1893" s="26">
        <v>120</v>
      </c>
      <c r="M1893" s="87">
        <f t="shared" si="66"/>
        <v>2</v>
      </c>
      <c r="N1893" s="87" t="s">
        <v>61</v>
      </c>
      <c r="O1893" s="87" t="s">
        <v>823</v>
      </c>
      <c r="P1893" s="86" t="s">
        <v>823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3558</v>
      </c>
      <c r="B1894" s="26"/>
      <c r="C1894" s="47" t="s">
        <v>335</v>
      </c>
      <c r="D1894" s="26" t="s">
        <v>456</v>
      </c>
      <c r="E1894" s="26"/>
      <c r="F1894" s="19">
        <f t="shared" ca="1" si="65"/>
        <v>0</v>
      </c>
      <c r="G1894" s="26" t="s">
        <v>3559</v>
      </c>
      <c r="H1894" s="28"/>
      <c r="I1894" s="26" t="s">
        <v>800</v>
      </c>
      <c r="J1894" s="26" t="s">
        <v>45</v>
      </c>
      <c r="K1894" s="86">
        <v>1</v>
      </c>
      <c r="L1894" s="26">
        <v>4800</v>
      </c>
      <c r="M1894" s="87">
        <f t="shared" si="66"/>
        <v>80</v>
      </c>
      <c r="N1894" s="87" t="s">
        <v>45</v>
      </c>
      <c r="O1894" s="87" t="s">
        <v>48</v>
      </c>
      <c r="P1894" s="86" t="s">
        <v>48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3560</v>
      </c>
      <c r="B1895" s="26"/>
      <c r="C1895" s="47" t="s">
        <v>335</v>
      </c>
      <c r="D1895" s="26" t="s">
        <v>431</v>
      </c>
      <c r="E1895" s="26"/>
      <c r="F1895" s="19">
        <f t="shared" ca="1" si="65"/>
        <v>0</v>
      </c>
      <c r="G1895" s="26" t="s">
        <v>3561</v>
      </c>
      <c r="H1895" s="28"/>
      <c r="I1895" s="26" t="s">
        <v>435</v>
      </c>
      <c r="J1895" s="26" t="s">
        <v>61</v>
      </c>
      <c r="K1895" s="86">
        <v>1</v>
      </c>
      <c r="L1895" s="26">
        <v>480</v>
      </c>
      <c r="M1895" s="87">
        <f t="shared" si="66"/>
        <v>8</v>
      </c>
      <c r="N1895" s="87" t="s">
        <v>61</v>
      </c>
      <c r="O1895" s="87" t="s">
        <v>112</v>
      </c>
      <c r="P1895" s="86" t="s">
        <v>112</v>
      </c>
      <c r="Q1895" s="26" t="s">
        <v>92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3560</v>
      </c>
      <c r="B1896" s="26"/>
      <c r="C1896" s="47" t="s">
        <v>335</v>
      </c>
      <c r="D1896" s="26" t="s">
        <v>433</v>
      </c>
      <c r="E1896" s="26"/>
      <c r="F1896" s="19">
        <f t="shared" ca="1" si="65"/>
        <v>0</v>
      </c>
      <c r="G1896" s="26" t="s">
        <v>3562</v>
      </c>
      <c r="H1896" s="28"/>
      <c r="I1896" s="26" t="s">
        <v>1002</v>
      </c>
      <c r="J1896" s="26" t="s">
        <v>250</v>
      </c>
      <c r="K1896" s="86">
        <v>1</v>
      </c>
      <c r="L1896" s="26">
        <v>60</v>
      </c>
      <c r="M1896" s="87">
        <f t="shared" si="66"/>
        <v>1</v>
      </c>
      <c r="N1896" s="87" t="s">
        <v>61</v>
      </c>
      <c r="O1896" s="87" t="s">
        <v>249</v>
      </c>
      <c r="P1896" s="86" t="s">
        <v>249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3563</v>
      </c>
      <c r="B1897" s="26"/>
      <c r="C1897" s="47" t="s">
        <v>335</v>
      </c>
      <c r="D1897" s="26" t="s">
        <v>431</v>
      </c>
      <c r="E1897" s="26"/>
      <c r="F1897" s="19">
        <f t="shared" ca="1" si="65"/>
        <v>0</v>
      </c>
      <c r="G1897" s="26" t="s">
        <v>3564</v>
      </c>
      <c r="H1897" s="28"/>
      <c r="I1897" s="26" t="s">
        <v>485</v>
      </c>
      <c r="J1897" s="26" t="s">
        <v>250</v>
      </c>
      <c r="K1897" s="86">
        <v>1</v>
      </c>
      <c r="L1897" s="26">
        <v>15</v>
      </c>
      <c r="M1897" s="87">
        <f t="shared" si="66"/>
        <v>0.25</v>
      </c>
      <c r="N1897" s="87" t="s">
        <v>250</v>
      </c>
      <c r="O1897" s="87" t="s">
        <v>276</v>
      </c>
      <c r="P1897" s="86" t="s">
        <v>279</v>
      </c>
      <c r="Q1897" s="26" t="s">
        <v>282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3563</v>
      </c>
      <c r="B1898" s="26"/>
      <c r="C1898" s="47" t="s">
        <v>335</v>
      </c>
      <c r="D1898" s="26" t="s">
        <v>433</v>
      </c>
      <c r="E1898" s="26"/>
      <c r="F1898" s="19">
        <f t="shared" ca="1" si="65"/>
        <v>0</v>
      </c>
      <c r="G1898" s="26" t="s">
        <v>3565</v>
      </c>
      <c r="H1898" s="28"/>
      <c r="I1898" s="26" t="s">
        <v>1002</v>
      </c>
      <c r="J1898" s="26" t="s">
        <v>2085</v>
      </c>
      <c r="K1898" s="86">
        <v>1</v>
      </c>
      <c r="L1898" s="26">
        <v>45</v>
      </c>
      <c r="M1898" s="87">
        <f t="shared" si="66"/>
        <v>0.75</v>
      </c>
      <c r="N1898" s="87" t="s">
        <v>2085</v>
      </c>
      <c r="O1898" s="87" t="s">
        <v>256</v>
      </c>
      <c r="P1898" s="86" t="s">
        <v>256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3566</v>
      </c>
      <c r="B1899" s="26"/>
      <c r="C1899" s="47" t="s">
        <v>335</v>
      </c>
      <c r="D1899" s="26" t="s">
        <v>431</v>
      </c>
      <c r="E1899" s="26"/>
      <c r="F1899" s="19">
        <f t="shared" ca="1" si="65"/>
        <v>0</v>
      </c>
      <c r="G1899" s="26" t="s">
        <v>3567</v>
      </c>
      <c r="H1899" s="28"/>
      <c r="I1899" s="26" t="s">
        <v>485</v>
      </c>
      <c r="J1899" s="26" t="s">
        <v>250</v>
      </c>
      <c r="K1899" s="86">
        <v>1</v>
      </c>
      <c r="L1899" s="26">
        <v>120</v>
      </c>
      <c r="M1899" s="87">
        <f t="shared" si="66"/>
        <v>2</v>
      </c>
      <c r="N1899" s="87" t="s">
        <v>250</v>
      </c>
      <c r="O1899" s="87" t="s">
        <v>276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3566</v>
      </c>
      <c r="B1900" s="26"/>
      <c r="C1900" s="47" t="s">
        <v>335</v>
      </c>
      <c r="D1900" s="26" t="s">
        <v>433</v>
      </c>
      <c r="E1900" s="26"/>
      <c r="F1900" s="19">
        <f t="shared" ca="1" si="65"/>
        <v>0</v>
      </c>
      <c r="G1900" s="26" t="s">
        <v>3568</v>
      </c>
      <c r="H1900" s="28"/>
      <c r="I1900" s="26" t="s">
        <v>1002</v>
      </c>
      <c r="J1900" s="26" t="s">
        <v>2085</v>
      </c>
      <c r="K1900" s="86">
        <v>1</v>
      </c>
      <c r="L1900" s="26">
        <v>180</v>
      </c>
      <c r="M1900" s="87">
        <f t="shared" si="66"/>
        <v>3</v>
      </c>
      <c r="N1900" s="87" t="s">
        <v>2085</v>
      </c>
      <c r="O1900" s="87" t="s">
        <v>243</v>
      </c>
      <c r="P1900" s="86" t="s">
        <v>243</v>
      </c>
      <c r="Q1900" s="26" t="s">
        <v>246</v>
      </c>
      <c r="R1900" s="26" t="s">
        <v>249</v>
      </c>
      <c r="S1900" s="26" t="s">
        <v>259</v>
      </c>
      <c r="T1900" s="26" t="s">
        <v>240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3569</v>
      </c>
      <c r="B1901" s="26"/>
      <c r="C1901" s="47" t="s">
        <v>335</v>
      </c>
      <c r="D1901" s="26" t="s">
        <v>431</v>
      </c>
      <c r="E1901" s="26"/>
      <c r="F1901" s="19">
        <f t="shared" ca="1" si="65"/>
        <v>0</v>
      </c>
      <c r="G1901" s="26" t="s">
        <v>3570</v>
      </c>
      <c r="H1901" s="28"/>
      <c r="I1901" s="26" t="s">
        <v>485</v>
      </c>
      <c r="J1901" s="26" t="s">
        <v>250</v>
      </c>
      <c r="K1901" s="86">
        <v>1</v>
      </c>
      <c r="L1901" s="26">
        <v>120</v>
      </c>
      <c r="M1901" s="87">
        <f t="shared" si="66"/>
        <v>2</v>
      </c>
      <c r="N1901" s="87" t="s">
        <v>250</v>
      </c>
      <c r="O1901" s="87" t="s">
        <v>276</v>
      </c>
      <c r="P1901" s="86" t="s">
        <v>279</v>
      </c>
      <c r="Q1901" s="26" t="s">
        <v>282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3569</v>
      </c>
      <c r="B1902" s="26"/>
      <c r="C1902" s="47" t="s">
        <v>335</v>
      </c>
      <c r="D1902" s="26" t="s">
        <v>433</v>
      </c>
      <c r="E1902" s="26"/>
      <c r="F1902" s="19">
        <f t="shared" ca="1" si="65"/>
        <v>0</v>
      </c>
      <c r="G1902" s="26" t="s">
        <v>3571</v>
      </c>
      <c r="H1902" s="28"/>
      <c r="I1902" s="26" t="s">
        <v>1002</v>
      </c>
      <c r="J1902" s="26" t="s">
        <v>2085</v>
      </c>
      <c r="K1902" s="86">
        <v>1</v>
      </c>
      <c r="L1902" s="26">
        <v>180</v>
      </c>
      <c r="M1902" s="87">
        <f t="shared" si="66"/>
        <v>3</v>
      </c>
      <c r="N1902" s="87" t="s">
        <v>2085</v>
      </c>
      <c r="O1902" s="87" t="s">
        <v>243</v>
      </c>
      <c r="P1902" s="86" t="s">
        <v>243</v>
      </c>
      <c r="Q1902" s="26" t="s">
        <v>246</v>
      </c>
      <c r="R1902" s="26" t="s">
        <v>249</v>
      </c>
      <c r="S1902" s="26" t="s">
        <v>259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3572</v>
      </c>
      <c r="B1903" s="26"/>
      <c r="C1903" s="47" t="s">
        <v>335</v>
      </c>
      <c r="D1903" s="26" t="s">
        <v>431</v>
      </c>
      <c r="E1903" s="26"/>
      <c r="F1903" s="19">
        <f t="shared" ca="1" si="65"/>
        <v>0</v>
      </c>
      <c r="G1903" s="26" t="s">
        <v>3573</v>
      </c>
      <c r="H1903" s="28"/>
      <c r="I1903" s="26" t="s">
        <v>485</v>
      </c>
      <c r="J1903" s="26" t="s">
        <v>250</v>
      </c>
      <c r="K1903" s="86">
        <v>1</v>
      </c>
      <c r="L1903" s="26">
        <v>120</v>
      </c>
      <c r="M1903" s="87">
        <f t="shared" si="66"/>
        <v>2</v>
      </c>
      <c r="N1903" s="87" t="s">
        <v>250</v>
      </c>
      <c r="O1903" s="87" t="s">
        <v>276</v>
      </c>
      <c r="P1903" s="86" t="s">
        <v>279</v>
      </c>
      <c r="Q1903" s="26" t="s">
        <v>282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3572</v>
      </c>
      <c r="B1904" s="26"/>
      <c r="C1904" s="47" t="s">
        <v>335</v>
      </c>
      <c r="D1904" s="26" t="s">
        <v>433</v>
      </c>
      <c r="E1904" s="26"/>
      <c r="F1904" s="19">
        <f t="shared" ca="1" si="65"/>
        <v>0</v>
      </c>
      <c r="G1904" s="26" t="s">
        <v>3574</v>
      </c>
      <c r="H1904" s="28"/>
      <c r="I1904" s="26" t="s">
        <v>1002</v>
      </c>
      <c r="J1904" s="26" t="s">
        <v>2085</v>
      </c>
      <c r="K1904" s="86">
        <v>1</v>
      </c>
      <c r="L1904" s="26">
        <v>180</v>
      </c>
      <c r="M1904" s="87">
        <f t="shared" si="66"/>
        <v>3</v>
      </c>
      <c r="N1904" s="87" t="s">
        <v>2085</v>
      </c>
      <c r="O1904" s="87" t="s">
        <v>243</v>
      </c>
      <c r="P1904" s="86" t="s">
        <v>243</v>
      </c>
      <c r="Q1904" s="26" t="s">
        <v>246</v>
      </c>
      <c r="R1904" s="26" t="s">
        <v>249</v>
      </c>
      <c r="S1904" s="26" t="s">
        <v>259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3575</v>
      </c>
      <c r="B1905" s="26"/>
      <c r="C1905" s="47" t="s">
        <v>335</v>
      </c>
      <c r="D1905" s="26" t="s">
        <v>500</v>
      </c>
      <c r="E1905" s="26"/>
      <c r="F1905" s="19">
        <f t="shared" ca="1" si="65"/>
        <v>0</v>
      </c>
      <c r="G1905" s="26" t="s">
        <v>3576</v>
      </c>
      <c r="H1905" s="28"/>
      <c r="I1905" s="26" t="s">
        <v>3249</v>
      </c>
      <c r="J1905" s="26" t="s">
        <v>2085</v>
      </c>
      <c r="K1905" s="86">
        <v>2</v>
      </c>
      <c r="L1905" s="26">
        <v>60</v>
      </c>
      <c r="M1905" s="87">
        <f t="shared" si="66"/>
        <v>1</v>
      </c>
      <c r="N1905" s="87" t="s">
        <v>2085</v>
      </c>
      <c r="O1905" s="87" t="s">
        <v>75</v>
      </c>
      <c r="P1905" s="86" t="s">
        <v>75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3577</v>
      </c>
      <c r="B1906" s="26"/>
      <c r="C1906" s="47" t="s">
        <v>335</v>
      </c>
      <c r="D1906" s="26" t="s">
        <v>456</v>
      </c>
      <c r="E1906" s="26"/>
      <c r="F1906" s="19">
        <f t="shared" ca="1" si="65"/>
        <v>0</v>
      </c>
      <c r="G1906" s="26" t="s">
        <v>3578</v>
      </c>
      <c r="H1906" s="28"/>
      <c r="I1906" s="26" t="s">
        <v>3249</v>
      </c>
      <c r="J1906" s="26" t="s">
        <v>2085</v>
      </c>
      <c r="K1906" s="86">
        <v>2</v>
      </c>
      <c r="L1906" s="26">
        <v>60</v>
      </c>
      <c r="M1906" s="87">
        <f t="shared" si="66"/>
        <v>1</v>
      </c>
      <c r="N1906" s="87" t="s">
        <v>2085</v>
      </c>
      <c r="O1906" s="87" t="s">
        <v>75</v>
      </c>
      <c r="P1906" s="86" t="s">
        <v>75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3577</v>
      </c>
      <c r="B1907" s="26"/>
      <c r="C1907" s="47" t="s">
        <v>335</v>
      </c>
      <c r="D1907" s="26" t="s">
        <v>460</v>
      </c>
      <c r="E1907" s="26"/>
      <c r="F1907" s="19">
        <f t="shared" ca="1" si="65"/>
        <v>0</v>
      </c>
      <c r="G1907" s="26" t="s">
        <v>3579</v>
      </c>
      <c r="H1907" s="28"/>
      <c r="I1907" s="26" t="s">
        <v>235</v>
      </c>
      <c r="J1907" s="26" t="s">
        <v>2085</v>
      </c>
      <c r="K1907" s="86">
        <v>1</v>
      </c>
      <c r="L1907" s="26">
        <v>15</v>
      </c>
      <c r="M1907" s="87">
        <f t="shared" si="66"/>
        <v>0.25</v>
      </c>
      <c r="N1907" s="87" t="s">
        <v>2085</v>
      </c>
      <c r="O1907" s="87" t="s">
        <v>236</v>
      </c>
      <c r="P1907" s="86" t="s">
        <v>236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3580</v>
      </c>
      <c r="B1908" s="26"/>
      <c r="C1908" s="47" t="s">
        <v>335</v>
      </c>
      <c r="D1908" s="26" t="s">
        <v>431</v>
      </c>
      <c r="E1908" s="26"/>
      <c r="F1908" s="19">
        <f t="shared" ca="1" si="65"/>
        <v>0</v>
      </c>
      <c r="G1908" s="26" t="s">
        <v>3581</v>
      </c>
      <c r="H1908" s="28"/>
      <c r="I1908" s="26" t="s">
        <v>485</v>
      </c>
      <c r="J1908" s="26" t="s">
        <v>250</v>
      </c>
      <c r="K1908" s="86">
        <v>1</v>
      </c>
      <c r="L1908" s="26">
        <v>18</v>
      </c>
      <c r="M1908" s="87">
        <f t="shared" si="66"/>
        <v>0.3</v>
      </c>
      <c r="N1908" s="87" t="s">
        <v>250</v>
      </c>
      <c r="O1908" s="87" t="s">
        <v>276</v>
      </c>
      <c r="P1908" s="86" t="s">
        <v>276</v>
      </c>
      <c r="Q1908" s="26" t="s">
        <v>279</v>
      </c>
      <c r="R1908" s="26" t="s">
        <v>282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3580</v>
      </c>
      <c r="B1909" s="26"/>
      <c r="C1909" s="47" t="s">
        <v>335</v>
      </c>
      <c r="D1909" s="26" t="s">
        <v>433</v>
      </c>
      <c r="E1909" s="26"/>
      <c r="F1909" s="19">
        <f t="shared" ca="1" si="65"/>
        <v>0</v>
      </c>
      <c r="G1909" s="26" t="s">
        <v>3582</v>
      </c>
      <c r="H1909" s="28"/>
      <c r="I1909" s="26" t="s">
        <v>1002</v>
      </c>
      <c r="J1909" s="26" t="s">
        <v>2085</v>
      </c>
      <c r="K1909" s="86">
        <v>1</v>
      </c>
      <c r="L1909" s="26">
        <v>45</v>
      </c>
      <c r="M1909" s="87">
        <f t="shared" si="66"/>
        <v>0.75</v>
      </c>
      <c r="N1909" s="87" t="s">
        <v>2085</v>
      </c>
      <c r="O1909" s="87" t="s">
        <v>256</v>
      </c>
      <c r="P1909" s="86" t="s">
        <v>256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3583</v>
      </c>
      <c r="B1910" s="26"/>
      <c r="C1910" s="47" t="s">
        <v>335</v>
      </c>
      <c r="D1910" s="26" t="s">
        <v>456</v>
      </c>
      <c r="E1910" s="26"/>
      <c r="F1910" s="19">
        <f t="shared" ca="1" si="65"/>
        <v>0</v>
      </c>
      <c r="G1910" s="26" t="s">
        <v>3584</v>
      </c>
      <c r="H1910" s="28"/>
      <c r="I1910" s="26" t="s">
        <v>2085</v>
      </c>
      <c r="J1910" s="26" t="s">
        <v>2085</v>
      </c>
      <c r="K1910" s="86">
        <v>1</v>
      </c>
      <c r="L1910" s="26">
        <v>60</v>
      </c>
      <c r="M1910" s="87">
        <f t="shared" si="66"/>
        <v>1</v>
      </c>
      <c r="N1910" s="87" t="s">
        <v>2085</v>
      </c>
      <c r="O1910" s="87" t="s">
        <v>75</v>
      </c>
      <c r="P1910" s="86" t="s">
        <v>75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3583</v>
      </c>
      <c r="B1911" s="26"/>
      <c r="C1911" s="47" t="s">
        <v>335</v>
      </c>
      <c r="D1911" s="26" t="s">
        <v>460</v>
      </c>
      <c r="E1911" s="26"/>
      <c r="F1911" s="19">
        <f t="shared" ca="1" si="65"/>
        <v>0</v>
      </c>
      <c r="G1911" s="26" t="s">
        <v>3585</v>
      </c>
      <c r="H1911" s="28"/>
      <c r="I1911" s="26" t="s">
        <v>235</v>
      </c>
      <c r="J1911" s="26" t="s">
        <v>2085</v>
      </c>
      <c r="K1911" s="86">
        <v>1</v>
      </c>
      <c r="L1911" s="26">
        <v>15</v>
      </c>
      <c r="M1911" s="87">
        <f t="shared" si="66"/>
        <v>0.25</v>
      </c>
      <c r="N1911" s="87" t="s">
        <v>2085</v>
      </c>
      <c r="O1911" s="87" t="s">
        <v>236</v>
      </c>
      <c r="P1911" s="86" t="s">
        <v>236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3586</v>
      </c>
      <c r="B1912" s="26"/>
      <c r="C1912" s="47" t="s">
        <v>335</v>
      </c>
      <c r="D1912" s="26" t="s">
        <v>500</v>
      </c>
      <c r="E1912" s="26"/>
      <c r="F1912" s="19">
        <f t="shared" ca="1" si="65"/>
        <v>0</v>
      </c>
      <c r="G1912" s="26" t="s">
        <v>3587</v>
      </c>
      <c r="H1912" s="28"/>
      <c r="I1912" s="26" t="s">
        <v>2085</v>
      </c>
      <c r="J1912" s="26" t="s">
        <v>2085</v>
      </c>
      <c r="K1912" s="86">
        <v>2</v>
      </c>
      <c r="L1912" s="26">
        <v>60</v>
      </c>
      <c r="M1912" s="87">
        <f t="shared" si="66"/>
        <v>1</v>
      </c>
      <c r="N1912" s="87" t="s">
        <v>2085</v>
      </c>
      <c r="O1912" s="87" t="s">
        <v>75</v>
      </c>
      <c r="P1912" s="86" t="s">
        <v>75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3588</v>
      </c>
      <c r="B1913" s="26"/>
      <c r="C1913" s="47" t="s">
        <v>335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3588</v>
      </c>
      <c r="B1914" s="26"/>
      <c r="C1914" s="47" t="s">
        <v>335</v>
      </c>
      <c r="D1914" s="26" t="s">
        <v>500</v>
      </c>
      <c r="E1914" s="26"/>
      <c r="F1914" s="19">
        <f t="shared" ca="1" si="65"/>
        <v>0</v>
      </c>
      <c r="G1914" s="26" t="s">
        <v>3589</v>
      </c>
      <c r="H1914" s="28"/>
      <c r="I1914" s="26" t="s">
        <v>438</v>
      </c>
      <c r="J1914" s="26" t="s">
        <v>61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61</v>
      </c>
      <c r="O1914" s="87" t="s">
        <v>147</v>
      </c>
      <c r="P1914" s="86" t="s">
        <v>147</v>
      </c>
      <c r="Q1914" s="26" t="s">
        <v>116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3590</v>
      </c>
      <c r="B1915" s="26"/>
      <c r="C1915" s="47" t="s">
        <v>335</v>
      </c>
      <c r="D1915" s="26" t="s">
        <v>431</v>
      </c>
      <c r="E1915" s="26"/>
      <c r="F1915" s="19">
        <f t="shared" ca="1" si="65"/>
        <v>0</v>
      </c>
      <c r="G1915" s="26" t="s">
        <v>3591</v>
      </c>
      <c r="H1915" s="28"/>
      <c r="I1915" s="26" t="s">
        <v>3319</v>
      </c>
      <c r="J1915" s="26" t="s">
        <v>61</v>
      </c>
      <c r="K1915" s="86">
        <v>1</v>
      </c>
      <c r="L1915" s="26">
        <v>480</v>
      </c>
      <c r="M1915" s="87">
        <f t="shared" si="67"/>
        <v>8</v>
      </c>
      <c r="N1915" s="87" t="s">
        <v>61</v>
      </c>
      <c r="O1915" s="87" t="s">
        <v>136</v>
      </c>
      <c r="P1915" s="86" t="s">
        <v>136</v>
      </c>
      <c r="Q1915" s="26" t="s">
        <v>112</v>
      </c>
      <c r="R1915" s="26" t="s">
        <v>3592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3593</v>
      </c>
      <c r="B1916" s="26"/>
      <c r="C1916" s="47" t="s">
        <v>335</v>
      </c>
      <c r="D1916" s="26" t="s">
        <v>431</v>
      </c>
      <c r="E1916" s="26"/>
      <c r="F1916" s="19">
        <f t="shared" ca="1" si="65"/>
        <v>0</v>
      </c>
      <c r="G1916" s="26" t="s">
        <v>3594</v>
      </c>
      <c r="H1916" s="28"/>
      <c r="I1916" s="26" t="s">
        <v>3319</v>
      </c>
      <c r="J1916" s="26" t="s">
        <v>61</v>
      </c>
      <c r="K1916" s="86">
        <v>1</v>
      </c>
      <c r="L1916" s="26">
        <v>480</v>
      </c>
      <c r="M1916" s="87">
        <f t="shared" si="67"/>
        <v>8</v>
      </c>
      <c r="N1916" s="87" t="s">
        <v>61</v>
      </c>
      <c r="O1916" s="87" t="s">
        <v>136</v>
      </c>
      <c r="P1916" s="86" t="s">
        <v>136</v>
      </c>
      <c r="Q1916" s="26" t="s">
        <v>112</v>
      </c>
      <c r="R1916" s="26" t="s">
        <v>3592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2950</v>
      </c>
      <c r="B1917" s="26"/>
      <c r="C1917" s="47" t="s">
        <v>335</v>
      </c>
      <c r="D1917" s="26" t="s">
        <v>456</v>
      </c>
      <c r="E1917" s="26"/>
      <c r="F1917" s="19">
        <f t="shared" ca="1" si="65"/>
        <v>0</v>
      </c>
      <c r="G1917" s="26" t="s">
        <v>3595</v>
      </c>
      <c r="H1917" s="28"/>
      <c r="I1917" s="26" t="s">
        <v>797</v>
      </c>
      <c r="J1917" s="26" t="s">
        <v>61</v>
      </c>
      <c r="K1917" s="86">
        <v>2</v>
      </c>
      <c r="L1917" s="26">
        <v>5760</v>
      </c>
      <c r="M1917" s="87">
        <f t="shared" si="67"/>
        <v>96</v>
      </c>
      <c r="N1917" s="87" t="s">
        <v>61</v>
      </c>
      <c r="O1917" s="87" t="s">
        <v>71</v>
      </c>
      <c r="P1917" s="86" t="s">
        <v>71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2950</v>
      </c>
      <c r="B1918" s="26"/>
      <c r="C1918" s="47" t="s">
        <v>335</v>
      </c>
      <c r="D1918" s="26" t="s">
        <v>460</v>
      </c>
      <c r="E1918" s="26"/>
      <c r="F1918" s="19">
        <f t="shared" ca="1" si="65"/>
        <v>0</v>
      </c>
      <c r="G1918" s="26" t="s">
        <v>3596</v>
      </c>
      <c r="H1918" s="28"/>
      <c r="I1918" s="26" t="s">
        <v>435</v>
      </c>
      <c r="J1918" s="26" t="s">
        <v>61</v>
      </c>
      <c r="K1918" s="86">
        <v>1</v>
      </c>
      <c r="L1918" s="26">
        <v>360</v>
      </c>
      <c r="M1918" s="87">
        <f t="shared" si="67"/>
        <v>6</v>
      </c>
      <c r="N1918" s="87" t="s">
        <v>61</v>
      </c>
      <c r="O1918" s="87" t="s">
        <v>96</v>
      </c>
      <c r="P1918" s="86" t="s">
        <v>96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3597</v>
      </c>
      <c r="Z1918" s="26"/>
    </row>
    <row r="1919" spans="1:26" ht="14.25" hidden="1" customHeight="1" x14ac:dyDescent="0.2">
      <c r="A1919" s="26" t="s">
        <v>2950</v>
      </c>
      <c r="B1919" s="26"/>
      <c r="C1919" s="47" t="s">
        <v>335</v>
      </c>
      <c r="D1919" s="26" t="s">
        <v>543</v>
      </c>
      <c r="E1919" s="26"/>
      <c r="F1919" s="19">
        <f t="shared" ca="1" si="65"/>
        <v>0</v>
      </c>
      <c r="G1919" s="26" t="s">
        <v>3598</v>
      </c>
      <c r="H1919" s="28"/>
      <c r="I1919" s="26" t="s">
        <v>1002</v>
      </c>
      <c r="J1919" s="26" t="s">
        <v>61</v>
      </c>
      <c r="K1919" s="86">
        <v>1</v>
      </c>
      <c r="L1919" s="26">
        <v>240</v>
      </c>
      <c r="M1919" s="87">
        <f t="shared" si="67"/>
        <v>4</v>
      </c>
      <c r="N1919" s="87" t="s">
        <v>61</v>
      </c>
      <c r="O1919" s="87" t="s">
        <v>100</v>
      </c>
      <c r="P1919" s="86" t="s">
        <v>100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3597</v>
      </c>
      <c r="Z1919" s="26"/>
    </row>
    <row r="1920" spans="1:26" ht="14.25" hidden="1" customHeight="1" x14ac:dyDescent="0.2">
      <c r="A1920" s="26" t="s">
        <v>2952</v>
      </c>
      <c r="B1920" s="26"/>
      <c r="C1920" s="47" t="s">
        <v>335</v>
      </c>
      <c r="D1920" s="26" t="s">
        <v>456</v>
      </c>
      <c r="E1920" s="26"/>
      <c r="F1920" s="19">
        <f t="shared" ca="1" si="65"/>
        <v>0</v>
      </c>
      <c r="G1920" s="26" t="s">
        <v>3599</v>
      </c>
      <c r="H1920" s="28"/>
      <c r="I1920" s="26" t="s">
        <v>797</v>
      </c>
      <c r="J1920" s="26" t="s">
        <v>61</v>
      </c>
      <c r="K1920" s="86">
        <v>2</v>
      </c>
      <c r="L1920" s="26">
        <v>5760</v>
      </c>
      <c r="M1920" s="87">
        <f t="shared" si="67"/>
        <v>96</v>
      </c>
      <c r="N1920" s="87" t="s">
        <v>61</v>
      </c>
      <c r="O1920" s="87" t="s">
        <v>71</v>
      </c>
      <c r="P1920" s="86" t="s">
        <v>71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3600</v>
      </c>
      <c r="Z1920" s="26"/>
    </row>
    <row r="1921" spans="1:26" ht="14.25" hidden="1" customHeight="1" x14ac:dyDescent="0.2">
      <c r="A1921" s="26" t="s">
        <v>2952</v>
      </c>
      <c r="B1921" s="26"/>
      <c r="C1921" s="47" t="s">
        <v>335</v>
      </c>
      <c r="D1921" s="26" t="s">
        <v>460</v>
      </c>
      <c r="E1921" s="26"/>
      <c r="F1921" s="19">
        <f t="shared" ca="1" si="65"/>
        <v>0</v>
      </c>
      <c r="G1921" s="26" t="s">
        <v>3601</v>
      </c>
      <c r="H1921" s="28"/>
      <c r="I1921" s="26" t="s">
        <v>435</v>
      </c>
      <c r="J1921" s="26" t="s">
        <v>61</v>
      </c>
      <c r="K1921" s="86">
        <v>1</v>
      </c>
      <c r="L1921" s="26">
        <v>360</v>
      </c>
      <c r="M1921" s="87">
        <f t="shared" si="67"/>
        <v>6</v>
      </c>
      <c r="N1921" s="87" t="s">
        <v>61</v>
      </c>
      <c r="O1921" s="87" t="s">
        <v>100</v>
      </c>
      <c r="P1921" s="86" t="s">
        <v>100</v>
      </c>
      <c r="Q1921" s="26" t="s">
        <v>96</v>
      </c>
      <c r="R1921" s="26"/>
      <c r="S1921" s="26"/>
      <c r="T1921" s="26"/>
      <c r="U1921" s="26"/>
      <c r="V1921" s="26"/>
      <c r="W1921" s="26"/>
      <c r="X1921" s="26"/>
      <c r="Y1921" s="26" t="s">
        <v>3600</v>
      </c>
      <c r="Z1921" s="26"/>
    </row>
    <row r="1922" spans="1:26" ht="14.25" hidden="1" customHeight="1" x14ac:dyDescent="0.2">
      <c r="A1922" s="26" t="s">
        <v>2952</v>
      </c>
      <c r="B1922" s="26"/>
      <c r="C1922" s="47" t="s">
        <v>335</v>
      </c>
      <c r="D1922" s="26" t="s">
        <v>543</v>
      </c>
      <c r="E1922" s="26"/>
      <c r="F1922" s="19">
        <f t="shared" ca="1" si="65"/>
        <v>0</v>
      </c>
      <c r="G1922" s="26" t="s">
        <v>3602</v>
      </c>
      <c r="H1922" s="28"/>
      <c r="I1922" s="26" t="s">
        <v>1002</v>
      </c>
      <c r="J1922" s="26" t="s">
        <v>61</v>
      </c>
      <c r="K1922" s="86">
        <v>1</v>
      </c>
      <c r="L1922" s="26">
        <v>240</v>
      </c>
      <c r="M1922" s="87">
        <f t="shared" si="67"/>
        <v>4</v>
      </c>
      <c r="N1922" s="87" t="s">
        <v>61</v>
      </c>
      <c r="O1922" s="87" t="s">
        <v>96</v>
      </c>
      <c r="P1922" s="86" t="s">
        <v>96</v>
      </c>
      <c r="Q1922" s="26" t="s">
        <v>100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1909</v>
      </c>
      <c r="B1923" s="26"/>
      <c r="C1923" s="47" t="s">
        <v>335</v>
      </c>
      <c r="D1923" s="26" t="s">
        <v>699</v>
      </c>
      <c r="E1923" s="26"/>
      <c r="F1923" s="19">
        <f t="shared" ca="1" si="65"/>
        <v>0</v>
      </c>
      <c r="G1923" s="26" t="s">
        <v>3603</v>
      </c>
      <c r="H1923" s="28"/>
      <c r="I1923" s="26" t="s">
        <v>3604</v>
      </c>
      <c r="J1923" s="26" t="s">
        <v>61</v>
      </c>
      <c r="K1923" s="86">
        <v>1</v>
      </c>
      <c r="L1923" s="26">
        <v>120</v>
      </c>
      <c r="M1923" s="87">
        <f t="shared" si="67"/>
        <v>2</v>
      </c>
      <c r="N1923" s="87" t="s">
        <v>61</v>
      </c>
      <c r="O1923" s="87" t="s">
        <v>215</v>
      </c>
      <c r="P1923" s="87" t="s">
        <v>215</v>
      </c>
      <c r="Q1923" s="26" t="s">
        <v>1576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1909</v>
      </c>
      <c r="B1924" s="26"/>
      <c r="C1924" s="47" t="s">
        <v>335</v>
      </c>
      <c r="D1924" s="26" t="s">
        <v>703</v>
      </c>
      <c r="E1924" s="26"/>
      <c r="F1924" s="19">
        <f t="shared" ca="1" si="65"/>
        <v>0</v>
      </c>
      <c r="G1924" s="26" t="s">
        <v>3605</v>
      </c>
      <c r="H1924" s="28"/>
      <c r="I1924" s="26" t="s">
        <v>1002</v>
      </c>
      <c r="J1924" s="26" t="s">
        <v>61</v>
      </c>
      <c r="K1924" s="86">
        <v>1</v>
      </c>
      <c r="L1924" s="26">
        <v>120</v>
      </c>
      <c r="M1924" s="87">
        <f t="shared" si="67"/>
        <v>2</v>
      </c>
      <c r="N1924" s="87" t="s">
        <v>61</v>
      </c>
      <c r="O1924" s="87" t="s">
        <v>1576</v>
      </c>
      <c r="P1924" s="87" t="s">
        <v>1576</v>
      </c>
      <c r="Q1924" s="26" t="s">
        <v>215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1909</v>
      </c>
      <c r="B1925" s="26"/>
      <c r="C1925" s="47" t="s">
        <v>335</v>
      </c>
      <c r="D1925" s="26" t="s">
        <v>708</v>
      </c>
      <c r="E1925" s="26"/>
      <c r="F1925" s="19">
        <f t="shared" ca="1" si="65"/>
        <v>0</v>
      </c>
      <c r="G1925" s="26" t="s">
        <v>3606</v>
      </c>
      <c r="H1925" s="28"/>
      <c r="I1925" s="26" t="s">
        <v>3026</v>
      </c>
      <c r="J1925" s="26" t="s">
        <v>61</v>
      </c>
      <c r="K1925" s="86">
        <v>1</v>
      </c>
      <c r="L1925" s="26">
        <v>60</v>
      </c>
      <c r="M1925" s="87">
        <f t="shared" si="67"/>
        <v>1</v>
      </c>
      <c r="N1925" s="87" t="s">
        <v>61</v>
      </c>
      <c r="O1925" s="87" t="s">
        <v>188</v>
      </c>
      <c r="P1925" s="87" t="s">
        <v>188</v>
      </c>
      <c r="Q1925" s="26" t="s">
        <v>191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1909</v>
      </c>
      <c r="B1926" s="26"/>
      <c r="C1926" s="47" t="s">
        <v>335</v>
      </c>
      <c r="D1926" s="26" t="s">
        <v>711</v>
      </c>
      <c r="E1926" s="26"/>
      <c r="F1926" s="19">
        <f t="shared" ca="1" si="65"/>
        <v>0</v>
      </c>
      <c r="G1926" s="26" t="s">
        <v>3607</v>
      </c>
      <c r="H1926" s="28"/>
      <c r="I1926" s="26" t="s">
        <v>3026</v>
      </c>
      <c r="J1926" s="26" t="s">
        <v>61</v>
      </c>
      <c r="K1926" s="86">
        <v>1</v>
      </c>
      <c r="L1926" s="26">
        <v>120</v>
      </c>
      <c r="M1926" s="87">
        <f t="shared" si="67"/>
        <v>2</v>
      </c>
      <c r="N1926" s="87" t="s">
        <v>61</v>
      </c>
      <c r="O1926" s="87" t="s">
        <v>78</v>
      </c>
      <c r="P1926" s="87" t="s">
        <v>78</v>
      </c>
      <c r="Q1926" s="26" t="s">
        <v>78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1909</v>
      </c>
      <c r="B1927" s="26"/>
      <c r="C1927" s="47" t="s">
        <v>335</v>
      </c>
      <c r="D1927" s="26" t="s">
        <v>714</v>
      </c>
      <c r="E1927" s="26"/>
      <c r="F1927" s="19">
        <f t="shared" ca="1" si="65"/>
        <v>0</v>
      </c>
      <c r="G1927" s="26" t="s">
        <v>3608</v>
      </c>
      <c r="H1927" s="28"/>
      <c r="I1927" s="26" t="s">
        <v>1002</v>
      </c>
      <c r="J1927" s="26" t="s">
        <v>61</v>
      </c>
      <c r="K1927" s="86">
        <v>1</v>
      </c>
      <c r="L1927" s="26">
        <v>120</v>
      </c>
      <c r="M1927" s="87">
        <f t="shared" si="67"/>
        <v>2</v>
      </c>
      <c r="N1927" s="87" t="s">
        <v>61</v>
      </c>
      <c r="O1927" s="87" t="s">
        <v>1576</v>
      </c>
      <c r="P1927" s="87" t="s">
        <v>1576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1909</v>
      </c>
      <c r="B1928" s="26"/>
      <c r="C1928" s="47" t="s">
        <v>335</v>
      </c>
      <c r="D1928" s="26" t="s">
        <v>718</v>
      </c>
      <c r="E1928" s="26"/>
      <c r="F1928" s="19">
        <f t="shared" ca="1" si="65"/>
        <v>0</v>
      </c>
      <c r="G1928" s="26" t="s">
        <v>3609</v>
      </c>
      <c r="H1928" s="28"/>
      <c r="I1928" s="26" t="s">
        <v>3249</v>
      </c>
      <c r="J1928" s="26" t="s">
        <v>61</v>
      </c>
      <c r="K1928" s="86">
        <v>1</v>
      </c>
      <c r="L1928" s="26">
        <v>80</v>
      </c>
      <c r="M1928" s="87">
        <f t="shared" si="67"/>
        <v>1.3333333333333333</v>
      </c>
      <c r="N1928" s="87" t="s">
        <v>61</v>
      </c>
      <c r="O1928" s="87" t="s">
        <v>185</v>
      </c>
      <c r="P1928" s="87" t="s">
        <v>185</v>
      </c>
      <c r="Q1928" s="26" t="s">
        <v>75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691</v>
      </c>
      <c r="B1929" s="26"/>
      <c r="C1929" s="47" t="s">
        <v>335</v>
      </c>
      <c r="D1929" s="26" t="s">
        <v>493</v>
      </c>
      <c r="E1929" s="26"/>
      <c r="F1929" s="19">
        <f t="shared" ca="1" si="65"/>
        <v>0</v>
      </c>
      <c r="G1929" s="26" t="s">
        <v>3610</v>
      </c>
      <c r="H1929" s="28"/>
      <c r="I1929" s="26" t="s">
        <v>797</v>
      </c>
      <c r="J1929" s="26" t="s">
        <v>233</v>
      </c>
      <c r="K1929" s="86">
        <v>1</v>
      </c>
      <c r="L1929" s="26">
        <v>240</v>
      </c>
      <c r="M1929" s="34">
        <f t="shared" si="67"/>
        <v>4</v>
      </c>
      <c r="N1929" s="87" t="s">
        <v>233</v>
      </c>
      <c r="O1929" s="87" t="s">
        <v>71</v>
      </c>
      <c r="P1929" s="86" t="s">
        <v>71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3583</v>
      </c>
      <c r="B1930" s="26"/>
      <c r="C1930" s="47" t="s">
        <v>335</v>
      </c>
      <c r="D1930" s="26" t="s">
        <v>543</v>
      </c>
      <c r="E1930" s="26"/>
      <c r="F1930" s="19">
        <f t="shared" ca="1" si="65"/>
        <v>0</v>
      </c>
      <c r="G1930" s="26" t="s">
        <v>3611</v>
      </c>
      <c r="H1930" s="28"/>
      <c r="I1930" s="26" t="s">
        <v>231</v>
      </c>
      <c r="J1930" s="26" t="s">
        <v>233</v>
      </c>
      <c r="K1930" s="86">
        <v>1</v>
      </c>
      <c r="L1930" s="26">
        <v>20</v>
      </c>
      <c r="M1930" s="87">
        <f t="shared" si="67"/>
        <v>0.33333333333333331</v>
      </c>
      <c r="N1930" s="87" t="s">
        <v>233</v>
      </c>
      <c r="O1930" s="87" t="s">
        <v>823</v>
      </c>
      <c r="P1930" s="86" t="s">
        <v>823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3577</v>
      </c>
      <c r="B1931" s="26"/>
      <c r="C1931" s="47" t="s">
        <v>335</v>
      </c>
      <c r="D1931" s="26" t="s">
        <v>543</v>
      </c>
      <c r="E1931" s="26"/>
      <c r="F1931" s="19">
        <f t="shared" ca="1" si="65"/>
        <v>0</v>
      </c>
      <c r="G1931" s="26" t="s">
        <v>3612</v>
      </c>
      <c r="H1931" s="28"/>
      <c r="I1931" s="26" t="s">
        <v>231</v>
      </c>
      <c r="J1931" s="26" t="s">
        <v>233</v>
      </c>
      <c r="K1931" s="86">
        <v>1</v>
      </c>
      <c r="L1931" s="26">
        <v>14</v>
      </c>
      <c r="M1931" s="87">
        <f t="shared" si="67"/>
        <v>0.23333333333333334</v>
      </c>
      <c r="N1931" s="87" t="s">
        <v>233</v>
      </c>
      <c r="O1931" s="87" t="s">
        <v>823</v>
      </c>
      <c r="P1931" s="86" t="s">
        <v>823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3613</v>
      </c>
      <c r="B1932" s="26"/>
      <c r="C1932" s="47" t="s">
        <v>335</v>
      </c>
      <c r="D1932" s="26" t="s">
        <v>500</v>
      </c>
      <c r="E1932" s="26"/>
      <c r="F1932" s="19">
        <f t="shared" ca="1" si="65"/>
        <v>0</v>
      </c>
      <c r="G1932" s="26" t="s">
        <v>3614</v>
      </c>
      <c r="H1932" s="28"/>
      <c r="I1932" s="26" t="s">
        <v>800</v>
      </c>
      <c r="J1932" s="26" t="s">
        <v>45</v>
      </c>
      <c r="K1932" s="86">
        <v>1</v>
      </c>
      <c r="L1932" s="26">
        <v>2400</v>
      </c>
      <c r="M1932" s="87">
        <f t="shared" si="67"/>
        <v>40</v>
      </c>
      <c r="N1932" s="87" t="s">
        <v>45</v>
      </c>
      <c r="O1932" s="87" t="s">
        <v>54</v>
      </c>
      <c r="P1932" s="86" t="s">
        <v>54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3615</v>
      </c>
      <c r="B1933" s="26"/>
      <c r="C1933" s="47" t="s">
        <v>335</v>
      </c>
      <c r="D1933" s="26" t="s">
        <v>431</v>
      </c>
      <c r="E1933" s="26"/>
      <c r="F1933" s="19">
        <f t="shared" ca="1" si="65"/>
        <v>0</v>
      </c>
      <c r="G1933" s="26" t="s">
        <v>3616</v>
      </c>
      <c r="H1933" s="28"/>
      <c r="I1933" s="26"/>
      <c r="J1933" s="26" t="s">
        <v>61</v>
      </c>
      <c r="K1933" s="86">
        <v>1</v>
      </c>
      <c r="L1933" s="26">
        <v>480</v>
      </c>
      <c r="M1933" s="87">
        <f t="shared" si="67"/>
        <v>8</v>
      </c>
      <c r="N1933" s="87" t="s">
        <v>61</v>
      </c>
      <c r="O1933" s="87" t="s">
        <v>108</v>
      </c>
      <c r="P1933" s="86" t="s">
        <v>108</v>
      </c>
      <c r="Q1933" s="34"/>
      <c r="R1933" s="18" t="s">
        <v>132</v>
      </c>
      <c r="S1933" s="18" t="s">
        <v>92</v>
      </c>
      <c r="T1933" s="18" t="s">
        <v>124</v>
      </c>
      <c r="U1933" s="18"/>
      <c r="V1933" s="26"/>
      <c r="W1933" s="26"/>
      <c r="X1933" s="26"/>
      <c r="Y1933" s="26"/>
      <c r="Z1933" s="26" t="s">
        <v>3617</v>
      </c>
    </row>
    <row r="1934" spans="1:26" ht="14.25" hidden="1" customHeight="1" x14ac:dyDescent="0.2">
      <c r="A1934" s="26" t="s">
        <v>3615</v>
      </c>
      <c r="B1934" s="26"/>
      <c r="C1934" s="47" t="s">
        <v>335</v>
      </c>
      <c r="D1934" s="26" t="s">
        <v>433</v>
      </c>
      <c r="E1934" s="26"/>
      <c r="F1934" s="19">
        <f t="shared" ca="1" si="65"/>
        <v>0</v>
      </c>
      <c r="G1934" s="26" t="s">
        <v>3618</v>
      </c>
      <c r="H1934" s="28"/>
      <c r="I1934" s="26"/>
      <c r="J1934" s="26" t="s">
        <v>61</v>
      </c>
      <c r="K1934" s="86">
        <v>1</v>
      </c>
      <c r="L1934" s="26">
        <v>180</v>
      </c>
      <c r="M1934" s="87">
        <f t="shared" si="67"/>
        <v>3</v>
      </c>
      <c r="N1934" s="87" t="s">
        <v>61</v>
      </c>
      <c r="O1934" s="87" t="s">
        <v>173</v>
      </c>
      <c r="P1934" s="86" t="s">
        <v>173</v>
      </c>
      <c r="Q1934" s="34" t="s">
        <v>144</v>
      </c>
      <c r="R1934" s="18" t="s">
        <v>173</v>
      </c>
      <c r="S1934" s="18" t="s">
        <v>262</v>
      </c>
      <c r="T1934" s="18"/>
      <c r="U1934" s="18"/>
      <c r="V1934" s="26"/>
      <c r="W1934" s="26"/>
      <c r="X1934" s="26"/>
      <c r="Y1934" s="26"/>
      <c r="Z1934" s="26" t="s">
        <v>3619</v>
      </c>
    </row>
    <row r="1935" spans="1:26" ht="14.25" hidden="1" customHeight="1" x14ac:dyDescent="0.2">
      <c r="A1935" s="26" t="s">
        <v>3620</v>
      </c>
      <c r="B1935" s="26"/>
      <c r="C1935" s="47" t="s">
        <v>335</v>
      </c>
      <c r="D1935" s="26" t="s">
        <v>493</v>
      </c>
      <c r="E1935" s="26"/>
      <c r="F1935" s="19">
        <f t="shared" ca="1" si="65"/>
        <v>0</v>
      </c>
      <c r="G1935" s="26" t="s">
        <v>3621</v>
      </c>
      <c r="H1935" s="28"/>
      <c r="I1935" s="26" t="s">
        <v>250</v>
      </c>
      <c r="J1935" s="26" t="s">
        <v>233</v>
      </c>
      <c r="K1935" s="86">
        <v>1</v>
      </c>
      <c r="L1935" s="26">
        <v>103</v>
      </c>
      <c r="M1935" s="87">
        <f t="shared" si="67"/>
        <v>1.7166666666666666</v>
      </c>
      <c r="N1935" s="87" t="s">
        <v>233</v>
      </c>
      <c r="O1935" s="87" t="s">
        <v>276</v>
      </c>
      <c r="P1935" s="86" t="s">
        <v>276</v>
      </c>
      <c r="Q1935" s="26" t="s">
        <v>279</v>
      </c>
      <c r="R1935" s="26" t="s">
        <v>282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3620</v>
      </c>
      <c r="B1936" s="26"/>
      <c r="C1936" s="47" t="s">
        <v>335</v>
      </c>
      <c r="D1936" s="26" t="s">
        <v>495</v>
      </c>
      <c r="E1936" s="26"/>
      <c r="F1936" s="19">
        <f t="shared" ca="1" si="65"/>
        <v>0</v>
      </c>
      <c r="G1936" s="26" t="s">
        <v>3622</v>
      </c>
      <c r="H1936" s="28"/>
      <c r="I1936" s="26" t="s">
        <v>3319</v>
      </c>
      <c r="J1936" s="26" t="s">
        <v>61</v>
      </c>
      <c r="K1936" s="86">
        <v>1</v>
      </c>
      <c r="L1936" s="26">
        <v>300</v>
      </c>
      <c r="M1936" s="87">
        <f t="shared" si="67"/>
        <v>5</v>
      </c>
      <c r="N1936" s="87" t="s">
        <v>61</v>
      </c>
      <c r="O1936" s="87" t="s">
        <v>166</v>
      </c>
      <c r="P1936" s="86" t="s">
        <v>166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3620</v>
      </c>
      <c r="B1937" s="26"/>
      <c r="C1937" s="47" t="s">
        <v>335</v>
      </c>
      <c r="D1937" s="26" t="s">
        <v>497</v>
      </c>
      <c r="E1937" s="26"/>
      <c r="F1937" s="19">
        <f t="shared" ca="1" si="65"/>
        <v>0</v>
      </c>
      <c r="G1937" s="26" t="s">
        <v>3623</v>
      </c>
      <c r="H1937" s="28"/>
      <c r="I1937" s="26" t="s">
        <v>3319</v>
      </c>
      <c r="J1937" s="26" t="s">
        <v>61</v>
      </c>
      <c r="K1937" s="86">
        <v>1</v>
      </c>
      <c r="L1937" s="26">
        <v>300</v>
      </c>
      <c r="M1937" s="87">
        <f t="shared" si="67"/>
        <v>5</v>
      </c>
      <c r="N1937" s="87" t="s">
        <v>61</v>
      </c>
      <c r="O1937" s="87" t="s">
        <v>162</v>
      </c>
      <c r="P1937" s="86" t="s">
        <v>162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3620</v>
      </c>
      <c r="B1938" s="26"/>
      <c r="C1938" s="47" t="s">
        <v>335</v>
      </c>
      <c r="D1938" s="26" t="s">
        <v>510</v>
      </c>
      <c r="E1938" s="26"/>
      <c r="F1938" s="19">
        <f t="shared" ca="1" si="65"/>
        <v>0</v>
      </c>
      <c r="G1938" s="26" t="s">
        <v>3624</v>
      </c>
      <c r="H1938" s="28"/>
      <c r="I1938" s="26" t="s">
        <v>3319</v>
      </c>
      <c r="J1938" s="26" t="s">
        <v>61</v>
      </c>
      <c r="K1938" s="86">
        <v>1</v>
      </c>
      <c r="L1938" s="26">
        <v>300</v>
      </c>
      <c r="M1938" s="87">
        <f t="shared" si="67"/>
        <v>5</v>
      </c>
      <c r="N1938" s="87" t="s">
        <v>61</v>
      </c>
      <c r="O1938" s="87" t="s">
        <v>181</v>
      </c>
      <c r="P1938" s="86" t="s">
        <v>181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458</v>
      </c>
      <c r="B1939" s="26"/>
      <c r="C1939" s="47" t="s">
        <v>335</v>
      </c>
      <c r="D1939" s="26" t="s">
        <v>543</v>
      </c>
      <c r="E1939" s="26"/>
      <c r="F1939" s="19">
        <f t="shared" ca="1" si="65"/>
        <v>0</v>
      </c>
      <c r="G1939" s="26" t="s">
        <v>3625</v>
      </c>
      <c r="H1939" s="28"/>
      <c r="I1939" s="26" t="s">
        <v>31</v>
      </c>
      <c r="J1939" s="26" t="s">
        <v>61</v>
      </c>
      <c r="K1939" s="86">
        <v>1</v>
      </c>
      <c r="L1939" s="26">
        <v>1000</v>
      </c>
      <c r="M1939" s="34">
        <f t="shared" si="67"/>
        <v>16.666666666666668</v>
      </c>
      <c r="N1939" s="32" t="s">
        <v>129</v>
      </c>
      <c r="O1939" s="87" t="s">
        <v>80</v>
      </c>
      <c r="P1939" s="86" t="s">
        <v>80</v>
      </c>
      <c r="Q1939" s="26" t="s">
        <v>83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3503</v>
      </c>
      <c r="B1940" s="26"/>
      <c r="C1940" s="47" t="s">
        <v>335</v>
      </c>
      <c r="D1940" s="26" t="s">
        <v>456</v>
      </c>
      <c r="E1940" s="26"/>
      <c r="F1940" s="19">
        <f t="shared" ca="1" si="65"/>
        <v>0</v>
      </c>
      <c r="G1940" s="26" t="s">
        <v>3626</v>
      </c>
      <c r="H1940" s="28"/>
      <c r="I1940" s="26" t="s">
        <v>797</v>
      </c>
      <c r="J1940" s="26" t="s">
        <v>61</v>
      </c>
      <c r="K1940" s="86">
        <v>2</v>
      </c>
      <c r="L1940" s="26">
        <v>41760</v>
      </c>
      <c r="M1940" s="87">
        <f t="shared" si="67"/>
        <v>696</v>
      </c>
      <c r="N1940" s="87" t="s">
        <v>61</v>
      </c>
      <c r="O1940" s="87" t="s">
        <v>71</v>
      </c>
      <c r="P1940" s="86" t="s">
        <v>71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2954</v>
      </c>
      <c r="B1941" s="26"/>
      <c r="C1941" s="47" t="s">
        <v>335</v>
      </c>
      <c r="D1941" s="26" t="s">
        <v>456</v>
      </c>
      <c r="E1941" s="26"/>
      <c r="F1941" s="19">
        <f t="shared" ca="1" si="65"/>
        <v>0</v>
      </c>
      <c r="G1941" s="26" t="s">
        <v>3627</v>
      </c>
      <c r="H1941" s="28"/>
      <c r="I1941" s="26" t="s">
        <v>797</v>
      </c>
      <c r="J1941" s="26" t="s">
        <v>61</v>
      </c>
      <c r="K1941" s="86">
        <v>1</v>
      </c>
      <c r="L1941" s="26">
        <v>10620</v>
      </c>
      <c r="M1941" s="87">
        <f t="shared" si="67"/>
        <v>177</v>
      </c>
      <c r="N1941" s="87" t="s">
        <v>61</v>
      </c>
      <c r="O1941" s="87" t="s">
        <v>71</v>
      </c>
      <c r="P1941" s="86" t="s">
        <v>71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3628</v>
      </c>
      <c r="B1942" s="26"/>
      <c r="C1942" s="47" t="s">
        <v>335</v>
      </c>
      <c r="D1942" s="26" t="s">
        <v>495</v>
      </c>
      <c r="E1942" s="26"/>
      <c r="F1942" s="19">
        <f t="shared" ca="1" si="65"/>
        <v>0</v>
      </c>
      <c r="G1942" s="26" t="s">
        <v>3629</v>
      </c>
      <c r="H1942" s="28"/>
      <c r="I1942" s="26" t="s">
        <v>250</v>
      </c>
      <c r="J1942" s="26" t="s">
        <v>233</v>
      </c>
      <c r="K1942" s="86">
        <v>1</v>
      </c>
      <c r="L1942" s="26">
        <v>38</v>
      </c>
      <c r="M1942" s="87">
        <f t="shared" si="67"/>
        <v>0.6333333333333333</v>
      </c>
      <c r="N1942" s="87" t="s">
        <v>233</v>
      </c>
      <c r="O1942" s="87" t="s">
        <v>279</v>
      </c>
      <c r="P1942" s="86" t="s">
        <v>279</v>
      </c>
      <c r="Q1942" s="26" t="s">
        <v>276</v>
      </c>
      <c r="R1942" s="26" t="s">
        <v>282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3628</v>
      </c>
      <c r="B1943" s="26"/>
      <c r="C1943" s="47" t="s">
        <v>335</v>
      </c>
      <c r="D1943" s="26" t="s">
        <v>497</v>
      </c>
      <c r="E1943" s="26"/>
      <c r="F1943" s="19">
        <f t="shared" ca="1" si="65"/>
        <v>0</v>
      </c>
      <c r="G1943" s="26" t="s">
        <v>3630</v>
      </c>
      <c r="H1943" s="28"/>
      <c r="I1943" s="26" t="s">
        <v>1002</v>
      </c>
      <c r="J1943" s="26" t="s">
        <v>2085</v>
      </c>
      <c r="K1943" s="86">
        <v>1</v>
      </c>
      <c r="L1943" s="26">
        <v>75</v>
      </c>
      <c r="M1943" s="87">
        <f t="shared" si="67"/>
        <v>1.25</v>
      </c>
      <c r="N1943" s="87" t="s">
        <v>2085</v>
      </c>
      <c r="O1943" s="87" t="s">
        <v>246</v>
      </c>
      <c r="P1943" s="86" t="s">
        <v>246</v>
      </c>
      <c r="Q1943" s="26" t="s">
        <v>240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3628</v>
      </c>
      <c r="B1944" s="26"/>
      <c r="C1944" s="47" t="s">
        <v>335</v>
      </c>
      <c r="D1944" s="26" t="s">
        <v>510</v>
      </c>
      <c r="E1944" s="26"/>
      <c r="F1944" s="19">
        <f t="shared" ca="1" si="65"/>
        <v>0</v>
      </c>
      <c r="G1944" s="26" t="s">
        <v>3631</v>
      </c>
      <c r="H1944" s="28"/>
      <c r="I1944" s="26" t="s">
        <v>1002</v>
      </c>
      <c r="J1944" s="26" t="s">
        <v>2085</v>
      </c>
      <c r="K1944" s="86">
        <v>1</v>
      </c>
      <c r="L1944" s="26">
        <v>75</v>
      </c>
      <c r="M1944" s="87">
        <f t="shared" si="67"/>
        <v>1.25</v>
      </c>
      <c r="N1944" s="87" t="s">
        <v>2085</v>
      </c>
      <c r="O1944" s="87" t="s">
        <v>246</v>
      </c>
      <c r="P1944" s="86" t="s">
        <v>246</v>
      </c>
      <c r="Q1944" s="26" t="s">
        <v>240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3632</v>
      </c>
      <c r="B1945" s="26"/>
      <c r="C1945" s="47" t="s">
        <v>335</v>
      </c>
      <c r="D1945" s="26" t="s">
        <v>460</v>
      </c>
      <c r="E1945" s="26"/>
      <c r="F1945" s="19">
        <f t="shared" ca="1" si="65"/>
        <v>0</v>
      </c>
      <c r="G1945" s="26" t="s">
        <v>3633</v>
      </c>
      <c r="H1945" s="28"/>
      <c r="I1945" s="26" t="s">
        <v>250</v>
      </c>
      <c r="J1945" s="26" t="s">
        <v>233</v>
      </c>
      <c r="K1945" s="86">
        <v>1</v>
      </c>
      <c r="L1945" s="26">
        <v>130</v>
      </c>
      <c r="M1945" s="87">
        <f t="shared" si="67"/>
        <v>2.1666666666666665</v>
      </c>
      <c r="N1945" s="87" t="s">
        <v>233</v>
      </c>
      <c r="O1945" s="87" t="s">
        <v>279</v>
      </c>
      <c r="P1945" s="86" t="s">
        <v>279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3632</v>
      </c>
      <c r="B1946" s="26"/>
      <c r="C1946" s="47" t="s">
        <v>335</v>
      </c>
      <c r="D1946" s="26" t="s">
        <v>543</v>
      </c>
      <c r="E1946" s="26"/>
      <c r="F1946" s="19">
        <f t="shared" ca="1" si="65"/>
        <v>0</v>
      </c>
      <c r="G1946" s="26" t="s">
        <v>3634</v>
      </c>
      <c r="H1946" s="28"/>
      <c r="I1946" s="26" t="s">
        <v>1002</v>
      </c>
      <c r="J1946" s="26" t="s">
        <v>2085</v>
      </c>
      <c r="K1946" s="86">
        <v>1</v>
      </c>
      <c r="L1946" s="26">
        <v>90</v>
      </c>
      <c r="M1946" s="87">
        <f t="shared" si="67"/>
        <v>1.5</v>
      </c>
      <c r="N1946" s="87" t="s">
        <v>2085</v>
      </c>
      <c r="O1946" s="87" t="s">
        <v>256</v>
      </c>
      <c r="P1946" s="86" t="s">
        <v>256</v>
      </c>
      <c r="Q1946" s="26" t="s">
        <v>249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3635</v>
      </c>
      <c r="B1947" s="26"/>
      <c r="C1947" s="47" t="s">
        <v>335</v>
      </c>
      <c r="D1947" s="26" t="s">
        <v>431</v>
      </c>
      <c r="E1947" s="26"/>
      <c r="F1947" s="19">
        <f t="shared" ca="1" si="65"/>
        <v>0</v>
      </c>
      <c r="G1947" s="26" t="s">
        <v>3636</v>
      </c>
      <c r="H1947" s="28"/>
      <c r="I1947" s="26" t="s">
        <v>797</v>
      </c>
      <c r="J1947" s="26" t="s">
        <v>61</v>
      </c>
      <c r="K1947" s="86">
        <v>2</v>
      </c>
      <c r="L1947" s="26">
        <v>180</v>
      </c>
      <c r="M1947" s="87">
        <f t="shared" si="67"/>
        <v>3</v>
      </c>
      <c r="N1947" s="87" t="s">
        <v>61</v>
      </c>
      <c r="O1947" s="87" t="s">
        <v>71</v>
      </c>
      <c r="P1947" s="86" t="s">
        <v>71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3635</v>
      </c>
      <c r="B1948" s="26"/>
      <c r="C1948" s="47" t="s">
        <v>335</v>
      </c>
      <c r="D1948" s="26" t="s">
        <v>433</v>
      </c>
      <c r="E1948" s="26"/>
      <c r="F1948" s="19">
        <f t="shared" ca="1" si="65"/>
        <v>0</v>
      </c>
      <c r="G1948" s="26" t="s">
        <v>3637</v>
      </c>
      <c r="H1948" s="28"/>
      <c r="I1948" s="26" t="s">
        <v>3446</v>
      </c>
      <c r="J1948" s="26" t="s">
        <v>61</v>
      </c>
      <c r="K1948" s="86">
        <v>1</v>
      </c>
      <c r="L1948" s="26">
        <v>480</v>
      </c>
      <c r="M1948" s="87">
        <f t="shared" si="67"/>
        <v>8</v>
      </c>
      <c r="N1948" s="87" t="s">
        <v>61</v>
      </c>
      <c r="O1948" s="87" t="s">
        <v>104</v>
      </c>
      <c r="P1948" s="86" t="s">
        <v>104</v>
      </c>
      <c r="Q1948" s="26" t="s">
        <v>120</v>
      </c>
      <c r="R1948" s="26"/>
      <c r="S1948" s="26"/>
      <c r="T1948" s="26"/>
      <c r="U1948" s="26"/>
      <c r="V1948" s="26"/>
      <c r="W1948" s="26"/>
      <c r="X1948" s="26"/>
      <c r="Y1948" s="26" t="s">
        <v>3638</v>
      </c>
      <c r="Z1948" s="26"/>
    </row>
    <row r="1949" spans="1:26" ht="14.25" hidden="1" customHeight="1" x14ac:dyDescent="0.2">
      <c r="A1949" s="26" t="s">
        <v>3507</v>
      </c>
      <c r="B1949" s="26"/>
      <c r="C1949" s="47" t="s">
        <v>335</v>
      </c>
      <c r="D1949" s="26" t="s">
        <v>456</v>
      </c>
      <c r="E1949" s="26"/>
      <c r="F1949" s="19">
        <f t="shared" ca="1" si="65"/>
        <v>0</v>
      </c>
      <c r="G1949" s="26" t="s">
        <v>3639</v>
      </c>
      <c r="H1949" s="28"/>
      <c r="I1949" s="26" t="s">
        <v>797</v>
      </c>
      <c r="J1949" s="26" t="s">
        <v>61</v>
      </c>
      <c r="K1949" s="86">
        <v>1</v>
      </c>
      <c r="L1949" s="26">
        <v>41760</v>
      </c>
      <c r="M1949" s="87">
        <f t="shared" si="67"/>
        <v>696</v>
      </c>
      <c r="N1949" s="87" t="s">
        <v>61</v>
      </c>
      <c r="O1949" s="87" t="s">
        <v>71</v>
      </c>
      <c r="P1949" s="86" t="s">
        <v>71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3640</v>
      </c>
      <c r="B1950" s="26"/>
      <c r="C1950" s="47" t="s">
        <v>335</v>
      </c>
      <c r="D1950" s="26" t="s">
        <v>493</v>
      </c>
      <c r="E1950" s="26"/>
      <c r="F1950" s="19">
        <f t="shared" ca="1" si="65"/>
        <v>0</v>
      </c>
      <c r="G1950" s="26" t="s">
        <v>3641</v>
      </c>
      <c r="H1950" s="28"/>
      <c r="I1950" s="26" t="s">
        <v>797</v>
      </c>
      <c r="J1950" s="26" t="s">
        <v>233</v>
      </c>
      <c r="K1950" s="86">
        <v>2</v>
      </c>
      <c r="L1950" s="26">
        <v>360</v>
      </c>
      <c r="M1950" s="87">
        <f t="shared" si="67"/>
        <v>6</v>
      </c>
      <c r="N1950" s="87" t="s">
        <v>233</v>
      </c>
      <c r="O1950" s="87" t="s">
        <v>71</v>
      </c>
      <c r="P1950" s="86" t="s">
        <v>71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3640</v>
      </c>
      <c r="B1951" s="26"/>
      <c r="C1951" s="47" t="s">
        <v>335</v>
      </c>
      <c r="D1951" s="26" t="s">
        <v>495</v>
      </c>
      <c r="E1951" s="26"/>
      <c r="F1951" s="19">
        <f ca="1">IF(ISNUMBER(SEARCH(INDIRECT(CELL("address")),G1951)),MAX($F$13:F1949)+1,0)</f>
        <v>0</v>
      </c>
      <c r="G1951" s="26" t="s">
        <v>3642</v>
      </c>
      <c r="H1951" s="28"/>
      <c r="I1951" s="26" t="s">
        <v>485</v>
      </c>
      <c r="J1951" s="26" t="s">
        <v>233</v>
      </c>
      <c r="K1951" s="86">
        <v>1</v>
      </c>
      <c r="L1951" s="26">
        <v>72</v>
      </c>
      <c r="M1951" s="87">
        <f t="shared" si="67"/>
        <v>1.2</v>
      </c>
      <c r="N1951" s="87" t="s">
        <v>233</v>
      </c>
      <c r="O1951" s="87" t="s">
        <v>276</v>
      </c>
      <c r="P1951" s="86" t="s">
        <v>276</v>
      </c>
      <c r="Q1951" s="26" t="s">
        <v>279</v>
      </c>
      <c r="R1951" s="26" t="s">
        <v>282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3640</v>
      </c>
      <c r="B1952" s="26"/>
      <c r="C1952" s="47" t="s">
        <v>335</v>
      </c>
      <c r="D1952" s="26" t="s">
        <v>497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3643</v>
      </c>
      <c r="H1952" s="28"/>
      <c r="I1952" s="26" t="s">
        <v>1002</v>
      </c>
      <c r="J1952" s="26" t="s">
        <v>2085</v>
      </c>
      <c r="K1952" s="86">
        <v>1</v>
      </c>
      <c r="L1952" s="26">
        <v>120</v>
      </c>
      <c r="M1952" s="87">
        <f t="shared" si="67"/>
        <v>2</v>
      </c>
      <c r="N1952" s="87" t="s">
        <v>2085</v>
      </c>
      <c r="O1952" s="87" t="s">
        <v>259</v>
      </c>
      <c r="P1952" s="86" t="s">
        <v>259</v>
      </c>
      <c r="Q1952" s="26" t="s">
        <v>246</v>
      </c>
      <c r="R1952" s="26" t="s">
        <v>243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3640</v>
      </c>
      <c r="B1953" s="26"/>
      <c r="C1953" s="47" t="s">
        <v>335</v>
      </c>
      <c r="D1953" s="26" t="s">
        <v>510</v>
      </c>
      <c r="E1953" s="26"/>
      <c r="F1953" s="19">
        <f t="shared" ca="1" si="68"/>
        <v>0</v>
      </c>
      <c r="G1953" s="26" t="s">
        <v>3644</v>
      </c>
      <c r="H1953" s="28"/>
      <c r="I1953" s="26" t="s">
        <v>1002</v>
      </c>
      <c r="J1953" s="26" t="s">
        <v>2085</v>
      </c>
      <c r="K1953" s="86">
        <v>1</v>
      </c>
      <c r="L1953" s="26">
        <v>90</v>
      </c>
      <c r="M1953" s="87">
        <f t="shared" si="67"/>
        <v>1.5</v>
      </c>
      <c r="N1953" s="87" t="s">
        <v>2085</v>
      </c>
      <c r="O1953" s="87" t="s">
        <v>249</v>
      </c>
      <c r="P1953" s="86" t="s">
        <v>249</v>
      </c>
      <c r="Q1953" s="26" t="s">
        <v>256</v>
      </c>
      <c r="R1953" s="26" t="s">
        <v>240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3645</v>
      </c>
      <c r="B1954" s="26"/>
      <c r="C1954" s="47" t="s">
        <v>335</v>
      </c>
      <c r="D1954" s="26" t="s">
        <v>431</v>
      </c>
      <c r="E1954" s="26"/>
      <c r="F1954" s="19">
        <f t="shared" ca="1" si="68"/>
        <v>0</v>
      </c>
      <c r="G1954" s="26" t="s">
        <v>3646</v>
      </c>
      <c r="H1954" s="28"/>
      <c r="I1954" s="26" t="s">
        <v>800</v>
      </c>
      <c r="J1954" s="26" t="s">
        <v>45</v>
      </c>
      <c r="K1954" s="86">
        <v>1</v>
      </c>
      <c r="L1954" s="26"/>
      <c r="M1954" s="87"/>
      <c r="N1954" s="87" t="s">
        <v>45</v>
      </c>
      <c r="O1954" s="87" t="s">
        <v>54</v>
      </c>
      <c r="P1954" s="86" t="s">
        <v>54</v>
      </c>
      <c r="Q1954" s="26" t="s">
        <v>51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1519</v>
      </c>
      <c r="B1955" s="18" t="s">
        <v>1520</v>
      </c>
      <c r="C1955" s="47" t="s">
        <v>335</v>
      </c>
      <c r="D1955" s="26" t="s">
        <v>489</v>
      </c>
      <c r="E1955" s="26"/>
      <c r="F1955" s="19">
        <f t="shared" ca="1" si="68"/>
        <v>0</v>
      </c>
      <c r="G1955" s="97" t="s">
        <v>3647</v>
      </c>
      <c r="H1955" s="28"/>
      <c r="I1955" s="26" t="s">
        <v>3446</v>
      </c>
      <c r="J1955" s="26" t="s">
        <v>284</v>
      </c>
      <c r="K1955" s="86">
        <v>1</v>
      </c>
      <c r="L1955" s="26">
        <v>240</v>
      </c>
      <c r="M1955" s="34">
        <f>+L1955/60</f>
        <v>4</v>
      </c>
      <c r="N1955" s="87" t="s">
        <v>284</v>
      </c>
      <c r="O1955" s="87" t="s">
        <v>300</v>
      </c>
      <c r="P1955" s="86" t="s">
        <v>300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3648</v>
      </c>
      <c r="B1956" s="26"/>
      <c r="C1956" s="47" t="s">
        <v>335</v>
      </c>
      <c r="D1956" s="26" t="s">
        <v>460</v>
      </c>
      <c r="E1956" s="26"/>
      <c r="F1956" s="19">
        <f t="shared" ca="1" si="68"/>
        <v>0</v>
      </c>
      <c r="G1956" s="26" t="s">
        <v>3649</v>
      </c>
      <c r="H1956" s="28"/>
      <c r="I1956" s="26" t="s">
        <v>438</v>
      </c>
      <c r="J1956" s="26" t="s">
        <v>61</v>
      </c>
      <c r="K1956" s="86">
        <v>1</v>
      </c>
      <c r="L1956" s="26">
        <v>140</v>
      </c>
      <c r="M1956" s="87">
        <f>+L1956/60</f>
        <v>2.3333333333333335</v>
      </c>
      <c r="N1956" s="87" t="s">
        <v>61</v>
      </c>
      <c r="O1956" s="87" t="s">
        <v>108</v>
      </c>
      <c r="P1956" s="86" t="s">
        <v>108</v>
      </c>
      <c r="Q1956" s="26" t="s">
        <v>219</v>
      </c>
      <c r="R1956" s="26" t="s">
        <v>132</v>
      </c>
      <c r="S1956" s="26" t="s">
        <v>144</v>
      </c>
      <c r="T1956" s="26" t="s">
        <v>116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3648</v>
      </c>
      <c r="B1957" s="26"/>
      <c r="C1957" s="47" t="s">
        <v>335</v>
      </c>
      <c r="D1957" s="26" t="s">
        <v>543</v>
      </c>
      <c r="E1957" s="26"/>
      <c r="F1957" s="19">
        <f t="shared" ca="1" si="68"/>
        <v>0</v>
      </c>
      <c r="G1957" s="26" t="s">
        <v>3650</v>
      </c>
      <c r="H1957" s="28"/>
      <c r="I1957" s="26" t="s">
        <v>3026</v>
      </c>
      <c r="J1957" s="26" t="s">
        <v>61</v>
      </c>
      <c r="K1957" s="86">
        <v>1</v>
      </c>
      <c r="L1957" s="26">
        <v>720</v>
      </c>
      <c r="M1957" s="87">
        <f>+L1957/60</f>
        <v>12</v>
      </c>
      <c r="N1957" s="87" t="s">
        <v>61</v>
      </c>
      <c r="O1957" s="87" t="s">
        <v>40</v>
      </c>
      <c r="P1957" s="86" t="s">
        <v>40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3651</v>
      </c>
      <c r="B1958" s="26"/>
      <c r="C1958" s="47" t="s">
        <v>335</v>
      </c>
      <c r="D1958" s="26" t="s">
        <v>456</v>
      </c>
      <c r="E1958" s="26"/>
      <c r="F1958" s="19">
        <f t="shared" ca="1" si="68"/>
        <v>0</v>
      </c>
      <c r="G1958" s="26" t="s">
        <v>3652</v>
      </c>
      <c r="H1958" s="28"/>
      <c r="I1958" s="26" t="s">
        <v>435</v>
      </c>
      <c r="J1958" s="26" t="s">
        <v>61</v>
      </c>
      <c r="K1958" s="86">
        <v>1</v>
      </c>
      <c r="L1958" s="26">
        <v>600</v>
      </c>
      <c r="M1958" s="87">
        <f>+L1958/60</f>
        <v>10</v>
      </c>
      <c r="N1958" s="87" t="s">
        <v>61</v>
      </c>
      <c r="O1958" s="87" t="s">
        <v>96</v>
      </c>
      <c r="P1958" s="86" t="s">
        <v>96</v>
      </c>
      <c r="Q1958" s="26" t="s">
        <v>92</v>
      </c>
      <c r="R1958" s="26" t="s">
        <v>3653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3651</v>
      </c>
      <c r="B1959" s="26"/>
      <c r="C1959" s="47" t="s">
        <v>335</v>
      </c>
      <c r="D1959" s="26" t="s">
        <v>460</v>
      </c>
      <c r="E1959" s="26"/>
      <c r="F1959" s="19">
        <f t="shared" ca="1" si="68"/>
        <v>0</v>
      </c>
      <c r="G1959" s="26" t="s">
        <v>3654</v>
      </c>
      <c r="H1959" s="28"/>
      <c r="I1959" s="26" t="s">
        <v>1002</v>
      </c>
      <c r="J1959" s="26" t="s">
        <v>61</v>
      </c>
      <c r="K1959" s="86">
        <v>1</v>
      </c>
      <c r="L1959" s="26">
        <v>240</v>
      </c>
      <c r="M1959" s="87">
        <f>+L1959/60</f>
        <v>4</v>
      </c>
      <c r="N1959" s="87" t="s">
        <v>61</v>
      </c>
      <c r="O1959" s="87" t="s">
        <v>100</v>
      </c>
      <c r="P1959" s="86" t="s">
        <v>100</v>
      </c>
      <c r="Q1959" s="26" t="s">
        <v>116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3651</v>
      </c>
      <c r="B1960" s="26"/>
      <c r="C1960" s="47" t="s">
        <v>335</v>
      </c>
      <c r="D1960" s="26" t="s">
        <v>543</v>
      </c>
      <c r="E1960" s="26"/>
      <c r="F1960" s="19">
        <f t="shared" ca="1" si="68"/>
        <v>0</v>
      </c>
      <c r="G1960" s="26" t="s">
        <v>3655</v>
      </c>
      <c r="H1960" s="28"/>
      <c r="I1960" s="26" t="s">
        <v>334</v>
      </c>
      <c r="J1960" s="26" t="s">
        <v>764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3485</v>
      </c>
      <c r="B1961" s="26"/>
      <c r="C1961" s="47" t="s">
        <v>335</v>
      </c>
      <c r="D1961" s="26" t="s">
        <v>543</v>
      </c>
      <c r="E1961" s="26"/>
      <c r="F1961" s="19">
        <f t="shared" ca="1" si="68"/>
        <v>0</v>
      </c>
      <c r="G1961" s="26" t="s">
        <v>3656</v>
      </c>
      <c r="H1961" s="28"/>
      <c r="I1961" s="26" t="s">
        <v>231</v>
      </c>
      <c r="J1961" s="26" t="s">
        <v>250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250</v>
      </c>
      <c r="O1961" s="87" t="s">
        <v>823</v>
      </c>
      <c r="P1961" s="86" t="s">
        <v>823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3472</v>
      </c>
      <c r="B1962" s="26"/>
      <c r="C1962" s="47" t="s">
        <v>335</v>
      </c>
      <c r="D1962" s="26" t="s">
        <v>543</v>
      </c>
      <c r="E1962" s="26"/>
      <c r="F1962" s="19">
        <f t="shared" ca="1" si="68"/>
        <v>0</v>
      </c>
      <c r="G1962" s="26" t="s">
        <v>3657</v>
      </c>
      <c r="H1962" s="28"/>
      <c r="I1962" s="26" t="s">
        <v>231</v>
      </c>
      <c r="J1962" s="26" t="s">
        <v>250</v>
      </c>
      <c r="K1962" s="86">
        <v>1</v>
      </c>
      <c r="L1962" s="26">
        <v>180</v>
      </c>
      <c r="M1962" s="87">
        <f t="shared" si="69"/>
        <v>3</v>
      </c>
      <c r="N1962" s="87" t="s">
        <v>250</v>
      </c>
      <c r="O1962" s="87" t="s">
        <v>823</v>
      </c>
      <c r="P1962" s="86" t="s">
        <v>823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3476</v>
      </c>
      <c r="B1963" s="26"/>
      <c r="C1963" s="47" t="s">
        <v>335</v>
      </c>
      <c r="D1963" s="26" t="s">
        <v>543</v>
      </c>
      <c r="E1963" s="26"/>
      <c r="F1963" s="19">
        <f t="shared" ca="1" si="68"/>
        <v>0</v>
      </c>
      <c r="G1963" s="26" t="s">
        <v>3658</v>
      </c>
      <c r="H1963" s="28"/>
      <c r="I1963" s="26" t="s">
        <v>231</v>
      </c>
      <c r="J1963" s="26" t="s">
        <v>250</v>
      </c>
      <c r="K1963" s="86">
        <v>1</v>
      </c>
      <c r="L1963" s="26">
        <v>180</v>
      </c>
      <c r="M1963" s="87">
        <f t="shared" si="69"/>
        <v>3</v>
      </c>
      <c r="N1963" s="87" t="s">
        <v>250</v>
      </c>
      <c r="O1963" s="87" t="s">
        <v>823</v>
      </c>
      <c r="P1963" s="86" t="s">
        <v>823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3488</v>
      </c>
      <c r="B1964" s="26"/>
      <c r="C1964" s="47" t="s">
        <v>335</v>
      </c>
      <c r="D1964" s="26" t="s">
        <v>510</v>
      </c>
      <c r="E1964" s="26"/>
      <c r="F1964" s="19">
        <f t="shared" ca="1" si="68"/>
        <v>0</v>
      </c>
      <c r="G1964" s="26" t="s">
        <v>3659</v>
      </c>
      <c r="H1964" s="28"/>
      <c r="I1964" s="26" t="s">
        <v>231</v>
      </c>
      <c r="J1964" s="26" t="s">
        <v>250</v>
      </c>
      <c r="K1964" s="86">
        <v>1</v>
      </c>
      <c r="L1964" s="26">
        <v>180</v>
      </c>
      <c r="M1964" s="87">
        <f t="shared" si="69"/>
        <v>3</v>
      </c>
      <c r="N1964" s="87" t="s">
        <v>250</v>
      </c>
      <c r="O1964" s="87" t="s">
        <v>823</v>
      </c>
      <c r="P1964" s="86" t="s">
        <v>823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3492</v>
      </c>
      <c r="B1965" s="26"/>
      <c r="C1965" s="47" t="s">
        <v>335</v>
      </c>
      <c r="D1965" s="26" t="s">
        <v>543</v>
      </c>
      <c r="E1965" s="26"/>
      <c r="F1965" s="19">
        <f t="shared" ca="1" si="68"/>
        <v>0</v>
      </c>
      <c r="G1965" s="26" t="s">
        <v>3660</v>
      </c>
      <c r="H1965" s="28"/>
      <c r="I1965" s="26" t="s">
        <v>231</v>
      </c>
      <c r="J1965" s="26" t="s">
        <v>250</v>
      </c>
      <c r="K1965" s="86">
        <v>1</v>
      </c>
      <c r="L1965" s="26">
        <v>180</v>
      </c>
      <c r="M1965" s="87">
        <f t="shared" si="69"/>
        <v>3</v>
      </c>
      <c r="N1965" s="87" t="s">
        <v>250</v>
      </c>
      <c r="O1965" s="87" t="s">
        <v>823</v>
      </c>
      <c r="P1965" s="86" t="s">
        <v>823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3496</v>
      </c>
      <c r="B1966" s="26"/>
      <c r="C1966" s="47" t="s">
        <v>335</v>
      </c>
      <c r="D1966" s="26" t="s">
        <v>543</v>
      </c>
      <c r="E1966" s="26"/>
      <c r="F1966" s="19">
        <f t="shared" ca="1" si="68"/>
        <v>0</v>
      </c>
      <c r="G1966" s="26" t="s">
        <v>3661</v>
      </c>
      <c r="H1966" s="28"/>
      <c r="I1966" s="26" t="s">
        <v>231</v>
      </c>
      <c r="J1966" s="26" t="s">
        <v>250</v>
      </c>
      <c r="K1966" s="86">
        <v>1</v>
      </c>
      <c r="L1966" s="26">
        <v>180</v>
      </c>
      <c r="M1966" s="87">
        <f t="shared" si="69"/>
        <v>3</v>
      </c>
      <c r="N1966" s="87" t="s">
        <v>250</v>
      </c>
      <c r="O1966" s="87" t="s">
        <v>823</v>
      </c>
      <c r="P1966" s="86" t="s">
        <v>823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3498</v>
      </c>
      <c r="Z1966" s="26"/>
    </row>
    <row r="1967" spans="1:26" ht="14.25" hidden="1" customHeight="1" x14ac:dyDescent="0.2">
      <c r="A1967" s="26" t="s">
        <v>3480</v>
      </c>
      <c r="B1967" s="26"/>
      <c r="C1967" s="47" t="s">
        <v>335</v>
      </c>
      <c r="D1967" s="26" t="s">
        <v>543</v>
      </c>
      <c r="E1967" s="26"/>
      <c r="F1967" s="19">
        <f t="shared" ca="1" si="68"/>
        <v>0</v>
      </c>
      <c r="G1967" s="26" t="s">
        <v>3662</v>
      </c>
      <c r="H1967" s="28"/>
      <c r="I1967" s="26" t="s">
        <v>231</v>
      </c>
      <c r="J1967" s="26" t="s">
        <v>250</v>
      </c>
      <c r="K1967" s="86">
        <v>1</v>
      </c>
      <c r="L1967" s="26">
        <v>180</v>
      </c>
      <c r="M1967" s="87">
        <f t="shared" si="69"/>
        <v>3</v>
      </c>
      <c r="N1967" s="87" t="s">
        <v>250</v>
      </c>
      <c r="O1967" s="87" t="s">
        <v>823</v>
      </c>
      <c r="P1967" s="86" t="s">
        <v>823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3500</v>
      </c>
      <c r="B1968" s="26"/>
      <c r="C1968" s="47" t="s">
        <v>335</v>
      </c>
      <c r="D1968" s="26" t="s">
        <v>543</v>
      </c>
      <c r="E1968" s="26"/>
      <c r="F1968" s="19">
        <f t="shared" ca="1" si="68"/>
        <v>0</v>
      </c>
      <c r="G1968" s="26" t="s">
        <v>3663</v>
      </c>
      <c r="H1968" s="28"/>
      <c r="I1968" s="26" t="s">
        <v>231</v>
      </c>
      <c r="J1968" s="26" t="s">
        <v>250</v>
      </c>
      <c r="K1968" s="86">
        <v>1</v>
      </c>
      <c r="L1968" s="26">
        <v>180</v>
      </c>
      <c r="M1968" s="87">
        <f t="shared" si="69"/>
        <v>3</v>
      </c>
      <c r="N1968" s="87" t="s">
        <v>250</v>
      </c>
      <c r="O1968" s="87" t="s">
        <v>823</v>
      </c>
      <c r="P1968" s="86" t="s">
        <v>823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3664</v>
      </c>
      <c r="B1969" s="26"/>
      <c r="C1969" s="47" t="s">
        <v>335</v>
      </c>
      <c r="D1969" s="26" t="s">
        <v>3665</v>
      </c>
      <c r="E1969" s="26"/>
      <c r="F1969" s="19">
        <f t="shared" ca="1" si="68"/>
        <v>0</v>
      </c>
      <c r="G1969" s="26" t="s">
        <v>3666</v>
      </c>
      <c r="H1969" s="28"/>
      <c r="I1969" s="26" t="s">
        <v>3667</v>
      </c>
      <c r="J1969" s="26" t="s">
        <v>284</v>
      </c>
      <c r="K1969" s="86">
        <v>1</v>
      </c>
      <c r="L1969" s="26">
        <v>30</v>
      </c>
      <c r="M1969" s="87">
        <f t="shared" si="69"/>
        <v>0.5</v>
      </c>
      <c r="N1969" s="87" t="s">
        <v>284</v>
      </c>
      <c r="O1969" s="87" t="s">
        <v>307</v>
      </c>
      <c r="P1969" s="86" t="s">
        <v>307</v>
      </c>
      <c r="Q1969" s="26" t="s">
        <v>270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3664</v>
      </c>
      <c r="B1970" s="26"/>
      <c r="C1970" s="47" t="s">
        <v>335</v>
      </c>
      <c r="D1970" s="26" t="s">
        <v>3668</v>
      </c>
      <c r="E1970" s="26"/>
      <c r="F1970" s="19">
        <f t="shared" ca="1" si="68"/>
        <v>0</v>
      </c>
      <c r="G1970" s="26" t="s">
        <v>3669</v>
      </c>
      <c r="H1970" s="28"/>
      <c r="I1970" s="26" t="s">
        <v>2220</v>
      </c>
      <c r="J1970" s="26" t="s">
        <v>284</v>
      </c>
      <c r="K1970" s="86">
        <v>1</v>
      </c>
      <c r="L1970" s="26">
        <v>180</v>
      </c>
      <c r="M1970" s="87">
        <f t="shared" si="69"/>
        <v>3</v>
      </c>
      <c r="N1970" s="87" t="s">
        <v>284</v>
      </c>
      <c r="O1970" s="87" t="s">
        <v>316</v>
      </c>
      <c r="P1970" s="86" t="s">
        <v>316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3664</v>
      </c>
      <c r="B1971" s="26"/>
      <c r="C1971" s="47" t="s">
        <v>335</v>
      </c>
      <c r="D1971" s="26" t="s">
        <v>3670</v>
      </c>
      <c r="E1971" s="26"/>
      <c r="F1971" s="19">
        <f t="shared" ca="1" si="68"/>
        <v>0</v>
      </c>
      <c r="G1971" s="26" t="s">
        <v>3671</v>
      </c>
      <c r="H1971" s="28"/>
      <c r="I1971" s="26" t="s">
        <v>3446</v>
      </c>
      <c r="J1971" s="26" t="s">
        <v>284</v>
      </c>
      <c r="K1971" s="86">
        <v>1</v>
      </c>
      <c r="L1971" s="26">
        <v>180</v>
      </c>
      <c r="M1971" s="87">
        <f t="shared" si="69"/>
        <v>3</v>
      </c>
      <c r="N1971" s="87" t="s">
        <v>284</v>
      </c>
      <c r="O1971" s="87" t="s">
        <v>300</v>
      </c>
      <c r="P1971" s="86" t="s">
        <v>300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3664</v>
      </c>
      <c r="B1972" s="26"/>
      <c r="C1972" s="47" t="s">
        <v>335</v>
      </c>
      <c r="D1972" s="26" t="s">
        <v>3672</v>
      </c>
      <c r="E1972" s="26"/>
      <c r="F1972" s="19">
        <f t="shared" ca="1" si="68"/>
        <v>0</v>
      </c>
      <c r="G1972" s="26" t="s">
        <v>3673</v>
      </c>
      <c r="H1972" s="28"/>
      <c r="I1972" s="26" t="s">
        <v>3674</v>
      </c>
      <c r="J1972" s="26" t="s">
        <v>284</v>
      </c>
      <c r="K1972" s="86">
        <v>1</v>
      </c>
      <c r="L1972" s="26">
        <v>30</v>
      </c>
      <c r="M1972" s="87">
        <f t="shared" si="69"/>
        <v>0.5</v>
      </c>
      <c r="N1972" s="87" t="s">
        <v>284</v>
      </c>
      <c r="O1972" s="87" t="s">
        <v>310</v>
      </c>
      <c r="P1972" s="86" t="s">
        <v>310</v>
      </c>
      <c r="Q1972" s="26" t="s">
        <v>270</v>
      </c>
      <c r="R1972" s="26" t="s">
        <v>307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3664</v>
      </c>
      <c r="B1973" s="26"/>
      <c r="C1973" s="47" t="s">
        <v>335</v>
      </c>
      <c r="D1973" s="26" t="s">
        <v>3675</v>
      </c>
      <c r="E1973" s="26"/>
      <c r="F1973" s="19">
        <f t="shared" ca="1" si="68"/>
        <v>0</v>
      </c>
      <c r="G1973" s="26" t="s">
        <v>3676</v>
      </c>
      <c r="H1973" s="28"/>
      <c r="I1973" s="26" t="s">
        <v>1002</v>
      </c>
      <c r="J1973" s="26" t="s">
        <v>2085</v>
      </c>
      <c r="K1973" s="86">
        <v>2</v>
      </c>
      <c r="L1973" s="26">
        <v>78</v>
      </c>
      <c r="M1973" s="87">
        <f t="shared" si="69"/>
        <v>1.3</v>
      </c>
      <c r="N1973" s="87" t="s">
        <v>284</v>
      </c>
      <c r="O1973" s="87" t="s">
        <v>256</v>
      </c>
      <c r="P1973" s="86" t="s">
        <v>259</v>
      </c>
      <c r="Q1973" s="26"/>
      <c r="R1973" s="26" t="s">
        <v>256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3664</v>
      </c>
      <c r="B1974" s="26"/>
      <c r="C1974" s="47" t="s">
        <v>335</v>
      </c>
      <c r="D1974" s="26" t="s">
        <v>3677</v>
      </c>
      <c r="E1974" s="26"/>
      <c r="F1974" s="19">
        <f t="shared" ca="1" si="68"/>
        <v>0</v>
      </c>
      <c r="G1974" s="26" t="s">
        <v>3678</v>
      </c>
      <c r="H1974" s="28"/>
      <c r="I1974" s="26" t="s">
        <v>1002</v>
      </c>
      <c r="J1974" s="26" t="s">
        <v>2085</v>
      </c>
      <c r="K1974" s="86">
        <v>2</v>
      </c>
      <c r="L1974" s="26">
        <v>180</v>
      </c>
      <c r="M1974" s="87">
        <f t="shared" si="69"/>
        <v>3</v>
      </c>
      <c r="N1974" s="87" t="s">
        <v>2085</v>
      </c>
      <c r="O1974" s="87" t="s">
        <v>259</v>
      </c>
      <c r="P1974" s="86" t="s">
        <v>243</v>
      </c>
      <c r="Q1974" s="26" t="s">
        <v>246</v>
      </c>
      <c r="R1974" s="26" t="s">
        <v>259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3679</v>
      </c>
      <c r="B1975" s="26"/>
      <c r="C1975" s="47" t="s">
        <v>335</v>
      </c>
      <c r="D1975" s="26" t="s">
        <v>431</v>
      </c>
      <c r="E1975" s="26"/>
      <c r="F1975" s="19">
        <f t="shared" ca="1" si="68"/>
        <v>0</v>
      </c>
      <c r="G1975" s="26" t="s">
        <v>3680</v>
      </c>
      <c r="H1975" s="28"/>
      <c r="I1975" s="26" t="s">
        <v>797</v>
      </c>
      <c r="J1975" s="26" t="s">
        <v>61</v>
      </c>
      <c r="K1975" s="86">
        <v>1</v>
      </c>
      <c r="L1975" s="26">
        <v>6240</v>
      </c>
      <c r="M1975" s="87">
        <f t="shared" si="69"/>
        <v>104</v>
      </c>
      <c r="N1975" s="87" t="s">
        <v>61</v>
      </c>
      <c r="O1975" s="87" t="s">
        <v>71</v>
      </c>
      <c r="P1975" s="86" t="s">
        <v>71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3679</v>
      </c>
      <c r="B1976" s="26"/>
      <c r="C1976" s="47" t="s">
        <v>335</v>
      </c>
      <c r="D1976" s="26" t="s">
        <v>433</v>
      </c>
      <c r="E1976" s="26"/>
      <c r="F1976" s="19">
        <f t="shared" ca="1" si="68"/>
        <v>0</v>
      </c>
      <c r="G1976" s="26" t="s">
        <v>3681</v>
      </c>
      <c r="H1976" s="28"/>
      <c r="I1976" s="26" t="s">
        <v>438</v>
      </c>
      <c r="J1976" s="26" t="s">
        <v>61</v>
      </c>
      <c r="K1976" s="86">
        <v>1</v>
      </c>
      <c r="L1976" s="26">
        <v>240</v>
      </c>
      <c r="M1976" s="87">
        <f t="shared" si="69"/>
        <v>4</v>
      </c>
      <c r="N1976" s="87" t="s">
        <v>61</v>
      </c>
      <c r="O1976" s="87" t="s">
        <v>219</v>
      </c>
      <c r="P1976" s="86" t="s">
        <v>219</v>
      </c>
      <c r="Q1976" s="26" t="s">
        <v>132</v>
      </c>
      <c r="R1976" s="26" t="s">
        <v>157</v>
      </c>
      <c r="S1976" s="26"/>
      <c r="T1976" s="26"/>
      <c r="U1976" s="26"/>
      <c r="V1976" s="26"/>
      <c r="W1976" s="26"/>
      <c r="X1976" s="26"/>
      <c r="Y1976" s="26" t="s">
        <v>3682</v>
      </c>
      <c r="Z1976" s="26"/>
    </row>
    <row r="1977" spans="1:26" ht="14.25" hidden="1" customHeight="1" x14ac:dyDescent="0.2">
      <c r="A1977" s="26" t="s">
        <v>3683</v>
      </c>
      <c r="B1977" s="26"/>
      <c r="C1977" s="47" t="s">
        <v>335</v>
      </c>
      <c r="D1977" s="26" t="s">
        <v>456</v>
      </c>
      <c r="E1977" s="26"/>
      <c r="F1977" s="19">
        <f t="shared" ca="1" si="68"/>
        <v>0</v>
      </c>
      <c r="G1977" s="26" t="s">
        <v>3684</v>
      </c>
      <c r="H1977" s="28"/>
      <c r="I1977" s="26" t="s">
        <v>435</v>
      </c>
      <c r="J1977" s="26" t="s">
        <v>61</v>
      </c>
      <c r="K1977" s="86">
        <v>1</v>
      </c>
      <c r="L1977" s="26">
        <v>1200</v>
      </c>
      <c r="M1977" s="87">
        <f t="shared" si="69"/>
        <v>20</v>
      </c>
      <c r="N1977" s="87" t="s">
        <v>61</v>
      </c>
      <c r="O1977" s="87" t="s">
        <v>124</v>
      </c>
      <c r="P1977" s="86" t="s">
        <v>124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3683</v>
      </c>
      <c r="B1978" s="26"/>
      <c r="C1978" s="47" t="s">
        <v>335</v>
      </c>
      <c r="D1978" s="26" t="s">
        <v>460</v>
      </c>
      <c r="E1978" s="26"/>
      <c r="F1978" s="19">
        <f t="shared" ca="1" si="68"/>
        <v>0</v>
      </c>
      <c r="G1978" s="26" t="s">
        <v>3685</v>
      </c>
      <c r="H1978" s="28"/>
      <c r="I1978" s="26" t="s">
        <v>3026</v>
      </c>
      <c r="J1978" s="26" t="s">
        <v>61</v>
      </c>
      <c r="K1978" s="86">
        <v>1</v>
      </c>
      <c r="L1978" s="26">
        <v>480</v>
      </c>
      <c r="M1978" s="87">
        <f t="shared" si="69"/>
        <v>8</v>
      </c>
      <c r="N1978" s="87" t="s">
        <v>61</v>
      </c>
      <c r="O1978" s="87" t="s">
        <v>78</v>
      </c>
      <c r="P1978" s="86" t="s">
        <v>78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3686</v>
      </c>
      <c r="B1979" s="26"/>
      <c r="C1979" s="47" t="s">
        <v>335</v>
      </c>
      <c r="D1979" s="26" t="s">
        <v>477</v>
      </c>
      <c r="E1979" s="26"/>
      <c r="F1979" s="19">
        <f t="shared" ca="1" si="68"/>
        <v>0</v>
      </c>
      <c r="G1979" s="26" t="s">
        <v>3687</v>
      </c>
      <c r="H1979" s="28"/>
      <c r="I1979" s="26" t="s">
        <v>3688</v>
      </c>
      <c r="J1979" s="26" t="s">
        <v>61</v>
      </c>
      <c r="K1979" s="86">
        <v>1</v>
      </c>
      <c r="L1979" s="26">
        <v>180</v>
      </c>
      <c r="M1979" s="87">
        <f t="shared" si="69"/>
        <v>3</v>
      </c>
      <c r="N1979" s="87" t="s">
        <v>61</v>
      </c>
      <c r="O1979" s="87" t="s">
        <v>1576</v>
      </c>
      <c r="P1979" s="86" t="s">
        <v>1576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3689</v>
      </c>
      <c r="Z1979" s="26"/>
    </row>
    <row r="1980" spans="1:26" ht="14.25" hidden="1" customHeight="1" x14ac:dyDescent="0.2">
      <c r="A1980" s="26" t="s">
        <v>3686</v>
      </c>
      <c r="B1980" s="26"/>
      <c r="C1980" s="47" t="s">
        <v>335</v>
      </c>
      <c r="D1980" s="26" t="s">
        <v>480</v>
      </c>
      <c r="E1980" s="26"/>
      <c r="F1980" s="19">
        <f t="shared" ca="1" si="68"/>
        <v>0</v>
      </c>
      <c r="G1980" s="26" t="s">
        <v>3690</v>
      </c>
      <c r="H1980" s="28"/>
      <c r="I1980" s="26" t="s">
        <v>435</v>
      </c>
      <c r="J1980" s="26" t="s">
        <v>61</v>
      </c>
      <c r="K1980" s="86">
        <v>1</v>
      </c>
      <c r="L1980" s="26">
        <v>180</v>
      </c>
      <c r="M1980" s="87">
        <f t="shared" si="69"/>
        <v>3</v>
      </c>
      <c r="N1980" s="87" t="s">
        <v>61</v>
      </c>
      <c r="O1980" s="87" t="s">
        <v>215</v>
      </c>
      <c r="P1980" s="86" t="s">
        <v>215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3689</v>
      </c>
      <c r="Z1980" s="26"/>
    </row>
    <row r="1981" spans="1:26" ht="14.25" hidden="1" customHeight="1" x14ac:dyDescent="0.2">
      <c r="A1981" s="26" t="s">
        <v>3686</v>
      </c>
      <c r="B1981" s="26"/>
      <c r="C1981" s="47" t="s">
        <v>335</v>
      </c>
      <c r="D1981" s="26" t="s">
        <v>483</v>
      </c>
      <c r="E1981" s="26"/>
      <c r="F1981" s="19">
        <f t="shared" ca="1" si="68"/>
        <v>0</v>
      </c>
      <c r="G1981" s="26" t="s">
        <v>3691</v>
      </c>
      <c r="H1981" s="28"/>
      <c r="I1981" s="26" t="s">
        <v>1002</v>
      </c>
      <c r="J1981" s="26" t="s">
        <v>61</v>
      </c>
      <c r="K1981" s="86">
        <v>1</v>
      </c>
      <c r="L1981" s="26">
        <v>180</v>
      </c>
      <c r="M1981" s="87">
        <f t="shared" si="69"/>
        <v>3</v>
      </c>
      <c r="N1981" s="87" t="s">
        <v>61</v>
      </c>
      <c r="O1981" s="87" t="s">
        <v>215</v>
      </c>
      <c r="P1981" s="86" t="s">
        <v>1576</v>
      </c>
      <c r="Q1981" s="26" t="s">
        <v>215</v>
      </c>
      <c r="R1981" s="26"/>
      <c r="S1981" s="26"/>
      <c r="T1981" s="26"/>
      <c r="U1981" s="26"/>
      <c r="V1981" s="26"/>
      <c r="W1981" s="26"/>
      <c r="X1981" s="26"/>
      <c r="Y1981" s="26" t="s">
        <v>3692</v>
      </c>
      <c r="Z1981" s="26"/>
    </row>
    <row r="1982" spans="1:26" ht="14.25" hidden="1" customHeight="1" x14ac:dyDescent="0.2">
      <c r="A1982" s="26" t="s">
        <v>3686</v>
      </c>
      <c r="B1982" s="26"/>
      <c r="C1982" s="47" t="s">
        <v>335</v>
      </c>
      <c r="D1982" s="26" t="s">
        <v>486</v>
      </c>
      <c r="E1982" s="26"/>
      <c r="F1982" s="19">
        <f t="shared" ca="1" si="68"/>
        <v>0</v>
      </c>
      <c r="G1982" s="26" t="s">
        <v>3693</v>
      </c>
      <c r="H1982" s="28"/>
      <c r="I1982" s="26" t="s">
        <v>1002</v>
      </c>
      <c r="J1982" s="26" t="s">
        <v>61</v>
      </c>
      <c r="K1982" s="86">
        <v>1</v>
      </c>
      <c r="L1982" s="26">
        <v>180</v>
      </c>
      <c r="M1982" s="87">
        <f t="shared" si="69"/>
        <v>3</v>
      </c>
      <c r="N1982" s="87" t="s">
        <v>61</v>
      </c>
      <c r="O1982" s="87" t="s">
        <v>219</v>
      </c>
      <c r="P1982" s="86" t="s">
        <v>215</v>
      </c>
      <c r="Q1982" s="26" t="s">
        <v>219</v>
      </c>
      <c r="R1982" s="26"/>
      <c r="S1982" s="26"/>
      <c r="T1982" s="26"/>
      <c r="U1982" s="26"/>
      <c r="V1982" s="26"/>
      <c r="W1982" s="26"/>
      <c r="X1982" s="26"/>
      <c r="Y1982" s="26" t="s">
        <v>3692</v>
      </c>
      <c r="Z1982" s="26"/>
    </row>
    <row r="1983" spans="1:26" ht="14.25" hidden="1" customHeight="1" x14ac:dyDescent="0.2">
      <c r="A1983" s="26" t="s">
        <v>3686</v>
      </c>
      <c r="B1983" s="26"/>
      <c r="C1983" s="47" t="s">
        <v>335</v>
      </c>
      <c r="D1983" s="26" t="s">
        <v>489</v>
      </c>
      <c r="E1983" s="26"/>
      <c r="F1983" s="19">
        <f t="shared" ca="1" si="68"/>
        <v>0</v>
      </c>
      <c r="G1983" s="26" t="s">
        <v>3694</v>
      </c>
      <c r="H1983" s="28"/>
      <c r="I1983" s="26" t="s">
        <v>1002</v>
      </c>
      <c r="J1983" s="26" t="s">
        <v>61</v>
      </c>
      <c r="K1983" s="86">
        <v>1</v>
      </c>
      <c r="L1983" s="26">
        <v>180</v>
      </c>
      <c r="M1983" s="87">
        <f t="shared" si="69"/>
        <v>3</v>
      </c>
      <c r="N1983" s="87" t="s">
        <v>61</v>
      </c>
      <c r="O1983" s="87" t="s">
        <v>1576</v>
      </c>
      <c r="P1983" s="86" t="s">
        <v>1576</v>
      </c>
      <c r="Q1983" s="26" t="s">
        <v>1576</v>
      </c>
      <c r="R1983" s="26"/>
      <c r="S1983" s="26"/>
      <c r="T1983" s="26"/>
      <c r="U1983" s="26"/>
      <c r="V1983" s="26"/>
      <c r="W1983" s="26"/>
      <c r="X1983" s="26"/>
      <c r="Y1983" s="26" t="s">
        <v>3692</v>
      </c>
      <c r="Z1983" s="26"/>
    </row>
    <row r="1984" spans="1:26" ht="14.25" hidden="1" customHeight="1" x14ac:dyDescent="0.2">
      <c r="A1984" s="26" t="s">
        <v>3628</v>
      </c>
      <c r="B1984" s="26"/>
      <c r="C1984" s="47" t="s">
        <v>335</v>
      </c>
      <c r="D1984" s="26" t="s">
        <v>493</v>
      </c>
      <c r="E1984" s="26"/>
      <c r="F1984" s="19">
        <f t="shared" ca="1" si="68"/>
        <v>0</v>
      </c>
      <c r="G1984" s="26" t="s">
        <v>3695</v>
      </c>
      <c r="H1984" s="28"/>
      <c r="I1984" s="26" t="s">
        <v>797</v>
      </c>
      <c r="J1984" s="26" t="s">
        <v>250</v>
      </c>
      <c r="K1984" s="86">
        <v>1</v>
      </c>
      <c r="L1984" s="26">
        <v>180</v>
      </c>
      <c r="M1984" s="87">
        <f t="shared" si="69"/>
        <v>3</v>
      </c>
      <c r="N1984" s="87" t="s">
        <v>61</v>
      </c>
      <c r="O1984" s="87" t="s">
        <v>71</v>
      </c>
      <c r="P1984" s="86" t="s">
        <v>71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3696</v>
      </c>
      <c r="B1985" s="26"/>
      <c r="C1985" s="47" t="s">
        <v>335</v>
      </c>
      <c r="D1985" s="26" t="s">
        <v>477</v>
      </c>
      <c r="E1985" s="26"/>
      <c r="F1985" s="19">
        <f t="shared" ca="1" si="68"/>
        <v>0</v>
      </c>
      <c r="G1985" s="26" t="s">
        <v>3697</v>
      </c>
      <c r="H1985" s="28"/>
      <c r="I1985" s="26" t="s">
        <v>435</v>
      </c>
      <c r="J1985" s="26" t="s">
        <v>61</v>
      </c>
      <c r="K1985" s="86">
        <v>1</v>
      </c>
      <c r="L1985" s="26">
        <v>360</v>
      </c>
      <c r="M1985" s="87">
        <f t="shared" si="69"/>
        <v>6</v>
      </c>
      <c r="N1985" s="87" t="s">
        <v>61</v>
      </c>
      <c r="O1985" s="87" t="s">
        <v>100</v>
      </c>
      <c r="P1985" s="86" t="s">
        <v>100</v>
      </c>
      <c r="Q1985" s="26"/>
      <c r="R1985" s="26" t="s">
        <v>173</v>
      </c>
      <c r="S1985" s="26" t="s">
        <v>124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3696</v>
      </c>
      <c r="B1986" s="26"/>
      <c r="C1986" s="47" t="s">
        <v>335</v>
      </c>
      <c r="D1986" s="26" t="s">
        <v>480</v>
      </c>
      <c r="E1986" s="26"/>
      <c r="F1986" s="19">
        <f t="shared" ca="1" si="68"/>
        <v>0</v>
      </c>
      <c r="G1986" s="26" t="s">
        <v>3698</v>
      </c>
      <c r="H1986" s="28"/>
      <c r="I1986" s="26" t="s">
        <v>3026</v>
      </c>
      <c r="J1986" s="26" t="s">
        <v>61</v>
      </c>
      <c r="K1986" s="86">
        <v>1</v>
      </c>
      <c r="L1986" s="26">
        <v>180</v>
      </c>
      <c r="M1986" s="87">
        <f t="shared" si="69"/>
        <v>3</v>
      </c>
      <c r="N1986" s="87" t="s">
        <v>61</v>
      </c>
      <c r="O1986" s="87" t="s">
        <v>78</v>
      </c>
      <c r="P1986" s="86" t="s">
        <v>78</v>
      </c>
      <c r="Q1986" s="26" t="s">
        <v>188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3699</v>
      </c>
      <c r="B1987" s="26"/>
      <c r="C1987" s="47" t="s">
        <v>335</v>
      </c>
      <c r="D1987" s="26" t="s">
        <v>431</v>
      </c>
      <c r="E1987" s="26"/>
      <c r="F1987" s="19">
        <f t="shared" ca="1" si="68"/>
        <v>0</v>
      </c>
      <c r="G1987" s="26" t="s">
        <v>3700</v>
      </c>
      <c r="H1987" s="28"/>
      <c r="I1987" s="26" t="s">
        <v>435</v>
      </c>
      <c r="J1987" s="26" t="s">
        <v>61</v>
      </c>
      <c r="K1987" s="86">
        <v>1</v>
      </c>
      <c r="L1987" s="26">
        <v>480</v>
      </c>
      <c r="M1987" s="87">
        <f t="shared" si="69"/>
        <v>8</v>
      </c>
      <c r="N1987" s="87" t="s">
        <v>61</v>
      </c>
      <c r="O1987" s="87" t="s">
        <v>96</v>
      </c>
      <c r="P1987" s="86" t="s">
        <v>96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3701</v>
      </c>
      <c r="B1988" s="26"/>
      <c r="C1988" s="47" t="s">
        <v>335</v>
      </c>
      <c r="D1988" s="26" t="s">
        <v>431</v>
      </c>
      <c r="E1988" s="26"/>
      <c r="F1988" s="19">
        <f t="shared" ca="1" si="68"/>
        <v>0</v>
      </c>
      <c r="G1988" s="26" t="s">
        <v>3702</v>
      </c>
      <c r="H1988" s="28"/>
      <c r="I1988" s="26" t="s">
        <v>800</v>
      </c>
      <c r="J1988" s="26" t="s">
        <v>45</v>
      </c>
      <c r="K1988" s="86">
        <v>1</v>
      </c>
      <c r="L1988" s="26">
        <v>1260</v>
      </c>
      <c r="M1988" s="87">
        <f t="shared" si="69"/>
        <v>21</v>
      </c>
      <c r="N1988" s="87" t="s">
        <v>45</v>
      </c>
      <c r="O1988" s="87" t="s">
        <v>51</v>
      </c>
      <c r="P1988" s="86" t="s">
        <v>51</v>
      </c>
      <c r="Q1988" s="103" t="s">
        <v>48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3062</v>
      </c>
      <c r="B1989" s="91"/>
      <c r="C1989" s="92" t="s">
        <v>335</v>
      </c>
      <c r="D1989" s="91" t="s">
        <v>431</v>
      </c>
      <c r="E1989" s="91"/>
      <c r="F1989" s="19">
        <f t="shared" ca="1" si="68"/>
        <v>0</v>
      </c>
      <c r="G1989" s="91"/>
      <c r="H1989" s="65"/>
      <c r="I1989" s="91" t="s">
        <v>435</v>
      </c>
      <c r="J1989" s="91" t="s">
        <v>61</v>
      </c>
      <c r="K1989" s="93">
        <v>1</v>
      </c>
      <c r="L1989" s="91">
        <v>288</v>
      </c>
      <c r="M1989" s="94">
        <f t="shared" si="69"/>
        <v>4.8</v>
      </c>
      <c r="N1989" s="94" t="s">
        <v>61</v>
      </c>
      <c r="O1989" s="94" t="s">
        <v>177</v>
      </c>
      <c r="P1989" s="93" t="s">
        <v>177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3062</v>
      </c>
      <c r="B1990" s="91"/>
      <c r="C1990" s="92" t="s">
        <v>335</v>
      </c>
      <c r="D1990" s="91" t="s">
        <v>433</v>
      </c>
      <c r="E1990" s="91"/>
      <c r="F1990" s="19">
        <f t="shared" ca="1" si="68"/>
        <v>0</v>
      </c>
      <c r="G1990" s="91"/>
      <c r="H1990" s="65"/>
      <c r="I1990" s="91" t="s">
        <v>1002</v>
      </c>
      <c r="J1990" s="91" t="s">
        <v>61</v>
      </c>
      <c r="K1990" s="93">
        <v>1</v>
      </c>
      <c r="L1990" s="91">
        <v>270</v>
      </c>
      <c r="M1990" s="94">
        <f t="shared" si="69"/>
        <v>4.5</v>
      </c>
      <c r="N1990" s="94" t="s">
        <v>61</v>
      </c>
      <c r="O1990" s="94" t="s">
        <v>177</v>
      </c>
      <c r="P1990" s="93" t="s">
        <v>177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3703</v>
      </c>
      <c r="B1991" s="26"/>
      <c r="C1991" s="47" t="s">
        <v>335</v>
      </c>
      <c r="D1991" s="26" t="s">
        <v>456</v>
      </c>
      <c r="E1991" s="26"/>
      <c r="F1991" s="19">
        <f t="shared" ca="1" si="68"/>
        <v>0</v>
      </c>
      <c r="G1991" s="26" t="s">
        <v>3704</v>
      </c>
      <c r="H1991" s="28"/>
      <c r="I1991" s="26" t="s">
        <v>2217</v>
      </c>
      <c r="J1991" s="26" t="s">
        <v>61</v>
      </c>
      <c r="K1991" s="86">
        <v>1</v>
      </c>
      <c r="L1991" s="26">
        <v>240</v>
      </c>
      <c r="M1991" s="87">
        <f t="shared" si="69"/>
        <v>4</v>
      </c>
      <c r="N1991" s="87" t="s">
        <v>61</v>
      </c>
      <c r="O1991" s="87" t="s">
        <v>71</v>
      </c>
      <c r="P1991" s="86" t="s">
        <v>71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3703</v>
      </c>
      <c r="B1992" s="26"/>
      <c r="C1992" s="47" t="s">
        <v>335</v>
      </c>
      <c r="D1992" s="26" t="s">
        <v>460</v>
      </c>
      <c r="E1992" s="26"/>
      <c r="F1992" s="19">
        <f t="shared" ca="1" si="68"/>
        <v>0</v>
      </c>
      <c r="G1992" s="26" t="s">
        <v>3705</v>
      </c>
      <c r="H1992" s="28"/>
      <c r="I1992" s="26" t="s">
        <v>435</v>
      </c>
      <c r="J1992" s="26" t="s">
        <v>61</v>
      </c>
      <c r="K1992" s="86">
        <v>1</v>
      </c>
      <c r="L1992" s="26">
        <v>480</v>
      </c>
      <c r="M1992" s="87">
        <f t="shared" si="69"/>
        <v>8</v>
      </c>
      <c r="N1992" s="87" t="s">
        <v>61</v>
      </c>
      <c r="O1992" s="87" t="s">
        <v>96</v>
      </c>
      <c r="P1992" s="86" t="s">
        <v>96</v>
      </c>
      <c r="Q1992" s="26" t="s">
        <v>108</v>
      </c>
      <c r="R1992" s="26" t="s">
        <v>104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3703</v>
      </c>
      <c r="B1993" s="26"/>
      <c r="C1993" s="47" t="s">
        <v>335</v>
      </c>
      <c r="D1993" s="26" t="s">
        <v>543</v>
      </c>
      <c r="E1993" s="26"/>
      <c r="F1993" s="19">
        <f t="shared" ca="1" si="68"/>
        <v>0</v>
      </c>
      <c r="G1993" s="26" t="s">
        <v>3706</v>
      </c>
      <c r="H1993" s="28"/>
      <c r="I1993" s="26" t="s">
        <v>1002</v>
      </c>
      <c r="J1993" s="26" t="s">
        <v>61</v>
      </c>
      <c r="K1993" s="86">
        <v>1</v>
      </c>
      <c r="L1993" s="26">
        <v>36</v>
      </c>
      <c r="M1993" s="87">
        <f t="shared" si="69"/>
        <v>0.6</v>
      </c>
      <c r="N1993" s="87" t="s">
        <v>61</v>
      </c>
      <c r="O1993" s="87" t="s">
        <v>100</v>
      </c>
      <c r="P1993" s="86" t="s">
        <v>100</v>
      </c>
      <c r="Q1993" s="26" t="s">
        <v>116</v>
      </c>
      <c r="R1993" s="26" t="s">
        <v>104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3707</v>
      </c>
      <c r="B1994" s="26"/>
      <c r="C1994" s="47" t="s">
        <v>335</v>
      </c>
      <c r="D1994" s="26" t="s">
        <v>456</v>
      </c>
      <c r="E1994" s="26"/>
      <c r="F1994" s="19">
        <f t="shared" ca="1" si="68"/>
        <v>0</v>
      </c>
      <c r="G1994" s="26" t="s">
        <v>3708</v>
      </c>
      <c r="H1994" s="28"/>
      <c r="I1994" s="26" t="s">
        <v>2217</v>
      </c>
      <c r="J1994" s="26" t="s">
        <v>61</v>
      </c>
      <c r="K1994" s="86">
        <v>1</v>
      </c>
      <c r="L1994" s="26">
        <v>240</v>
      </c>
      <c r="M1994" s="87">
        <f t="shared" si="69"/>
        <v>4</v>
      </c>
      <c r="N1994" s="87" t="s">
        <v>61</v>
      </c>
      <c r="O1994" s="87" t="s">
        <v>71</v>
      </c>
      <c r="P1994" s="86" t="s">
        <v>71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3707</v>
      </c>
      <c r="B1995" s="26"/>
      <c r="C1995" s="47" t="s">
        <v>335</v>
      </c>
      <c r="D1995" s="26" t="s">
        <v>460</v>
      </c>
      <c r="E1995" s="26"/>
      <c r="F1995" s="19">
        <f t="shared" ca="1" si="68"/>
        <v>0</v>
      </c>
      <c r="G1995" s="26" t="s">
        <v>3709</v>
      </c>
      <c r="H1995" s="28"/>
      <c r="I1995" s="26" t="s">
        <v>435</v>
      </c>
      <c r="J1995" s="26" t="s">
        <v>61</v>
      </c>
      <c r="K1995" s="86">
        <v>1</v>
      </c>
      <c r="L1995" s="26">
        <v>480</v>
      </c>
      <c r="M1995" s="87">
        <f t="shared" si="69"/>
        <v>8</v>
      </c>
      <c r="N1995" s="87" t="s">
        <v>61</v>
      </c>
      <c r="O1995" s="87" t="s">
        <v>96</v>
      </c>
      <c r="P1995" s="86" t="s">
        <v>96</v>
      </c>
      <c r="Q1995" s="26" t="s">
        <v>116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3707</v>
      </c>
      <c r="B1996" s="26"/>
      <c r="C1996" s="47" t="s">
        <v>335</v>
      </c>
      <c r="D1996" s="26" t="s">
        <v>543</v>
      </c>
      <c r="E1996" s="26"/>
      <c r="F1996" s="19">
        <f t="shared" ca="1" si="68"/>
        <v>0</v>
      </c>
      <c r="G1996" s="26" t="s">
        <v>3710</v>
      </c>
      <c r="H1996" s="28"/>
      <c r="I1996" s="26" t="s">
        <v>1002</v>
      </c>
      <c r="J1996" s="26" t="s">
        <v>61</v>
      </c>
      <c r="K1996" s="86">
        <v>1</v>
      </c>
      <c r="L1996" s="26">
        <v>36</v>
      </c>
      <c r="M1996" s="87">
        <f t="shared" si="69"/>
        <v>0.6</v>
      </c>
      <c r="N1996" s="87" t="s">
        <v>61</v>
      </c>
      <c r="O1996" s="87" t="s">
        <v>100</v>
      </c>
      <c r="P1996" s="86" t="s">
        <v>100</v>
      </c>
      <c r="Q1996" s="26" t="s">
        <v>116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3711</v>
      </c>
      <c r="B1997" s="26"/>
      <c r="C1997" s="47" t="s">
        <v>335</v>
      </c>
      <c r="D1997" s="26" t="s">
        <v>456</v>
      </c>
      <c r="E1997" s="26"/>
      <c r="F1997" s="19">
        <f t="shared" ca="1" si="68"/>
        <v>0</v>
      </c>
      <c r="G1997" s="26" t="s">
        <v>3712</v>
      </c>
      <c r="H1997" s="28"/>
      <c r="I1997" s="26" t="s">
        <v>2217</v>
      </c>
      <c r="J1997" s="26" t="s">
        <v>61</v>
      </c>
      <c r="K1997" s="86">
        <v>1</v>
      </c>
      <c r="L1997" s="26">
        <v>240</v>
      </c>
      <c r="M1997" s="87">
        <f t="shared" si="69"/>
        <v>4</v>
      </c>
      <c r="N1997" s="87" t="s">
        <v>61</v>
      </c>
      <c r="O1997" s="87" t="s">
        <v>71</v>
      </c>
      <c r="P1997" s="86" t="s">
        <v>71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3711</v>
      </c>
      <c r="B1998" s="26"/>
      <c r="C1998" s="47" t="s">
        <v>335</v>
      </c>
      <c r="D1998" s="26" t="s">
        <v>460</v>
      </c>
      <c r="E1998" s="26"/>
      <c r="F1998" s="19">
        <f t="shared" ca="1" si="68"/>
        <v>0</v>
      </c>
      <c r="G1998" s="26" t="s">
        <v>3713</v>
      </c>
      <c r="H1998" s="28"/>
      <c r="I1998" s="26" t="s">
        <v>435</v>
      </c>
      <c r="J1998" s="26" t="s">
        <v>61</v>
      </c>
      <c r="K1998" s="86">
        <v>1</v>
      </c>
      <c r="L1998" s="26">
        <v>480</v>
      </c>
      <c r="M1998" s="87">
        <f t="shared" si="69"/>
        <v>8</v>
      </c>
      <c r="N1998" s="87" t="s">
        <v>61</v>
      </c>
      <c r="O1998" s="87" t="s">
        <v>96</v>
      </c>
      <c r="P1998" s="86" t="s">
        <v>96</v>
      </c>
      <c r="Q1998" s="26" t="s">
        <v>108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3711</v>
      </c>
      <c r="B1999" s="26"/>
      <c r="C1999" s="47" t="s">
        <v>335</v>
      </c>
      <c r="D1999" s="26" t="s">
        <v>543</v>
      </c>
      <c r="E1999" s="26"/>
      <c r="F1999" s="19">
        <f t="shared" ca="1" si="68"/>
        <v>0</v>
      </c>
      <c r="G1999" s="26" t="s">
        <v>3714</v>
      </c>
      <c r="H1999" s="28"/>
      <c r="I1999" s="26" t="s">
        <v>1002</v>
      </c>
      <c r="J1999" s="26" t="s">
        <v>61</v>
      </c>
      <c r="K1999" s="86">
        <v>1</v>
      </c>
      <c r="L1999" s="26">
        <v>36</v>
      </c>
      <c r="M1999" s="87">
        <f t="shared" si="69"/>
        <v>0.6</v>
      </c>
      <c r="N1999" s="87" t="s">
        <v>61</v>
      </c>
      <c r="O1999" s="87" t="s">
        <v>100</v>
      </c>
      <c r="P1999" s="86" t="s">
        <v>100</v>
      </c>
      <c r="Q1999" s="26" t="s">
        <v>116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3715</v>
      </c>
      <c r="B2000" s="26"/>
      <c r="C2000" s="47" t="s">
        <v>335</v>
      </c>
      <c r="D2000" s="26" t="s">
        <v>456</v>
      </c>
      <c r="E2000" s="26"/>
      <c r="F2000" s="19">
        <f t="shared" ca="1" si="68"/>
        <v>0</v>
      </c>
      <c r="G2000" s="26" t="s">
        <v>3716</v>
      </c>
      <c r="H2000" s="28"/>
      <c r="I2000" s="26" t="s">
        <v>2217</v>
      </c>
      <c r="J2000" s="26" t="s">
        <v>61</v>
      </c>
      <c r="K2000" s="86">
        <v>1</v>
      </c>
      <c r="L2000" s="26">
        <v>10560</v>
      </c>
      <c r="M2000" s="87">
        <f t="shared" si="69"/>
        <v>176</v>
      </c>
      <c r="N2000" s="87" t="s">
        <v>61</v>
      </c>
      <c r="O2000" s="87" t="s">
        <v>71</v>
      </c>
      <c r="P2000" s="86" t="s">
        <v>71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3717</v>
      </c>
      <c r="Z2000" s="26"/>
    </row>
    <row r="2001" spans="1:26" ht="14.25" hidden="1" customHeight="1" x14ac:dyDescent="0.2">
      <c r="A2001" s="26" t="s">
        <v>3715</v>
      </c>
      <c r="B2001" s="26"/>
      <c r="C2001" s="47" t="s">
        <v>335</v>
      </c>
      <c r="D2001" s="26" t="s">
        <v>460</v>
      </c>
      <c r="E2001" s="26"/>
      <c r="F2001" s="19">
        <f t="shared" ca="1" si="68"/>
        <v>0</v>
      </c>
      <c r="G2001" s="26" t="s">
        <v>3718</v>
      </c>
      <c r="H2001" s="28"/>
      <c r="I2001" s="26" t="s">
        <v>2220</v>
      </c>
      <c r="J2001" s="26" t="s">
        <v>61</v>
      </c>
      <c r="K2001" s="86">
        <v>1</v>
      </c>
      <c r="L2001" s="26">
        <v>360</v>
      </c>
      <c r="M2001" s="87">
        <f t="shared" si="69"/>
        <v>6</v>
      </c>
      <c r="N2001" s="87" t="s">
        <v>61</v>
      </c>
      <c r="O2001" s="87" t="s">
        <v>96</v>
      </c>
      <c r="P2001" s="86" t="s">
        <v>96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3717</v>
      </c>
      <c r="Z2001" s="26"/>
    </row>
    <row r="2002" spans="1:26" ht="14.25" hidden="1" customHeight="1" x14ac:dyDescent="0.2">
      <c r="A2002" s="26" t="s">
        <v>3715</v>
      </c>
      <c r="B2002" s="26"/>
      <c r="C2002" s="47" t="s">
        <v>335</v>
      </c>
      <c r="D2002" s="26" t="s">
        <v>543</v>
      </c>
      <c r="E2002" s="26"/>
      <c r="F2002" s="19">
        <f t="shared" ca="1" si="68"/>
        <v>0</v>
      </c>
      <c r="G2002" s="26" t="s">
        <v>3719</v>
      </c>
      <c r="H2002" s="28"/>
      <c r="I2002" s="26" t="s">
        <v>1002</v>
      </c>
      <c r="J2002" s="26" t="s">
        <v>61</v>
      </c>
      <c r="K2002" s="86">
        <v>1</v>
      </c>
      <c r="L2002" s="26">
        <v>360</v>
      </c>
      <c r="M2002" s="87">
        <f t="shared" si="69"/>
        <v>6</v>
      </c>
      <c r="N2002" s="87" t="s">
        <v>61</v>
      </c>
      <c r="O2002" s="87" t="s">
        <v>100</v>
      </c>
      <c r="P2002" s="86" t="s">
        <v>100</v>
      </c>
      <c r="Q2002" s="26" t="s">
        <v>96</v>
      </c>
      <c r="R2002" s="26"/>
      <c r="S2002" s="26"/>
      <c r="T2002" s="26"/>
      <c r="U2002" s="26"/>
      <c r="V2002" s="26"/>
      <c r="W2002" s="26"/>
      <c r="X2002" s="26"/>
      <c r="Y2002" s="26" t="s">
        <v>3717</v>
      </c>
      <c r="Z2002" s="26"/>
    </row>
    <row r="2003" spans="1:26" ht="14.25" hidden="1" customHeight="1" x14ac:dyDescent="0.2">
      <c r="A2003" s="26" t="s">
        <v>3632</v>
      </c>
      <c r="B2003" s="26"/>
      <c r="C2003" s="47" t="s">
        <v>335</v>
      </c>
      <c r="D2003" s="26" t="s">
        <v>456</v>
      </c>
      <c r="E2003" s="26"/>
      <c r="F2003" s="19">
        <f t="shared" ca="1" si="68"/>
        <v>0</v>
      </c>
      <c r="G2003" s="26" t="s">
        <v>3720</v>
      </c>
      <c r="H2003" s="28"/>
      <c r="I2003" s="26" t="s">
        <v>2217</v>
      </c>
      <c r="J2003" s="26" t="s">
        <v>233</v>
      </c>
      <c r="K2003" s="86">
        <v>1</v>
      </c>
      <c r="L2003" s="26">
        <v>210</v>
      </c>
      <c r="M2003" s="87">
        <f t="shared" si="69"/>
        <v>3.5</v>
      </c>
      <c r="N2003" s="87" t="s">
        <v>250</v>
      </c>
      <c r="O2003" s="87" t="s">
        <v>71</v>
      </c>
      <c r="P2003" s="86" t="s">
        <v>71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3721</v>
      </c>
      <c r="B2004" s="26"/>
      <c r="C2004" s="47" t="s">
        <v>335</v>
      </c>
      <c r="D2004" s="26" t="s">
        <v>456</v>
      </c>
      <c r="E2004" s="26"/>
      <c r="F2004" s="19">
        <f t="shared" ca="1" si="68"/>
        <v>0</v>
      </c>
      <c r="G2004" s="26" t="s">
        <v>3722</v>
      </c>
      <c r="H2004" s="28"/>
      <c r="I2004" s="26" t="s">
        <v>800</v>
      </c>
      <c r="J2004" s="26" t="s">
        <v>45</v>
      </c>
      <c r="K2004" s="86">
        <v>1</v>
      </c>
      <c r="L2004" s="26">
        <v>3000</v>
      </c>
      <c r="M2004" s="87">
        <f t="shared" si="69"/>
        <v>50</v>
      </c>
      <c r="N2004" s="87" t="s">
        <v>45</v>
      </c>
      <c r="O2004" s="87" t="s">
        <v>51</v>
      </c>
      <c r="P2004" s="86" t="s">
        <v>51</v>
      </c>
      <c r="Q2004" s="26" t="s">
        <v>48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3723</v>
      </c>
      <c r="B2005" s="26"/>
      <c r="C2005" s="47" t="s">
        <v>335</v>
      </c>
      <c r="D2005" s="26" t="s">
        <v>456</v>
      </c>
      <c r="E2005" s="26"/>
      <c r="F2005" s="19">
        <f t="shared" ca="1" si="68"/>
        <v>0</v>
      </c>
      <c r="G2005" s="26" t="s">
        <v>3724</v>
      </c>
      <c r="H2005" s="28"/>
      <c r="I2005" s="26" t="s">
        <v>800</v>
      </c>
      <c r="J2005" s="26" t="s">
        <v>45</v>
      </c>
      <c r="K2005" s="86">
        <v>1</v>
      </c>
      <c r="L2005" s="26">
        <v>4800</v>
      </c>
      <c r="M2005" s="87">
        <f t="shared" si="69"/>
        <v>80</v>
      </c>
      <c r="N2005" s="87" t="s">
        <v>45</v>
      </c>
      <c r="O2005" s="87" t="s">
        <v>51</v>
      </c>
      <c r="P2005" s="86" t="s">
        <v>51</v>
      </c>
      <c r="Q2005" s="26" t="s">
        <v>48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2351</v>
      </c>
      <c r="B2006" s="26"/>
      <c r="C2006" s="47" t="s">
        <v>335</v>
      </c>
      <c r="D2006" s="26" t="s">
        <v>718</v>
      </c>
      <c r="E2006" s="26"/>
      <c r="F2006" s="19">
        <f t="shared" ca="1" si="68"/>
        <v>0</v>
      </c>
      <c r="G2006" s="26" t="s">
        <v>3725</v>
      </c>
      <c r="H2006" s="28"/>
      <c r="I2006" s="26" t="s">
        <v>3319</v>
      </c>
      <c r="J2006" s="26" t="s">
        <v>61</v>
      </c>
      <c r="K2006" s="86">
        <v>1</v>
      </c>
      <c r="L2006" s="26">
        <v>420</v>
      </c>
      <c r="M2006" s="87">
        <f t="shared" si="69"/>
        <v>7</v>
      </c>
      <c r="N2006" s="87" t="s">
        <v>61</v>
      </c>
      <c r="O2006" s="87" t="s">
        <v>823</v>
      </c>
      <c r="P2006" s="86" t="s">
        <v>823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3664</v>
      </c>
      <c r="B2007" s="26"/>
      <c r="C2007" s="47" t="s">
        <v>335</v>
      </c>
      <c r="D2007" s="26" t="s">
        <v>3726</v>
      </c>
      <c r="E2007" s="26"/>
      <c r="F2007" s="19">
        <f t="shared" ca="1" si="68"/>
        <v>0</v>
      </c>
      <c r="G2007" s="26" t="s">
        <v>3727</v>
      </c>
      <c r="H2007" s="28"/>
      <c r="I2007" s="26" t="s">
        <v>733</v>
      </c>
      <c r="J2007" s="26" t="s">
        <v>334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3664</v>
      </c>
      <c r="B2008" s="26"/>
      <c r="C2008" s="47" t="s">
        <v>335</v>
      </c>
      <c r="D2008" s="26" t="s">
        <v>3728</v>
      </c>
      <c r="E2008" s="26"/>
      <c r="F2008" s="19">
        <v>2</v>
      </c>
      <c r="G2008" s="26" t="s">
        <v>3729</v>
      </c>
      <c r="H2008" s="28"/>
      <c r="I2008" s="26" t="s">
        <v>22</v>
      </c>
      <c r="J2008" s="26" t="s">
        <v>284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284</v>
      </c>
      <c r="O2008" s="87" t="s">
        <v>823</v>
      </c>
      <c r="P2008" s="86" t="s">
        <v>823</v>
      </c>
      <c r="Q2008" s="26"/>
      <c r="R2008" s="26"/>
      <c r="S2008" s="26"/>
      <c r="T2008" s="26"/>
      <c r="U2008" s="26"/>
      <c r="V2008" s="26"/>
      <c r="W2008" s="26"/>
      <c r="X2008" s="26" t="s">
        <v>3730</v>
      </c>
      <c r="Y2008" s="26"/>
      <c r="Z2008" s="26"/>
    </row>
    <row r="2009" spans="1:26" ht="14.25" hidden="1" customHeight="1" x14ac:dyDescent="0.2">
      <c r="A2009" s="26" t="s">
        <v>3731</v>
      </c>
      <c r="B2009" s="26"/>
      <c r="C2009" s="47" t="s">
        <v>335</v>
      </c>
      <c r="D2009" s="26" t="s">
        <v>500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3732</v>
      </c>
      <c r="H2009" s="28"/>
      <c r="I2009" s="26" t="s">
        <v>2686</v>
      </c>
      <c r="J2009" s="26" t="s">
        <v>284</v>
      </c>
      <c r="K2009" s="86">
        <v>1</v>
      </c>
      <c r="L2009" s="26">
        <v>6000</v>
      </c>
      <c r="M2009" s="87">
        <f t="shared" si="70"/>
        <v>100</v>
      </c>
      <c r="N2009" s="87" t="s">
        <v>284</v>
      </c>
      <c r="O2009" s="87" t="s">
        <v>327</v>
      </c>
      <c r="P2009" s="86" t="s">
        <v>327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3733</v>
      </c>
      <c r="B2010" s="26"/>
      <c r="C2010" s="47" t="s">
        <v>335</v>
      </c>
      <c r="D2010" s="26" t="s">
        <v>500</v>
      </c>
      <c r="E2010" s="26"/>
      <c r="F2010" s="19">
        <f t="shared" ca="1" si="71"/>
        <v>0</v>
      </c>
      <c r="G2010" s="26" t="s">
        <v>3734</v>
      </c>
      <c r="H2010" s="28"/>
      <c r="I2010" s="26" t="s">
        <v>2686</v>
      </c>
      <c r="J2010" s="26" t="s">
        <v>284</v>
      </c>
      <c r="K2010" s="86">
        <v>1</v>
      </c>
      <c r="L2010" s="26">
        <v>6000</v>
      </c>
      <c r="M2010" s="87">
        <f t="shared" si="70"/>
        <v>100</v>
      </c>
      <c r="N2010" s="87" t="s">
        <v>284</v>
      </c>
      <c r="O2010" s="87" t="s">
        <v>327</v>
      </c>
      <c r="P2010" s="86" t="s">
        <v>327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3735</v>
      </c>
      <c r="B2011" s="26"/>
      <c r="C2011" s="47" t="s">
        <v>335</v>
      </c>
      <c r="D2011" s="26" t="s">
        <v>500</v>
      </c>
      <c r="E2011" s="26"/>
      <c r="F2011" s="19">
        <f t="shared" ca="1" si="71"/>
        <v>0</v>
      </c>
      <c r="G2011" s="26" t="s">
        <v>3736</v>
      </c>
      <c r="H2011" s="28"/>
      <c r="I2011" s="26" t="s">
        <v>2686</v>
      </c>
      <c r="J2011" s="26" t="s">
        <v>284</v>
      </c>
      <c r="K2011" s="86">
        <v>1</v>
      </c>
      <c r="L2011" s="26">
        <v>900</v>
      </c>
      <c r="M2011" s="87">
        <f t="shared" si="70"/>
        <v>15</v>
      </c>
      <c r="N2011" s="87" t="s">
        <v>284</v>
      </c>
      <c r="O2011" s="87" t="s">
        <v>327</v>
      </c>
      <c r="P2011" s="86" t="s">
        <v>327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3737</v>
      </c>
      <c r="B2012" s="26"/>
      <c r="C2012" s="47" t="s">
        <v>335</v>
      </c>
      <c r="D2012" s="26" t="s">
        <v>500</v>
      </c>
      <c r="E2012" s="26"/>
      <c r="F2012" s="19">
        <f t="shared" ca="1" si="71"/>
        <v>0</v>
      </c>
      <c r="G2012" s="26" t="s">
        <v>3738</v>
      </c>
      <c r="H2012" s="28"/>
      <c r="I2012" s="26" t="s">
        <v>2686</v>
      </c>
      <c r="J2012" s="26" t="s">
        <v>284</v>
      </c>
      <c r="K2012" s="86">
        <v>1</v>
      </c>
      <c r="L2012" s="26">
        <v>2700</v>
      </c>
      <c r="M2012" s="87">
        <f t="shared" si="70"/>
        <v>45</v>
      </c>
      <c r="N2012" s="87" t="s">
        <v>284</v>
      </c>
      <c r="O2012" s="87" t="s">
        <v>327</v>
      </c>
      <c r="P2012" s="86" t="s">
        <v>327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3739</v>
      </c>
      <c r="B2013" s="26"/>
      <c r="C2013" s="47" t="s">
        <v>335</v>
      </c>
      <c r="D2013" s="26" t="s">
        <v>431</v>
      </c>
      <c r="E2013" s="26"/>
      <c r="F2013" s="19">
        <f t="shared" ca="1" si="71"/>
        <v>0</v>
      </c>
      <c r="G2013" s="26" t="s">
        <v>3740</v>
      </c>
      <c r="H2013" s="28"/>
      <c r="I2013" s="26" t="s">
        <v>2686</v>
      </c>
      <c r="J2013" s="26" t="s">
        <v>284</v>
      </c>
      <c r="K2013" s="86">
        <v>1</v>
      </c>
      <c r="L2013" s="26">
        <v>1500</v>
      </c>
      <c r="M2013" s="87">
        <f t="shared" si="70"/>
        <v>25</v>
      </c>
      <c r="N2013" s="87" t="s">
        <v>284</v>
      </c>
      <c r="O2013" s="87" t="s">
        <v>327</v>
      </c>
      <c r="P2013" s="86" t="s">
        <v>327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3739</v>
      </c>
      <c r="B2014" s="26"/>
      <c r="C2014" s="47" t="s">
        <v>335</v>
      </c>
      <c r="D2014" s="26" t="s">
        <v>433</v>
      </c>
      <c r="E2014" s="26"/>
      <c r="F2014" s="19">
        <f t="shared" ca="1" si="71"/>
        <v>0</v>
      </c>
      <c r="G2014" s="26" t="s">
        <v>3741</v>
      </c>
      <c r="H2014" s="28"/>
      <c r="I2014" s="26" t="s">
        <v>2589</v>
      </c>
      <c r="J2014" s="26" t="s">
        <v>284</v>
      </c>
      <c r="K2014" s="86">
        <v>1</v>
      </c>
      <c r="L2014" s="26">
        <v>300</v>
      </c>
      <c r="M2014" s="87">
        <f t="shared" si="70"/>
        <v>5</v>
      </c>
      <c r="N2014" s="87" t="s">
        <v>284</v>
      </c>
      <c r="O2014" s="87" t="s">
        <v>823</v>
      </c>
      <c r="P2014" s="86" t="s">
        <v>823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3742</v>
      </c>
      <c r="B2015" s="26"/>
      <c r="C2015" s="47" t="s">
        <v>335</v>
      </c>
      <c r="D2015" s="26" t="s">
        <v>456</v>
      </c>
      <c r="E2015" s="26"/>
      <c r="F2015" s="19">
        <f t="shared" ca="1" si="71"/>
        <v>0</v>
      </c>
      <c r="G2015" s="26" t="s">
        <v>3743</v>
      </c>
      <c r="H2015" s="28"/>
      <c r="I2015" s="26" t="s">
        <v>2686</v>
      </c>
      <c r="J2015" s="26" t="s">
        <v>284</v>
      </c>
      <c r="K2015" s="86">
        <v>1</v>
      </c>
      <c r="L2015" s="26">
        <v>1200</v>
      </c>
      <c r="M2015" s="87">
        <f t="shared" si="70"/>
        <v>20</v>
      </c>
      <c r="N2015" s="87" t="s">
        <v>284</v>
      </c>
      <c r="O2015" s="87" t="s">
        <v>327</v>
      </c>
      <c r="P2015" s="86" t="s">
        <v>327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3742</v>
      </c>
      <c r="B2016" s="26"/>
      <c r="C2016" s="47" t="s">
        <v>335</v>
      </c>
      <c r="D2016" s="26" t="s">
        <v>460</v>
      </c>
      <c r="E2016" s="26"/>
      <c r="F2016" s="19">
        <f t="shared" ca="1" si="71"/>
        <v>0</v>
      </c>
      <c r="G2016" s="26" t="s">
        <v>3744</v>
      </c>
      <c r="H2016" s="28"/>
      <c r="I2016" s="26" t="s">
        <v>2589</v>
      </c>
      <c r="J2016" s="26" t="s">
        <v>284</v>
      </c>
      <c r="K2016" s="86">
        <v>1</v>
      </c>
      <c r="L2016" s="26">
        <v>180</v>
      </c>
      <c r="M2016" s="87">
        <f t="shared" si="70"/>
        <v>3</v>
      </c>
      <c r="N2016" s="87" t="s">
        <v>284</v>
      </c>
      <c r="O2016" s="87" t="s">
        <v>823</v>
      </c>
      <c r="P2016" s="86" t="s">
        <v>823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3742</v>
      </c>
      <c r="B2017" s="26"/>
      <c r="C2017" s="47" t="s">
        <v>335</v>
      </c>
      <c r="D2017" s="26" t="s">
        <v>543</v>
      </c>
      <c r="E2017" s="26"/>
      <c r="F2017" s="19">
        <f t="shared" ca="1" si="71"/>
        <v>0</v>
      </c>
      <c r="G2017" s="26" t="s">
        <v>3745</v>
      </c>
      <c r="H2017" s="28"/>
      <c r="I2017" s="26" t="s">
        <v>1002</v>
      </c>
      <c r="J2017" s="26" t="s">
        <v>284</v>
      </c>
      <c r="K2017" s="86">
        <v>1</v>
      </c>
      <c r="L2017" s="26">
        <v>240</v>
      </c>
      <c r="M2017" s="87">
        <f t="shared" si="70"/>
        <v>4</v>
      </c>
      <c r="N2017" s="87" t="s">
        <v>284</v>
      </c>
      <c r="O2017" s="87" t="s">
        <v>300</v>
      </c>
      <c r="P2017" s="86" t="s">
        <v>300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3696</v>
      </c>
      <c r="B2018" s="26"/>
      <c r="C2018" s="47" t="s">
        <v>335</v>
      </c>
      <c r="D2018" s="26" t="s">
        <v>483</v>
      </c>
      <c r="E2018" s="26"/>
      <c r="F2018" s="19">
        <f t="shared" ca="1" si="71"/>
        <v>0</v>
      </c>
      <c r="G2018" s="26" t="s">
        <v>3746</v>
      </c>
      <c r="H2018" s="28"/>
      <c r="I2018" s="26" t="s">
        <v>3026</v>
      </c>
      <c r="J2018" s="26" t="s">
        <v>61</v>
      </c>
      <c r="K2018" s="86">
        <v>1</v>
      </c>
      <c r="L2018" s="26">
        <v>200</v>
      </c>
      <c r="M2018" s="87">
        <f t="shared" si="70"/>
        <v>3.3333333333333335</v>
      </c>
      <c r="N2018" s="87" t="s">
        <v>61</v>
      </c>
      <c r="O2018" s="87" t="s">
        <v>191</v>
      </c>
      <c r="P2018" s="86" t="s">
        <v>191</v>
      </c>
      <c r="Q2018" s="26" t="s">
        <v>188</v>
      </c>
      <c r="R2018" s="26" t="s">
        <v>78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3699</v>
      </c>
      <c r="B2019" s="26"/>
      <c r="C2019" s="47" t="s">
        <v>335</v>
      </c>
      <c r="D2019" s="26" t="s">
        <v>500</v>
      </c>
      <c r="E2019" s="26"/>
      <c r="F2019" s="19">
        <f t="shared" ca="1" si="71"/>
        <v>0</v>
      </c>
      <c r="G2019" s="26" t="s">
        <v>3747</v>
      </c>
      <c r="H2019" s="28"/>
      <c r="I2019" s="26" t="s">
        <v>3748</v>
      </c>
      <c r="J2019" s="26" t="s">
        <v>61</v>
      </c>
      <c r="K2019" s="86">
        <v>1</v>
      </c>
      <c r="L2019" s="26">
        <v>240</v>
      </c>
      <c r="M2019" s="87">
        <f t="shared" si="70"/>
        <v>4</v>
      </c>
      <c r="N2019" s="87" t="s">
        <v>61</v>
      </c>
      <c r="O2019" s="87" t="s">
        <v>112</v>
      </c>
      <c r="P2019" s="86" t="s">
        <v>112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3749</v>
      </c>
      <c r="B2020" s="26"/>
      <c r="C2020" s="47" t="s">
        <v>335</v>
      </c>
      <c r="D2020" s="26" t="s">
        <v>2367</v>
      </c>
      <c r="E2020" s="26"/>
      <c r="F2020" s="19">
        <f t="shared" ca="1" si="71"/>
        <v>0</v>
      </c>
      <c r="G2020" s="26" t="s">
        <v>3750</v>
      </c>
      <c r="H2020" s="28"/>
      <c r="I2020" s="26" t="s">
        <v>3249</v>
      </c>
      <c r="J2020" s="26" t="s">
        <v>284</v>
      </c>
      <c r="K2020" s="86">
        <v>2</v>
      </c>
      <c r="L2020" s="26">
        <v>25</v>
      </c>
      <c r="M2020" s="87">
        <f t="shared" si="70"/>
        <v>0.41666666666666669</v>
      </c>
      <c r="N2020" s="87" t="s">
        <v>284</v>
      </c>
      <c r="O2020" s="87" t="s">
        <v>307</v>
      </c>
      <c r="P2020" s="86" t="s">
        <v>312</v>
      </c>
      <c r="Q2020" s="26" t="s">
        <v>307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3749</v>
      </c>
      <c r="B2021" s="26"/>
      <c r="C2021" s="47" t="s">
        <v>335</v>
      </c>
      <c r="D2021" s="26" t="s">
        <v>2369</v>
      </c>
      <c r="E2021" s="26"/>
      <c r="F2021" s="19">
        <f t="shared" ca="1" si="71"/>
        <v>0</v>
      </c>
      <c r="G2021" s="26" t="s">
        <v>3751</v>
      </c>
      <c r="H2021" s="28"/>
      <c r="I2021" s="26" t="s">
        <v>3446</v>
      </c>
      <c r="J2021" s="26" t="s">
        <v>284</v>
      </c>
      <c r="K2021" s="86">
        <v>1</v>
      </c>
      <c r="L2021" s="26">
        <v>180</v>
      </c>
      <c r="M2021" s="87">
        <f t="shared" si="70"/>
        <v>3</v>
      </c>
      <c r="N2021" s="87" t="s">
        <v>284</v>
      </c>
      <c r="O2021" s="87" t="s">
        <v>300</v>
      </c>
      <c r="P2021" s="86" t="s">
        <v>300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3749</v>
      </c>
      <c r="B2022" s="26"/>
      <c r="C2022" s="47" t="s">
        <v>335</v>
      </c>
      <c r="D2022" s="26" t="s">
        <v>2371</v>
      </c>
      <c r="E2022" s="26"/>
      <c r="F2022" s="19">
        <f t="shared" ca="1" si="71"/>
        <v>0</v>
      </c>
      <c r="G2022" s="26" t="s">
        <v>3752</v>
      </c>
      <c r="H2022" s="28"/>
      <c r="I2022" s="26" t="s">
        <v>2220</v>
      </c>
      <c r="J2022" s="26" t="s">
        <v>284</v>
      </c>
      <c r="K2022" s="86">
        <v>1</v>
      </c>
      <c r="L2022" s="26">
        <v>180</v>
      </c>
      <c r="M2022" s="87">
        <f t="shared" si="70"/>
        <v>3</v>
      </c>
      <c r="N2022" s="87" t="s">
        <v>284</v>
      </c>
      <c r="O2022" s="87" t="s">
        <v>316</v>
      </c>
      <c r="P2022" s="86" t="s">
        <v>316</v>
      </c>
      <c r="Q2022" s="26" t="s">
        <v>319</v>
      </c>
      <c r="R2022" s="26" t="s">
        <v>322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3749</v>
      </c>
      <c r="B2023" s="26"/>
      <c r="C2023" s="47" t="s">
        <v>335</v>
      </c>
      <c r="D2023" s="26" t="s">
        <v>2373</v>
      </c>
      <c r="E2023" s="26"/>
      <c r="F2023" s="19">
        <f t="shared" ca="1" si="71"/>
        <v>0</v>
      </c>
      <c r="G2023" s="26" t="s">
        <v>3753</v>
      </c>
      <c r="H2023" s="28"/>
      <c r="I2023" s="26" t="s">
        <v>3249</v>
      </c>
      <c r="J2023" s="26" t="s">
        <v>284</v>
      </c>
      <c r="K2023" s="86">
        <v>1</v>
      </c>
      <c r="L2023" s="26">
        <v>30</v>
      </c>
      <c r="M2023" s="87">
        <f t="shared" si="70"/>
        <v>0.5</v>
      </c>
      <c r="N2023" s="87" t="s">
        <v>284</v>
      </c>
      <c r="O2023" s="87" t="s">
        <v>307</v>
      </c>
      <c r="P2023" s="86" t="s">
        <v>307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3749</v>
      </c>
      <c r="B2024" s="26"/>
      <c r="C2024" s="47" t="s">
        <v>335</v>
      </c>
      <c r="D2024" s="26" t="s">
        <v>2376</v>
      </c>
      <c r="E2024" s="26"/>
      <c r="F2024" s="19">
        <f t="shared" ca="1" si="71"/>
        <v>0</v>
      </c>
      <c r="G2024" s="26" t="s">
        <v>3754</v>
      </c>
      <c r="H2024" s="28"/>
      <c r="I2024" s="26" t="s">
        <v>2692</v>
      </c>
      <c r="J2024" s="26" t="s">
        <v>284</v>
      </c>
      <c r="K2024" s="86">
        <v>1</v>
      </c>
      <c r="L2024" s="26">
        <v>180</v>
      </c>
      <c r="M2024" s="87">
        <f t="shared" si="70"/>
        <v>3</v>
      </c>
      <c r="N2024" s="87" t="s">
        <v>284</v>
      </c>
      <c r="O2024" s="87" t="s">
        <v>823</v>
      </c>
      <c r="P2024" s="86" t="s">
        <v>823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3749</v>
      </c>
      <c r="B2025" s="26"/>
      <c r="C2025" s="47" t="s">
        <v>335</v>
      </c>
      <c r="D2025" s="26" t="s">
        <v>2378</v>
      </c>
      <c r="E2025" s="26"/>
      <c r="F2025" s="19">
        <f t="shared" ca="1" si="71"/>
        <v>0</v>
      </c>
      <c r="G2025" s="26" t="s">
        <v>3755</v>
      </c>
      <c r="H2025" s="28"/>
      <c r="I2025" s="26" t="s">
        <v>1002</v>
      </c>
      <c r="J2025" s="26" t="s">
        <v>284</v>
      </c>
      <c r="K2025" s="86">
        <v>1</v>
      </c>
      <c r="L2025" s="26">
        <v>80</v>
      </c>
      <c r="M2025" s="87">
        <f t="shared" si="70"/>
        <v>1.3333333333333333</v>
      </c>
      <c r="N2025" s="87" t="s">
        <v>2085</v>
      </c>
      <c r="O2025" s="87" t="s">
        <v>243</v>
      </c>
      <c r="P2025" s="86" t="s">
        <v>243</v>
      </c>
      <c r="Q2025" s="26" t="s">
        <v>256</v>
      </c>
      <c r="R2025" s="26" t="s">
        <v>240</v>
      </c>
      <c r="S2025" s="26" t="s">
        <v>240</v>
      </c>
      <c r="T2025" s="26" t="s">
        <v>256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3749</v>
      </c>
      <c r="B2026" s="26"/>
      <c r="C2026" s="47" t="s">
        <v>335</v>
      </c>
      <c r="D2026" s="26" t="s">
        <v>2380</v>
      </c>
      <c r="E2026" s="26"/>
      <c r="F2026" s="19">
        <f t="shared" ca="1" si="71"/>
        <v>0</v>
      </c>
      <c r="G2026" s="26" t="s">
        <v>3756</v>
      </c>
      <c r="H2026" s="28" t="str">
        <f t="shared" ref="H2026:H2044" ca="1" si="72">_xlfn.IFNA(VLOOKUP(ROWS(H$14:$H2026),F2026:G5030,2,0),"")</f>
        <v/>
      </c>
      <c r="I2026" s="26" t="s">
        <v>1002</v>
      </c>
      <c r="J2026" s="26" t="s">
        <v>284</v>
      </c>
      <c r="K2026" s="86">
        <v>2</v>
      </c>
      <c r="L2026" s="26">
        <v>80</v>
      </c>
      <c r="M2026" s="87">
        <f t="shared" si="70"/>
        <v>1.3333333333333333</v>
      </c>
      <c r="N2026" s="87" t="s">
        <v>2085</v>
      </c>
      <c r="O2026" s="87" t="s">
        <v>246</v>
      </c>
      <c r="P2026" s="86" t="s">
        <v>246</v>
      </c>
      <c r="Q2026" s="26" t="s">
        <v>240</v>
      </c>
      <c r="R2026" s="26" t="s">
        <v>259</v>
      </c>
      <c r="S2026" s="26" t="s">
        <v>256</v>
      </c>
      <c r="T2026" s="26" t="s">
        <v>259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3749</v>
      </c>
      <c r="B2027" s="26"/>
      <c r="C2027" s="47" t="s">
        <v>335</v>
      </c>
      <c r="D2027" s="26" t="s">
        <v>2382</v>
      </c>
      <c r="E2027" s="26"/>
      <c r="F2027" s="17">
        <f t="shared" ca="1" si="71"/>
        <v>0</v>
      </c>
      <c r="G2027" s="26" t="s">
        <v>3757</v>
      </c>
      <c r="H2027" s="28" t="str">
        <f t="shared" ca="1" si="72"/>
        <v/>
      </c>
      <c r="I2027" s="91" t="s">
        <v>334</v>
      </c>
      <c r="J2027" s="91" t="s">
        <v>284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3758</v>
      </c>
      <c r="Z2027" s="26"/>
    </row>
    <row r="2028" spans="1:26" ht="14.25" hidden="1" customHeight="1" x14ac:dyDescent="0.2">
      <c r="A2028" s="26" t="s">
        <v>3749</v>
      </c>
      <c r="B2028" s="26"/>
      <c r="C2028" s="47" t="s">
        <v>335</v>
      </c>
      <c r="D2028" s="26" t="s">
        <v>2384</v>
      </c>
      <c r="E2028" s="26"/>
      <c r="F2028" s="19">
        <f t="shared" ca="1" si="71"/>
        <v>0</v>
      </c>
      <c r="G2028" s="26" t="s">
        <v>3759</v>
      </c>
      <c r="H2028" s="28" t="str">
        <f t="shared" ca="1" si="72"/>
        <v/>
      </c>
      <c r="I2028" s="26" t="s">
        <v>334</v>
      </c>
      <c r="J2028" s="26" t="s">
        <v>284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3749</v>
      </c>
      <c r="B2029" s="26"/>
      <c r="C2029" s="47" t="s">
        <v>335</v>
      </c>
      <c r="D2029" s="26" t="s">
        <v>2386</v>
      </c>
      <c r="E2029" s="26"/>
      <c r="F2029" s="19">
        <f t="shared" ca="1" si="71"/>
        <v>0</v>
      </c>
      <c r="G2029" s="26" t="s">
        <v>3760</v>
      </c>
      <c r="H2029" s="28" t="str">
        <f t="shared" ca="1" si="72"/>
        <v/>
      </c>
      <c r="I2029" s="26" t="s">
        <v>22</v>
      </c>
      <c r="J2029" s="26" t="s">
        <v>284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284</v>
      </c>
      <c r="O2029" s="87" t="s">
        <v>823</v>
      </c>
      <c r="P2029" s="86" t="s">
        <v>823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3761</v>
      </c>
      <c r="B2030" s="26"/>
      <c r="C2030" s="47" t="s">
        <v>335</v>
      </c>
      <c r="D2030" s="26" t="s">
        <v>431</v>
      </c>
      <c r="E2030" s="26"/>
      <c r="F2030" s="19">
        <f t="shared" ca="1" si="71"/>
        <v>0</v>
      </c>
      <c r="G2030" s="26" t="s">
        <v>3762</v>
      </c>
      <c r="H2030" s="28" t="str">
        <f t="shared" ca="1" si="72"/>
        <v/>
      </c>
      <c r="I2030" s="26" t="s">
        <v>2686</v>
      </c>
      <c r="J2030" s="26" t="s">
        <v>284</v>
      </c>
      <c r="K2030" s="86">
        <v>1</v>
      </c>
      <c r="L2030" s="26">
        <v>1800</v>
      </c>
      <c r="M2030" s="87">
        <f t="shared" si="73"/>
        <v>30</v>
      </c>
      <c r="N2030" s="87" t="s">
        <v>284</v>
      </c>
      <c r="O2030" s="87" t="s">
        <v>327</v>
      </c>
      <c r="P2030" s="86" t="s">
        <v>327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3761</v>
      </c>
      <c r="B2031" s="26"/>
      <c r="C2031" s="47" t="s">
        <v>335</v>
      </c>
      <c r="D2031" s="26" t="s">
        <v>433</v>
      </c>
      <c r="E2031" s="26"/>
      <c r="F2031" s="19">
        <f t="shared" ca="1" si="71"/>
        <v>0</v>
      </c>
      <c r="G2031" s="26" t="s">
        <v>3763</v>
      </c>
      <c r="H2031" s="28" t="str">
        <f t="shared" ca="1" si="72"/>
        <v/>
      </c>
      <c r="I2031" s="26" t="s">
        <v>343</v>
      </c>
      <c r="J2031" s="26" t="s">
        <v>284</v>
      </c>
      <c r="K2031" s="86">
        <v>1</v>
      </c>
      <c r="L2031" s="26">
        <v>300</v>
      </c>
      <c r="M2031" s="87">
        <f t="shared" si="73"/>
        <v>5</v>
      </c>
      <c r="N2031" s="87" t="s">
        <v>284</v>
      </c>
      <c r="O2031" s="87" t="s">
        <v>823</v>
      </c>
      <c r="P2031" s="86" t="s">
        <v>823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3764</v>
      </c>
      <c r="B2032" s="26"/>
      <c r="C2032" s="47" t="s">
        <v>335</v>
      </c>
      <c r="D2032" s="26" t="s">
        <v>456</v>
      </c>
      <c r="E2032" s="26"/>
      <c r="F2032" s="19"/>
      <c r="G2032" s="26" t="s">
        <v>3765</v>
      </c>
      <c r="H2032" s="28" t="str">
        <f t="shared" ca="1" si="72"/>
        <v/>
      </c>
      <c r="I2032" s="26" t="s">
        <v>2686</v>
      </c>
      <c r="J2032" s="26" t="s">
        <v>284</v>
      </c>
      <c r="K2032" s="86">
        <v>1</v>
      </c>
      <c r="L2032" s="26">
        <v>600</v>
      </c>
      <c r="M2032" s="87">
        <f t="shared" si="73"/>
        <v>10</v>
      </c>
      <c r="N2032" s="87" t="s">
        <v>284</v>
      </c>
      <c r="O2032" s="87" t="s">
        <v>327</v>
      </c>
      <c r="P2032" s="86" t="s">
        <v>327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3764</v>
      </c>
      <c r="B2033" s="26"/>
      <c r="C2033" s="47" t="s">
        <v>335</v>
      </c>
      <c r="D2033" s="26" t="s">
        <v>460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3766</v>
      </c>
      <c r="H2033" s="28" t="str">
        <f t="shared" ca="1" si="72"/>
        <v/>
      </c>
      <c r="I2033" s="26" t="s">
        <v>343</v>
      </c>
      <c r="J2033" s="26" t="s">
        <v>284</v>
      </c>
      <c r="K2033" s="86">
        <v>1</v>
      </c>
      <c r="L2033" s="26">
        <v>180</v>
      </c>
      <c r="M2033" s="87">
        <f t="shared" si="73"/>
        <v>3</v>
      </c>
      <c r="N2033" s="87" t="s">
        <v>284</v>
      </c>
      <c r="O2033" s="87" t="s">
        <v>823</v>
      </c>
      <c r="P2033" s="86" t="s">
        <v>823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3764</v>
      </c>
      <c r="B2034" s="26"/>
      <c r="C2034" s="47" t="s">
        <v>335</v>
      </c>
      <c r="D2034" s="26" t="s">
        <v>543</v>
      </c>
      <c r="E2034" s="26"/>
      <c r="F2034" s="19">
        <f t="shared" ca="1" si="74"/>
        <v>0</v>
      </c>
      <c r="G2034" s="26" t="s">
        <v>3767</v>
      </c>
      <c r="H2034" s="28" t="str">
        <f t="shared" ca="1" si="72"/>
        <v/>
      </c>
      <c r="I2034" s="26" t="s">
        <v>1002</v>
      </c>
      <c r="J2034" s="26" t="s">
        <v>284</v>
      </c>
      <c r="K2034" s="86">
        <v>1</v>
      </c>
      <c r="L2034" s="26">
        <v>120</v>
      </c>
      <c r="M2034" s="87">
        <f t="shared" si="73"/>
        <v>2</v>
      </c>
      <c r="N2034" s="87" t="s">
        <v>284</v>
      </c>
      <c r="O2034" s="87" t="s">
        <v>300</v>
      </c>
      <c r="P2034" s="86" t="s">
        <v>300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3768</v>
      </c>
      <c r="B2035" s="26"/>
      <c r="C2035" s="47" t="s">
        <v>335</v>
      </c>
      <c r="D2035" s="26" t="s">
        <v>500</v>
      </c>
      <c r="E2035" s="26"/>
      <c r="F2035" s="19">
        <f t="shared" ca="1" si="74"/>
        <v>0</v>
      </c>
      <c r="G2035" s="26" t="s">
        <v>3769</v>
      </c>
      <c r="H2035" s="28" t="str">
        <f t="shared" ca="1" si="72"/>
        <v/>
      </c>
      <c r="I2035" s="26" t="s">
        <v>2686</v>
      </c>
      <c r="J2035" s="26" t="s">
        <v>284</v>
      </c>
      <c r="K2035" s="86">
        <v>1</v>
      </c>
      <c r="L2035" s="26">
        <v>2400</v>
      </c>
      <c r="M2035" s="87">
        <f t="shared" si="73"/>
        <v>40</v>
      </c>
      <c r="N2035" s="87" t="s">
        <v>284</v>
      </c>
      <c r="O2035" s="87" t="s">
        <v>327</v>
      </c>
      <c r="P2035" s="86" t="s">
        <v>327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3770</v>
      </c>
      <c r="B2036" s="26"/>
      <c r="C2036" s="47" t="s">
        <v>335</v>
      </c>
      <c r="D2036" s="26" t="s">
        <v>500</v>
      </c>
      <c r="E2036" s="26"/>
      <c r="F2036" s="19">
        <f t="shared" ca="1" si="74"/>
        <v>0</v>
      </c>
      <c r="G2036" s="26" t="s">
        <v>3771</v>
      </c>
      <c r="H2036" s="28" t="str">
        <f t="shared" ca="1" si="72"/>
        <v/>
      </c>
      <c r="I2036" s="26" t="s">
        <v>2686</v>
      </c>
      <c r="J2036" s="26" t="s">
        <v>284</v>
      </c>
      <c r="K2036" s="86">
        <v>1</v>
      </c>
      <c r="L2036" s="26">
        <v>660</v>
      </c>
      <c r="M2036" s="87">
        <f t="shared" si="73"/>
        <v>11</v>
      </c>
      <c r="N2036" s="87" t="s">
        <v>284</v>
      </c>
      <c r="O2036" s="87" t="s">
        <v>327</v>
      </c>
      <c r="P2036" s="86" t="s">
        <v>327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3772</v>
      </c>
      <c r="B2037" s="26"/>
      <c r="C2037" s="47" t="s">
        <v>335</v>
      </c>
      <c r="D2037" s="26" t="s">
        <v>500</v>
      </c>
      <c r="E2037" s="26"/>
      <c r="F2037" s="19">
        <f t="shared" ca="1" si="74"/>
        <v>0</v>
      </c>
      <c r="G2037" s="26" t="s">
        <v>3773</v>
      </c>
      <c r="H2037" s="28" t="str">
        <f t="shared" ca="1" si="72"/>
        <v/>
      </c>
      <c r="I2037" s="26" t="s">
        <v>2686</v>
      </c>
      <c r="J2037" s="26" t="s">
        <v>284</v>
      </c>
      <c r="K2037" s="86">
        <v>1</v>
      </c>
      <c r="L2037" s="26">
        <v>1800</v>
      </c>
      <c r="M2037" s="87">
        <f t="shared" si="73"/>
        <v>30</v>
      </c>
      <c r="N2037" s="87" t="s">
        <v>284</v>
      </c>
      <c r="O2037" s="87" t="s">
        <v>327</v>
      </c>
      <c r="P2037" s="86" t="s">
        <v>327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3774</v>
      </c>
      <c r="B2038" s="26"/>
      <c r="C2038" s="47" t="s">
        <v>335</v>
      </c>
      <c r="D2038" s="26" t="s">
        <v>431</v>
      </c>
      <c r="E2038" s="26"/>
      <c r="F2038" s="19">
        <f t="shared" ca="1" si="74"/>
        <v>0</v>
      </c>
      <c r="G2038" s="26" t="s">
        <v>3775</v>
      </c>
      <c r="H2038" s="28" t="str">
        <f t="shared" ca="1" si="72"/>
        <v/>
      </c>
      <c r="I2038" s="26" t="s">
        <v>2686</v>
      </c>
      <c r="J2038" s="26" t="s">
        <v>284</v>
      </c>
      <c r="K2038" s="86">
        <v>1</v>
      </c>
      <c r="L2038" s="26">
        <v>1800</v>
      </c>
      <c r="M2038" s="87">
        <f t="shared" si="73"/>
        <v>30</v>
      </c>
      <c r="N2038" s="87" t="s">
        <v>284</v>
      </c>
      <c r="O2038" s="87" t="s">
        <v>327</v>
      </c>
      <c r="P2038" s="86" t="s">
        <v>327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3774</v>
      </c>
      <c r="B2039" s="26"/>
      <c r="C2039" s="47" t="s">
        <v>335</v>
      </c>
      <c r="D2039" s="26" t="s">
        <v>433</v>
      </c>
      <c r="E2039" s="26"/>
      <c r="F2039" s="19">
        <f t="shared" ca="1" si="74"/>
        <v>0</v>
      </c>
      <c r="G2039" s="26" t="s">
        <v>3776</v>
      </c>
      <c r="H2039" s="28" t="str">
        <f t="shared" ca="1" si="72"/>
        <v/>
      </c>
      <c r="I2039" s="26" t="s">
        <v>343</v>
      </c>
      <c r="J2039" s="26" t="s">
        <v>284</v>
      </c>
      <c r="K2039" s="86">
        <v>1</v>
      </c>
      <c r="L2039" s="26">
        <v>300</v>
      </c>
      <c r="M2039" s="87">
        <f t="shared" si="73"/>
        <v>5</v>
      </c>
      <c r="N2039" s="87" t="s">
        <v>284</v>
      </c>
      <c r="O2039" s="87" t="s">
        <v>823</v>
      </c>
      <c r="P2039" s="86" t="s">
        <v>823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3664</v>
      </c>
      <c r="B2040" s="26"/>
      <c r="C2040" s="47" t="s">
        <v>335</v>
      </c>
      <c r="D2040" s="26" t="s">
        <v>3777</v>
      </c>
      <c r="E2040" s="26"/>
      <c r="F2040" s="19">
        <f t="shared" ca="1" si="74"/>
        <v>0</v>
      </c>
      <c r="G2040" s="26" t="s">
        <v>3778</v>
      </c>
      <c r="H2040" s="28" t="str">
        <f t="shared" ca="1" si="72"/>
        <v/>
      </c>
      <c r="I2040" s="26" t="s">
        <v>2692</v>
      </c>
      <c r="J2040" s="26" t="s">
        <v>284</v>
      </c>
      <c r="K2040" s="86">
        <v>1</v>
      </c>
      <c r="L2040" s="26">
        <v>300</v>
      </c>
      <c r="M2040" s="87">
        <f t="shared" si="73"/>
        <v>5</v>
      </c>
      <c r="N2040" s="87" t="s">
        <v>284</v>
      </c>
      <c r="O2040" s="87" t="s">
        <v>823</v>
      </c>
      <c r="P2040" s="86" t="s">
        <v>823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2749</v>
      </c>
      <c r="B2041" s="26"/>
      <c r="C2041" s="47" t="s">
        <v>335</v>
      </c>
      <c r="D2041" s="26" t="s">
        <v>1424</v>
      </c>
      <c r="E2041" s="26"/>
      <c r="F2041" s="19">
        <f t="shared" ca="1" si="74"/>
        <v>0</v>
      </c>
      <c r="G2041" s="26" t="s">
        <v>3779</v>
      </c>
      <c r="H2041" s="28" t="str">
        <f t="shared" ca="1" si="72"/>
        <v/>
      </c>
      <c r="I2041" s="26" t="s">
        <v>3026</v>
      </c>
      <c r="J2041" s="26" t="s">
        <v>250</v>
      </c>
      <c r="K2041" s="86">
        <v>1</v>
      </c>
      <c r="L2041" s="26">
        <v>100</v>
      </c>
      <c r="M2041" s="87">
        <f t="shared" si="73"/>
        <v>1.6666666666666667</v>
      </c>
      <c r="N2041" s="87" t="s">
        <v>250</v>
      </c>
      <c r="O2041" s="87" t="s">
        <v>188</v>
      </c>
      <c r="P2041" s="86" t="s">
        <v>188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3696</v>
      </c>
      <c r="B2042" s="26"/>
      <c r="C2042" s="47" t="s">
        <v>335</v>
      </c>
      <c r="D2042" s="26" t="s">
        <v>486</v>
      </c>
      <c r="E2042" s="26"/>
      <c r="F2042" s="19">
        <f t="shared" ca="1" si="74"/>
        <v>0</v>
      </c>
      <c r="G2042" s="26" t="s">
        <v>3780</v>
      </c>
      <c r="H2042" s="28" t="str">
        <f t="shared" ca="1" si="72"/>
        <v/>
      </c>
      <c r="I2042" s="26" t="s">
        <v>1002</v>
      </c>
      <c r="J2042" s="26" t="s">
        <v>61</v>
      </c>
      <c r="K2042" s="86">
        <v>1</v>
      </c>
      <c r="L2042" s="26">
        <v>240</v>
      </c>
      <c r="M2042" s="87">
        <f t="shared" si="73"/>
        <v>4</v>
      </c>
      <c r="N2042" s="87" t="s">
        <v>61</v>
      </c>
      <c r="O2042" s="87" t="s">
        <v>144</v>
      </c>
      <c r="P2042" s="86" t="s">
        <v>144</v>
      </c>
      <c r="Q2042" s="26" t="s">
        <v>173</v>
      </c>
      <c r="R2042" s="26" t="s">
        <v>124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881</v>
      </c>
      <c r="B2043" s="26"/>
      <c r="C2043" s="47" t="s">
        <v>335</v>
      </c>
      <c r="D2043" s="26" t="s">
        <v>431</v>
      </c>
      <c r="E2043" s="26"/>
      <c r="F2043" s="19">
        <f t="shared" ca="1" si="74"/>
        <v>0</v>
      </c>
      <c r="G2043" s="26" t="s">
        <v>3781</v>
      </c>
      <c r="H2043" s="28" t="str">
        <f t="shared" ca="1" si="72"/>
        <v/>
      </c>
      <c r="I2043" s="26"/>
      <c r="J2043" s="26" t="s">
        <v>61</v>
      </c>
      <c r="K2043" s="86">
        <v>1</v>
      </c>
      <c r="L2043" s="26">
        <v>480</v>
      </c>
      <c r="M2043" s="34">
        <f t="shared" si="73"/>
        <v>8</v>
      </c>
      <c r="N2043" s="87" t="s">
        <v>61</v>
      </c>
      <c r="O2043" s="87" t="s">
        <v>124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3782</v>
      </c>
      <c r="Z2043" s="26"/>
    </row>
    <row r="2044" spans="1:26" ht="14.25" hidden="1" customHeight="1" x14ac:dyDescent="0.2">
      <c r="A2044" s="26" t="s">
        <v>3783</v>
      </c>
      <c r="B2044" s="26"/>
      <c r="C2044" s="47" t="s">
        <v>335</v>
      </c>
      <c r="D2044" s="26" t="s">
        <v>500</v>
      </c>
      <c r="E2044" s="26"/>
      <c r="F2044" s="19">
        <f t="shared" ca="1" si="74"/>
        <v>0</v>
      </c>
      <c r="G2044" s="26" t="s">
        <v>3784</v>
      </c>
      <c r="H2044" s="28" t="str">
        <f t="shared" ca="1" si="72"/>
        <v/>
      </c>
      <c r="I2044" s="26" t="s">
        <v>438</v>
      </c>
      <c r="J2044" s="26" t="s">
        <v>61</v>
      </c>
      <c r="K2044" s="86">
        <v>1</v>
      </c>
      <c r="L2044" s="26">
        <v>1500</v>
      </c>
      <c r="M2044" s="87">
        <f t="shared" si="73"/>
        <v>25</v>
      </c>
      <c r="N2044" s="87" t="s">
        <v>61</v>
      </c>
      <c r="O2044" s="87" t="s">
        <v>124</v>
      </c>
      <c r="P2044" s="86" t="s">
        <v>124</v>
      </c>
      <c r="Q2044" s="26" t="s">
        <v>157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3648</v>
      </c>
      <c r="B2045" s="26"/>
      <c r="C2045" s="47" t="s">
        <v>335</v>
      </c>
      <c r="D2045" s="26" t="s">
        <v>456</v>
      </c>
      <c r="E2045" s="26"/>
      <c r="F2045" s="19">
        <f t="shared" ca="1" si="74"/>
        <v>0</v>
      </c>
      <c r="G2045" s="26" t="s">
        <v>3785</v>
      </c>
      <c r="H2045" s="28" t="str">
        <f t="shared" ref="H2045:H2087" ca="1" si="75">_xlfn.IFNA(VLOOKUP(ROWS(H$14:$H2045),F2045:G5050,2,0),"")</f>
        <v/>
      </c>
      <c r="I2045" s="26" t="s">
        <v>3786</v>
      </c>
      <c r="J2045" s="26" t="s">
        <v>61</v>
      </c>
      <c r="K2045" s="86">
        <v>2</v>
      </c>
      <c r="L2045" s="26">
        <v>96000</v>
      </c>
      <c r="M2045" s="87">
        <f t="shared" si="73"/>
        <v>1600</v>
      </c>
      <c r="N2045" s="87" t="s">
        <v>61</v>
      </c>
      <c r="O2045" s="87" t="s">
        <v>71</v>
      </c>
      <c r="P2045" s="86" t="s">
        <v>71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3787</v>
      </c>
      <c r="Z2045" s="26"/>
    </row>
    <row r="2046" spans="1:26" ht="14.25" hidden="1" customHeight="1" x14ac:dyDescent="0.2">
      <c r="A2046" s="26" t="s">
        <v>3060</v>
      </c>
      <c r="B2046" s="26"/>
      <c r="C2046" s="47" t="s">
        <v>335</v>
      </c>
      <c r="D2046" s="26" t="s">
        <v>433</v>
      </c>
      <c r="E2046" s="26"/>
      <c r="F2046" s="19">
        <f t="shared" ca="1" si="74"/>
        <v>0</v>
      </c>
      <c r="G2046" s="26" t="s">
        <v>3788</v>
      </c>
      <c r="H2046" s="28" t="str">
        <f t="shared" ca="1" si="75"/>
        <v/>
      </c>
      <c r="I2046" s="26" t="s">
        <v>31</v>
      </c>
      <c r="J2046" s="26" t="s">
        <v>45</v>
      </c>
      <c r="K2046" s="86">
        <v>1</v>
      </c>
      <c r="L2046" s="26">
        <v>1000</v>
      </c>
      <c r="M2046" s="34">
        <f t="shared" si="73"/>
        <v>16.666666666666668</v>
      </c>
      <c r="N2046" s="87" t="s">
        <v>45</v>
      </c>
      <c r="O2046" s="87" t="s">
        <v>80</v>
      </c>
      <c r="P2046" s="86" t="s">
        <v>80</v>
      </c>
      <c r="Q2046" s="26" t="s">
        <v>83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3590</v>
      </c>
      <c r="B2047" s="26"/>
      <c r="C2047" s="47" t="s">
        <v>335</v>
      </c>
      <c r="D2047" s="26" t="s">
        <v>433</v>
      </c>
      <c r="E2047" s="26"/>
      <c r="F2047" s="19">
        <f t="shared" ca="1" si="74"/>
        <v>0</v>
      </c>
      <c r="G2047" s="26" t="s">
        <v>3789</v>
      </c>
      <c r="H2047" s="28" t="str">
        <f t="shared" ca="1" si="75"/>
        <v/>
      </c>
      <c r="I2047" s="26" t="s">
        <v>31</v>
      </c>
      <c r="J2047" s="26" t="s">
        <v>61</v>
      </c>
      <c r="K2047" s="86">
        <v>1</v>
      </c>
      <c r="L2047" s="26">
        <v>1000</v>
      </c>
      <c r="M2047" s="87">
        <f t="shared" si="73"/>
        <v>16.666666666666668</v>
      </c>
      <c r="N2047" s="87" t="s">
        <v>45</v>
      </c>
      <c r="O2047" s="87" t="s">
        <v>80</v>
      </c>
      <c r="P2047" s="86" t="s">
        <v>80</v>
      </c>
      <c r="Q2047" s="26" t="s">
        <v>83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3593</v>
      </c>
      <c r="B2048" s="26"/>
      <c r="C2048" s="47" t="s">
        <v>335</v>
      </c>
      <c r="D2048" s="26" t="s">
        <v>433</v>
      </c>
      <c r="E2048" s="26"/>
      <c r="F2048" s="19">
        <f t="shared" ca="1" si="74"/>
        <v>0</v>
      </c>
      <c r="G2048" s="26" t="s">
        <v>3790</v>
      </c>
      <c r="H2048" s="28" t="str">
        <f t="shared" ca="1" si="75"/>
        <v/>
      </c>
      <c r="I2048" s="26" t="s">
        <v>31</v>
      </c>
      <c r="J2048" s="26" t="s">
        <v>61</v>
      </c>
      <c r="K2048" s="86">
        <v>1</v>
      </c>
      <c r="L2048" s="26">
        <v>1000</v>
      </c>
      <c r="M2048" s="87">
        <f t="shared" si="73"/>
        <v>16.666666666666668</v>
      </c>
      <c r="N2048" s="87" t="s">
        <v>45</v>
      </c>
      <c r="O2048" s="87" t="s">
        <v>80</v>
      </c>
      <c r="P2048" s="86" t="s">
        <v>80</v>
      </c>
      <c r="Q2048" s="26" t="s">
        <v>83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1642</v>
      </c>
      <c r="B2049" s="26"/>
      <c r="C2049" s="47" t="s">
        <v>335</v>
      </c>
      <c r="D2049" s="26" t="s">
        <v>433</v>
      </c>
      <c r="E2049" s="26"/>
      <c r="F2049" s="19">
        <f t="shared" ca="1" si="74"/>
        <v>0</v>
      </c>
      <c r="G2049" s="26" t="s">
        <v>3791</v>
      </c>
      <c r="H2049" s="28" t="str">
        <f t="shared" ca="1" si="75"/>
        <v/>
      </c>
      <c r="I2049" s="26" t="s">
        <v>31</v>
      </c>
      <c r="J2049" s="26" t="s">
        <v>61</v>
      </c>
      <c r="K2049" s="86">
        <v>1</v>
      </c>
      <c r="L2049" s="26">
        <v>1000</v>
      </c>
      <c r="M2049" s="87">
        <f t="shared" si="73"/>
        <v>16.666666666666668</v>
      </c>
      <c r="N2049" s="87" t="s">
        <v>45</v>
      </c>
      <c r="O2049" s="87" t="s">
        <v>80</v>
      </c>
      <c r="P2049" s="86" t="s">
        <v>80</v>
      </c>
      <c r="Q2049" s="26" t="s">
        <v>83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1645</v>
      </c>
      <c r="B2050" s="26"/>
      <c r="C2050" s="47" t="s">
        <v>335</v>
      </c>
      <c r="D2050" s="26" t="s">
        <v>433</v>
      </c>
      <c r="E2050" s="26"/>
      <c r="F2050" s="19">
        <f t="shared" ca="1" si="74"/>
        <v>0</v>
      </c>
      <c r="G2050" s="26" t="s">
        <v>3792</v>
      </c>
      <c r="H2050" s="28" t="str">
        <f t="shared" ca="1" si="75"/>
        <v/>
      </c>
      <c r="I2050" s="26" t="s">
        <v>31</v>
      </c>
      <c r="J2050" s="26" t="s">
        <v>61</v>
      </c>
      <c r="K2050" s="86">
        <v>1</v>
      </c>
      <c r="L2050" s="26">
        <v>1000</v>
      </c>
      <c r="M2050" s="87">
        <f t="shared" si="73"/>
        <v>16.666666666666668</v>
      </c>
      <c r="N2050" s="87" t="s">
        <v>45</v>
      </c>
      <c r="O2050" s="87" t="s">
        <v>80</v>
      </c>
      <c r="P2050" s="86" t="s">
        <v>80</v>
      </c>
      <c r="Q2050" s="26" t="s">
        <v>83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2303</v>
      </c>
      <c r="B2051" s="26"/>
      <c r="C2051" s="47" t="s">
        <v>335</v>
      </c>
      <c r="D2051" s="26" t="s">
        <v>2009</v>
      </c>
      <c r="E2051" s="26"/>
      <c r="F2051" s="19">
        <f t="shared" ca="1" si="74"/>
        <v>0</v>
      </c>
      <c r="G2051" s="26" t="s">
        <v>3793</v>
      </c>
      <c r="H2051" s="28" t="str">
        <f t="shared" ca="1" si="75"/>
        <v/>
      </c>
      <c r="I2051" s="26" t="s">
        <v>3786</v>
      </c>
      <c r="J2051" s="26" t="s">
        <v>61</v>
      </c>
      <c r="K2051" s="86">
        <v>1</v>
      </c>
      <c r="L2051" s="26">
        <v>480</v>
      </c>
      <c r="M2051" s="87">
        <f t="shared" si="73"/>
        <v>8</v>
      </c>
      <c r="N2051" s="87" t="s">
        <v>61</v>
      </c>
      <c r="O2051" s="87" t="s">
        <v>71</v>
      </c>
      <c r="P2051" s="86" t="s">
        <v>71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2321</v>
      </c>
      <c r="B2052" s="26"/>
      <c r="C2052" s="47" t="s">
        <v>335</v>
      </c>
      <c r="D2052" s="26" t="s">
        <v>2009</v>
      </c>
      <c r="E2052" s="26"/>
      <c r="F2052" s="19">
        <f t="shared" ca="1" si="74"/>
        <v>0</v>
      </c>
      <c r="G2052" s="26" t="s">
        <v>3794</v>
      </c>
      <c r="H2052" s="28" t="str">
        <f t="shared" ca="1" si="75"/>
        <v/>
      </c>
      <c r="I2052" s="26" t="s">
        <v>3786</v>
      </c>
      <c r="J2052" s="26" t="s">
        <v>61</v>
      </c>
      <c r="K2052" s="86">
        <v>1</v>
      </c>
      <c r="L2052" s="26">
        <v>480</v>
      </c>
      <c r="M2052" s="87">
        <f t="shared" si="73"/>
        <v>8</v>
      </c>
      <c r="N2052" s="87" t="s">
        <v>61</v>
      </c>
      <c r="O2052" s="87" t="s">
        <v>71</v>
      </c>
      <c r="P2052" s="86" t="s">
        <v>71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3795</v>
      </c>
      <c r="B2053" s="26"/>
      <c r="C2053" s="47" t="s">
        <v>335</v>
      </c>
      <c r="D2053" s="26" t="s">
        <v>2023</v>
      </c>
      <c r="E2053" s="26"/>
      <c r="F2053" s="19">
        <f t="shared" ca="1" si="74"/>
        <v>0</v>
      </c>
      <c r="G2053" s="26" t="s">
        <v>3796</v>
      </c>
      <c r="H2053" s="28" t="str">
        <f t="shared" ca="1" si="75"/>
        <v/>
      </c>
      <c r="I2053" s="26" t="s">
        <v>286</v>
      </c>
      <c r="J2053" s="26" t="s">
        <v>284</v>
      </c>
      <c r="K2053" s="86">
        <v>1</v>
      </c>
      <c r="L2053" s="26">
        <v>90</v>
      </c>
      <c r="M2053" s="87">
        <f t="shared" si="73"/>
        <v>1.5</v>
      </c>
      <c r="N2053" s="87" t="s">
        <v>284</v>
      </c>
      <c r="O2053" s="87" t="s">
        <v>823</v>
      </c>
      <c r="P2053" s="86" t="s">
        <v>823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3797</v>
      </c>
      <c r="B2054" s="26"/>
      <c r="C2054" s="47" t="s">
        <v>335</v>
      </c>
      <c r="D2054" s="26" t="s">
        <v>431</v>
      </c>
      <c r="E2054" s="26"/>
      <c r="F2054" s="19">
        <f t="shared" ca="1" si="74"/>
        <v>0</v>
      </c>
      <c r="G2054" s="26" t="s">
        <v>3798</v>
      </c>
      <c r="H2054" s="28" t="str">
        <f t="shared" ca="1" si="75"/>
        <v/>
      </c>
      <c r="I2054" s="26" t="s">
        <v>3799</v>
      </c>
      <c r="J2054" s="26" t="s">
        <v>284</v>
      </c>
      <c r="K2054" s="86">
        <v>1</v>
      </c>
      <c r="L2054" s="26">
        <v>6</v>
      </c>
      <c r="M2054" s="87">
        <f t="shared" si="73"/>
        <v>0.1</v>
      </c>
      <c r="N2054" s="87" t="s">
        <v>284</v>
      </c>
      <c r="O2054" s="87" t="s">
        <v>312</v>
      </c>
      <c r="P2054" s="86" t="s">
        <v>307</v>
      </c>
      <c r="Q2054" s="26" t="s">
        <v>310</v>
      </c>
      <c r="R2054" s="26" t="s">
        <v>312</v>
      </c>
      <c r="S2054" s="26"/>
      <c r="T2054" s="26"/>
      <c r="U2054" s="26"/>
      <c r="V2054" s="26"/>
      <c r="W2054" s="26"/>
      <c r="X2054" s="26"/>
      <c r="Y2054" s="95" t="s">
        <v>3800</v>
      </c>
      <c r="Z2054" s="26"/>
    </row>
    <row r="2055" spans="1:26" ht="14.25" hidden="1" customHeight="1" x14ac:dyDescent="0.2">
      <c r="A2055" s="26" t="s">
        <v>3797</v>
      </c>
      <c r="B2055" s="26"/>
      <c r="C2055" s="47" t="s">
        <v>335</v>
      </c>
      <c r="D2055" s="26" t="s">
        <v>433</v>
      </c>
      <c r="E2055" s="26"/>
      <c r="F2055" s="19">
        <f t="shared" ca="1" si="74"/>
        <v>0</v>
      </c>
      <c r="G2055" s="26" t="s">
        <v>3801</v>
      </c>
      <c r="H2055" s="28" t="str">
        <f t="shared" ca="1" si="75"/>
        <v/>
      </c>
      <c r="I2055" s="26" t="s">
        <v>2220</v>
      </c>
      <c r="J2055" s="26" t="s">
        <v>284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284</v>
      </c>
      <c r="O2055" s="87" t="s">
        <v>316</v>
      </c>
      <c r="P2055" s="86" t="s">
        <v>316</v>
      </c>
      <c r="Q2055" s="26" t="s">
        <v>322</v>
      </c>
      <c r="R2055" s="26" t="s">
        <v>319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3802</v>
      </c>
      <c r="B2056" s="26"/>
      <c r="C2056" s="47" t="s">
        <v>335</v>
      </c>
      <c r="D2056" s="26" t="s">
        <v>500</v>
      </c>
      <c r="E2056" s="26"/>
      <c r="F2056" s="19">
        <f t="shared" ca="1" si="74"/>
        <v>0</v>
      </c>
      <c r="G2056" s="26" t="s">
        <v>3803</v>
      </c>
      <c r="H2056" s="28" t="str">
        <f t="shared" ca="1" si="75"/>
        <v/>
      </c>
      <c r="I2056" s="26" t="s">
        <v>3446</v>
      </c>
      <c r="J2056" s="26" t="s">
        <v>284</v>
      </c>
      <c r="K2056" s="86">
        <v>1</v>
      </c>
      <c r="L2056" s="26">
        <v>900</v>
      </c>
      <c r="M2056" s="87">
        <f t="shared" si="73"/>
        <v>15</v>
      </c>
      <c r="N2056" s="87" t="s">
        <v>284</v>
      </c>
      <c r="O2056" s="87" t="s">
        <v>327</v>
      </c>
      <c r="P2056" s="86" t="s">
        <v>327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3804</v>
      </c>
      <c r="B2057" s="26"/>
      <c r="C2057" s="47" t="s">
        <v>335</v>
      </c>
      <c r="D2057" s="26" t="s">
        <v>500</v>
      </c>
      <c r="E2057" s="26"/>
      <c r="F2057" s="19">
        <f t="shared" ca="1" si="74"/>
        <v>0</v>
      </c>
      <c r="G2057" s="26" t="s">
        <v>3805</v>
      </c>
      <c r="H2057" s="28" t="str">
        <f t="shared" ca="1" si="75"/>
        <v/>
      </c>
      <c r="I2057" s="26" t="s">
        <v>3446</v>
      </c>
      <c r="J2057" s="26" t="s">
        <v>284</v>
      </c>
      <c r="K2057" s="86">
        <v>1</v>
      </c>
      <c r="L2057" s="26">
        <v>900</v>
      </c>
      <c r="M2057" s="87">
        <f t="shared" si="73"/>
        <v>15</v>
      </c>
      <c r="N2057" s="87" t="s">
        <v>284</v>
      </c>
      <c r="O2057" s="87" t="s">
        <v>327</v>
      </c>
      <c r="P2057" s="86" t="s">
        <v>327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3806</v>
      </c>
      <c r="B2058" s="26"/>
      <c r="C2058" s="47" t="s">
        <v>335</v>
      </c>
      <c r="D2058" s="26" t="s">
        <v>500</v>
      </c>
      <c r="E2058" s="26"/>
      <c r="F2058" s="19">
        <f t="shared" ca="1" si="74"/>
        <v>0</v>
      </c>
      <c r="G2058" s="26" t="s">
        <v>3807</v>
      </c>
      <c r="H2058" s="28" t="str">
        <f t="shared" ca="1" si="75"/>
        <v/>
      </c>
      <c r="I2058" s="26" t="s">
        <v>3446</v>
      </c>
      <c r="J2058" s="26" t="s">
        <v>284</v>
      </c>
      <c r="K2058" s="86">
        <v>1</v>
      </c>
      <c r="L2058" s="26">
        <v>900</v>
      </c>
      <c r="M2058" s="87">
        <f t="shared" si="73"/>
        <v>15</v>
      </c>
      <c r="N2058" s="87" t="s">
        <v>284</v>
      </c>
      <c r="O2058" s="87" t="s">
        <v>327</v>
      </c>
      <c r="P2058" s="86" t="s">
        <v>327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3808</v>
      </c>
      <c r="B2059" s="26"/>
      <c r="C2059" s="47" t="s">
        <v>335</v>
      </c>
      <c r="D2059" s="26" t="s">
        <v>500</v>
      </c>
      <c r="E2059" s="26"/>
      <c r="F2059" s="19">
        <f t="shared" ca="1" si="74"/>
        <v>0</v>
      </c>
      <c r="G2059" s="26" t="s">
        <v>3809</v>
      </c>
      <c r="H2059" s="28" t="str">
        <f t="shared" ca="1" si="75"/>
        <v/>
      </c>
      <c r="I2059" s="26" t="s">
        <v>3446</v>
      </c>
      <c r="J2059" s="26" t="s">
        <v>284</v>
      </c>
      <c r="K2059" s="86">
        <v>1</v>
      </c>
      <c r="L2059" s="26">
        <v>900</v>
      </c>
      <c r="M2059" s="87">
        <f t="shared" si="73"/>
        <v>15</v>
      </c>
      <c r="N2059" s="87" t="s">
        <v>284</v>
      </c>
      <c r="O2059" s="87" t="s">
        <v>327</v>
      </c>
      <c r="P2059" s="86" t="s">
        <v>327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3810</v>
      </c>
      <c r="B2060" s="26"/>
      <c r="C2060" s="47" t="s">
        <v>335</v>
      </c>
      <c r="D2060" s="26" t="s">
        <v>431</v>
      </c>
      <c r="E2060" s="26"/>
      <c r="F2060" s="19">
        <f t="shared" ca="1" si="74"/>
        <v>0</v>
      </c>
      <c r="G2060" s="26" t="s">
        <v>3811</v>
      </c>
      <c r="H2060" s="28" t="str">
        <f t="shared" ca="1" si="75"/>
        <v/>
      </c>
      <c r="I2060" s="26" t="s">
        <v>3446</v>
      </c>
      <c r="J2060" s="26" t="s">
        <v>284</v>
      </c>
      <c r="K2060" s="86">
        <v>1</v>
      </c>
      <c r="L2060" s="26">
        <v>900</v>
      </c>
      <c r="M2060" s="87">
        <f t="shared" si="73"/>
        <v>15</v>
      </c>
      <c r="N2060" s="87" t="s">
        <v>284</v>
      </c>
      <c r="O2060" s="87" t="s">
        <v>327</v>
      </c>
      <c r="P2060" s="86" t="s">
        <v>327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3810</v>
      </c>
      <c r="B2061" s="26"/>
      <c r="C2061" s="47" t="s">
        <v>335</v>
      </c>
      <c r="D2061" s="26" t="s">
        <v>433</v>
      </c>
      <c r="E2061" s="26"/>
      <c r="F2061" s="19">
        <f t="shared" ca="1" si="74"/>
        <v>0</v>
      </c>
      <c r="G2061" s="26" t="s">
        <v>3812</v>
      </c>
      <c r="H2061" s="28" t="str">
        <f t="shared" ca="1" si="75"/>
        <v/>
      </c>
      <c r="I2061" s="26" t="s">
        <v>2692</v>
      </c>
      <c r="J2061" s="26" t="s">
        <v>284</v>
      </c>
      <c r="K2061" s="86">
        <v>1</v>
      </c>
      <c r="L2061" s="26">
        <v>300</v>
      </c>
      <c r="M2061" s="87">
        <f t="shared" si="73"/>
        <v>5</v>
      </c>
      <c r="N2061" s="87" t="s">
        <v>284</v>
      </c>
      <c r="O2061" s="87" t="s">
        <v>823</v>
      </c>
      <c r="P2061" s="86" t="s">
        <v>823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3813</v>
      </c>
      <c r="B2062" s="26"/>
      <c r="C2062" s="47" t="s">
        <v>335</v>
      </c>
      <c r="D2062" s="26" t="s">
        <v>431</v>
      </c>
      <c r="E2062" s="26"/>
      <c r="F2062" s="19">
        <f t="shared" ca="1" si="74"/>
        <v>0</v>
      </c>
      <c r="G2062" s="26" t="s">
        <v>3814</v>
      </c>
      <c r="H2062" s="28" t="str">
        <f t="shared" ca="1" si="75"/>
        <v/>
      </c>
      <c r="I2062" s="26" t="s">
        <v>3446</v>
      </c>
      <c r="J2062" s="26" t="s">
        <v>284</v>
      </c>
      <c r="K2062" s="86">
        <v>1</v>
      </c>
      <c r="L2062" s="26">
        <v>900</v>
      </c>
      <c r="M2062" s="87">
        <f t="shared" si="73"/>
        <v>15</v>
      </c>
      <c r="N2062" s="87" t="s">
        <v>284</v>
      </c>
      <c r="O2062" s="87" t="s">
        <v>327</v>
      </c>
      <c r="P2062" s="86" t="s">
        <v>327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3813</v>
      </c>
      <c r="B2063" s="26"/>
      <c r="C2063" s="47" t="s">
        <v>335</v>
      </c>
      <c r="D2063" s="26" t="s">
        <v>433</v>
      </c>
      <c r="E2063" s="26"/>
      <c r="F2063" s="19">
        <f t="shared" ca="1" si="74"/>
        <v>0</v>
      </c>
      <c r="G2063" s="26" t="s">
        <v>3815</v>
      </c>
      <c r="H2063" s="28" t="str">
        <f t="shared" ca="1" si="75"/>
        <v/>
      </c>
      <c r="I2063" s="26" t="s">
        <v>3816</v>
      </c>
      <c r="J2063" s="26" t="s">
        <v>284</v>
      </c>
      <c r="K2063" s="86">
        <v>1</v>
      </c>
      <c r="L2063" s="26">
        <v>120</v>
      </c>
      <c r="M2063" s="87">
        <f t="shared" si="73"/>
        <v>2</v>
      </c>
      <c r="N2063" s="87" t="s">
        <v>284</v>
      </c>
      <c r="O2063" s="87" t="s">
        <v>823</v>
      </c>
      <c r="P2063" s="86" t="s">
        <v>823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3817</v>
      </c>
      <c r="B2064" s="26"/>
      <c r="C2064" s="47" t="s">
        <v>335</v>
      </c>
      <c r="D2064" s="26" t="s">
        <v>456</v>
      </c>
      <c r="E2064" s="26"/>
      <c r="F2064" s="19">
        <f t="shared" ca="1" si="74"/>
        <v>0</v>
      </c>
      <c r="G2064" s="26" t="s">
        <v>3818</v>
      </c>
      <c r="H2064" s="28" t="str">
        <f t="shared" ca="1" si="75"/>
        <v/>
      </c>
      <c r="I2064" s="26" t="s">
        <v>3446</v>
      </c>
      <c r="J2064" s="26" t="s">
        <v>284</v>
      </c>
      <c r="K2064" s="86">
        <v>1</v>
      </c>
      <c r="L2064" s="26">
        <v>600</v>
      </c>
      <c r="M2064" s="87">
        <f t="shared" si="73"/>
        <v>10</v>
      </c>
      <c r="N2064" s="87" t="s">
        <v>284</v>
      </c>
      <c r="O2064" s="87" t="s">
        <v>327</v>
      </c>
      <c r="P2064" s="86" t="s">
        <v>327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3817</v>
      </c>
      <c r="B2065" s="26"/>
      <c r="C2065" s="47" t="s">
        <v>335</v>
      </c>
      <c r="D2065" s="26" t="s">
        <v>460</v>
      </c>
      <c r="E2065" s="26"/>
      <c r="F2065" s="19">
        <f t="shared" ca="1" si="74"/>
        <v>0</v>
      </c>
      <c r="G2065" s="26" t="s">
        <v>3819</v>
      </c>
      <c r="H2065" s="28" t="str">
        <f t="shared" ca="1" si="75"/>
        <v/>
      </c>
      <c r="I2065" s="26" t="s">
        <v>3816</v>
      </c>
      <c r="J2065" s="26" t="s">
        <v>284</v>
      </c>
      <c r="K2065" s="86">
        <v>1</v>
      </c>
      <c r="L2065" s="26">
        <v>120</v>
      </c>
      <c r="M2065" s="87">
        <f t="shared" si="73"/>
        <v>2</v>
      </c>
      <c r="N2065" s="87" t="s">
        <v>284</v>
      </c>
      <c r="O2065" s="87" t="s">
        <v>823</v>
      </c>
      <c r="P2065" s="86" t="s">
        <v>823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3817</v>
      </c>
      <c r="B2066" s="26"/>
      <c r="C2066" s="47" t="s">
        <v>335</v>
      </c>
      <c r="D2066" s="26" t="s">
        <v>543</v>
      </c>
      <c r="E2066" s="26"/>
      <c r="F2066" s="19">
        <f t="shared" ca="1" si="74"/>
        <v>0</v>
      </c>
      <c r="G2066" s="26" t="s">
        <v>3820</v>
      </c>
      <c r="H2066" s="28" t="str">
        <f t="shared" ca="1" si="75"/>
        <v/>
      </c>
      <c r="I2066" s="26" t="s">
        <v>3821</v>
      </c>
      <c r="J2066" s="26" t="s">
        <v>284</v>
      </c>
      <c r="K2066" s="86">
        <v>1</v>
      </c>
      <c r="L2066" s="26">
        <v>240</v>
      </c>
      <c r="M2066" s="87">
        <f t="shared" si="73"/>
        <v>4</v>
      </c>
      <c r="N2066" s="87" t="s">
        <v>284</v>
      </c>
      <c r="O2066" s="87" t="s">
        <v>300</v>
      </c>
      <c r="P2066" s="86" t="s">
        <v>300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3822</v>
      </c>
      <c r="B2067" s="26"/>
      <c r="C2067" s="47" t="s">
        <v>335</v>
      </c>
      <c r="D2067" s="26" t="s">
        <v>493</v>
      </c>
      <c r="E2067" s="26"/>
      <c r="F2067" s="19">
        <f t="shared" ca="1" si="74"/>
        <v>0</v>
      </c>
      <c r="G2067" s="26" t="s">
        <v>3823</v>
      </c>
      <c r="H2067" s="28" t="str">
        <f t="shared" ca="1" si="75"/>
        <v/>
      </c>
      <c r="I2067" s="26" t="s">
        <v>797</v>
      </c>
      <c r="J2067" s="26" t="s">
        <v>233</v>
      </c>
      <c r="K2067" s="86">
        <v>1</v>
      </c>
      <c r="L2067" s="26">
        <v>240</v>
      </c>
      <c r="M2067" s="87">
        <f t="shared" si="73"/>
        <v>4</v>
      </c>
      <c r="N2067" s="87" t="s">
        <v>233</v>
      </c>
      <c r="O2067" s="87" t="s">
        <v>71</v>
      </c>
      <c r="P2067" s="86" t="s">
        <v>71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3822</v>
      </c>
      <c r="B2068" s="26"/>
      <c r="C2068" s="47" t="s">
        <v>335</v>
      </c>
      <c r="D2068" s="26" t="s">
        <v>495</v>
      </c>
      <c r="E2068" s="26"/>
      <c r="F2068" s="19">
        <f t="shared" ca="1" si="74"/>
        <v>0</v>
      </c>
      <c r="G2068" s="26" t="s">
        <v>3824</v>
      </c>
      <c r="H2068" s="28" t="str">
        <f t="shared" ca="1" si="75"/>
        <v/>
      </c>
      <c r="I2068" s="26" t="s">
        <v>485</v>
      </c>
      <c r="J2068" s="26" t="s">
        <v>233</v>
      </c>
      <c r="K2068" s="86">
        <v>1</v>
      </c>
      <c r="L2068" s="26">
        <v>48</v>
      </c>
      <c r="M2068" s="87">
        <f t="shared" si="73"/>
        <v>0.8</v>
      </c>
      <c r="N2068" s="87" t="s">
        <v>233</v>
      </c>
      <c r="O2068" s="87" t="s">
        <v>276</v>
      </c>
      <c r="P2068" s="86" t="s">
        <v>276</v>
      </c>
      <c r="Q2068" s="26" t="s">
        <v>279</v>
      </c>
      <c r="R2068" s="26" t="s">
        <v>282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3822</v>
      </c>
      <c r="B2069" s="26"/>
      <c r="C2069" s="47" t="s">
        <v>335</v>
      </c>
      <c r="D2069" s="26" t="s">
        <v>497</v>
      </c>
      <c r="E2069" s="26"/>
      <c r="F2069" s="19">
        <f t="shared" ca="1" si="74"/>
        <v>0</v>
      </c>
      <c r="G2069" s="26" t="s">
        <v>3825</v>
      </c>
      <c r="H2069" s="28" t="str">
        <f t="shared" ca="1" si="75"/>
        <v/>
      </c>
      <c r="I2069" s="26" t="s">
        <v>1002</v>
      </c>
      <c r="J2069" s="26" t="s">
        <v>2085</v>
      </c>
      <c r="K2069" s="86">
        <v>1</v>
      </c>
      <c r="L2069" s="26">
        <v>60</v>
      </c>
      <c r="M2069" s="87">
        <f t="shared" si="73"/>
        <v>1</v>
      </c>
      <c r="N2069" s="87" t="s">
        <v>2085</v>
      </c>
      <c r="O2069" s="87" t="s">
        <v>249</v>
      </c>
      <c r="P2069" s="86" t="s">
        <v>249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3822</v>
      </c>
      <c r="B2070" s="26"/>
      <c r="C2070" s="47" t="s">
        <v>335</v>
      </c>
      <c r="D2070" s="26" t="s">
        <v>510</v>
      </c>
      <c r="E2070" s="26"/>
      <c r="F2070" s="19">
        <f t="shared" ca="1" si="74"/>
        <v>0</v>
      </c>
      <c r="G2070" s="26" t="s">
        <v>3826</v>
      </c>
      <c r="H2070" s="28" t="str">
        <f t="shared" ca="1" si="75"/>
        <v/>
      </c>
      <c r="I2070" s="26" t="s">
        <v>1002</v>
      </c>
      <c r="J2070" s="26" t="s">
        <v>2085</v>
      </c>
      <c r="K2070" s="86">
        <v>1</v>
      </c>
      <c r="L2070" s="26">
        <v>48</v>
      </c>
      <c r="M2070" s="87">
        <f t="shared" si="73"/>
        <v>0.8</v>
      </c>
      <c r="N2070" s="87" t="s">
        <v>2085</v>
      </c>
      <c r="O2070" s="87" t="s">
        <v>249</v>
      </c>
      <c r="P2070" s="86" t="s">
        <v>249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3827</v>
      </c>
      <c r="B2071" s="26"/>
      <c r="C2071" s="47" t="s">
        <v>335</v>
      </c>
      <c r="D2071" s="26" t="s">
        <v>493</v>
      </c>
      <c r="E2071" s="26"/>
      <c r="F2071" s="19">
        <f t="shared" ca="1" si="74"/>
        <v>0</v>
      </c>
      <c r="G2071" s="26" t="s">
        <v>3828</v>
      </c>
      <c r="H2071" s="28" t="str">
        <f t="shared" ca="1" si="75"/>
        <v/>
      </c>
      <c r="I2071" s="26" t="s">
        <v>3446</v>
      </c>
      <c r="J2071" s="26" t="s">
        <v>61</v>
      </c>
      <c r="K2071" s="86">
        <v>1</v>
      </c>
      <c r="L2071" s="26">
        <v>180</v>
      </c>
      <c r="M2071" s="87">
        <f t="shared" si="73"/>
        <v>3</v>
      </c>
      <c r="N2071" s="87" t="s">
        <v>61</v>
      </c>
      <c r="O2071" s="87" t="s">
        <v>92</v>
      </c>
      <c r="P2071" s="86" t="s">
        <v>92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3827</v>
      </c>
      <c r="B2072" s="26"/>
      <c r="C2072" s="47" t="s">
        <v>335</v>
      </c>
      <c r="D2072" s="26" t="s">
        <v>495</v>
      </c>
      <c r="E2072" s="26"/>
      <c r="F2072" s="19">
        <f t="shared" ca="1" si="74"/>
        <v>0</v>
      </c>
      <c r="G2072" s="26" t="s">
        <v>3829</v>
      </c>
      <c r="H2072" s="28" t="str">
        <f t="shared" ca="1" si="75"/>
        <v/>
      </c>
      <c r="I2072" s="26" t="s">
        <v>3275</v>
      </c>
      <c r="J2072" s="26" t="s">
        <v>61</v>
      </c>
      <c r="K2072" s="86">
        <v>1</v>
      </c>
      <c r="L2072" s="26">
        <v>480</v>
      </c>
      <c r="M2072" s="87">
        <f t="shared" si="73"/>
        <v>8</v>
      </c>
      <c r="N2072" s="87" t="s">
        <v>61</v>
      </c>
      <c r="O2072" s="87" t="s">
        <v>100</v>
      </c>
      <c r="P2072" s="86" t="s">
        <v>100</v>
      </c>
      <c r="Q2072" s="26" t="s">
        <v>96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3827</v>
      </c>
      <c r="B2073" s="26"/>
      <c r="C2073" s="47" t="s">
        <v>335</v>
      </c>
      <c r="D2073" s="26" t="s">
        <v>497</v>
      </c>
      <c r="E2073" s="26"/>
      <c r="F2073" s="19">
        <f t="shared" ca="1" si="74"/>
        <v>0</v>
      </c>
      <c r="G2073" s="26" t="s">
        <v>3830</v>
      </c>
      <c r="H2073" s="28" t="str">
        <f t="shared" ca="1" si="75"/>
        <v/>
      </c>
      <c r="I2073" s="26" t="s">
        <v>1002</v>
      </c>
      <c r="J2073" s="26" t="s">
        <v>61</v>
      </c>
      <c r="K2073" s="86">
        <v>1</v>
      </c>
      <c r="L2073" s="26">
        <v>360</v>
      </c>
      <c r="M2073" s="87">
        <f t="shared" si="73"/>
        <v>6</v>
      </c>
      <c r="N2073" s="87" t="s">
        <v>61</v>
      </c>
      <c r="O2073" s="87" t="s">
        <v>104</v>
      </c>
      <c r="P2073" s="86" t="s">
        <v>104</v>
      </c>
      <c r="Q2073" s="26" t="s">
        <v>96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3831</v>
      </c>
      <c r="B2074" s="26"/>
      <c r="C2074" s="47" t="s">
        <v>335</v>
      </c>
      <c r="D2074" s="26" t="s">
        <v>493</v>
      </c>
      <c r="E2074" s="26"/>
      <c r="F2074" s="19">
        <f t="shared" ca="1" si="74"/>
        <v>0</v>
      </c>
      <c r="G2074" s="26" t="s">
        <v>3832</v>
      </c>
      <c r="H2074" s="28" t="str">
        <f t="shared" ca="1" si="75"/>
        <v/>
      </c>
      <c r="I2074" s="26" t="s">
        <v>435</v>
      </c>
      <c r="J2074" s="26" t="s">
        <v>61</v>
      </c>
      <c r="K2074" s="86">
        <v>1</v>
      </c>
      <c r="L2074" s="26">
        <v>480</v>
      </c>
      <c r="M2074" s="87">
        <f t="shared" si="73"/>
        <v>8</v>
      </c>
      <c r="N2074" s="87" t="s">
        <v>61</v>
      </c>
      <c r="O2074" s="87" t="s">
        <v>116</v>
      </c>
      <c r="P2074" s="86" t="s">
        <v>100</v>
      </c>
      <c r="Q2074" s="26" t="s">
        <v>124</v>
      </c>
      <c r="R2074" s="26" t="s">
        <v>116</v>
      </c>
      <c r="S2074" s="26"/>
      <c r="T2074" s="26"/>
      <c r="U2074" s="26"/>
      <c r="V2074" s="26"/>
      <c r="W2074" s="26"/>
      <c r="X2074" s="26"/>
      <c r="Y2074" s="91" t="s">
        <v>3512</v>
      </c>
      <c r="Z2074" s="26"/>
    </row>
    <row r="2075" spans="1:26" ht="14.25" hidden="1" customHeight="1" x14ac:dyDescent="0.2">
      <c r="A2075" s="26" t="s">
        <v>3831</v>
      </c>
      <c r="B2075" s="26"/>
      <c r="C2075" s="47" t="s">
        <v>335</v>
      </c>
      <c r="D2075" s="26" t="s">
        <v>495</v>
      </c>
      <c r="E2075" s="26"/>
      <c r="F2075" s="19">
        <f t="shared" ca="1" si="74"/>
        <v>0</v>
      </c>
      <c r="G2075" s="26" t="s">
        <v>3833</v>
      </c>
      <c r="H2075" s="28" t="str">
        <f t="shared" ca="1" si="75"/>
        <v/>
      </c>
      <c r="I2075" s="26" t="s">
        <v>3834</v>
      </c>
      <c r="J2075" s="26" t="s">
        <v>61</v>
      </c>
      <c r="K2075" s="86">
        <v>1</v>
      </c>
      <c r="L2075" s="26">
        <v>360</v>
      </c>
      <c r="M2075" s="87">
        <f t="shared" si="73"/>
        <v>6</v>
      </c>
      <c r="N2075" s="87" t="s">
        <v>61</v>
      </c>
      <c r="O2075" s="87" t="s">
        <v>100</v>
      </c>
      <c r="P2075" s="86" t="s">
        <v>100</v>
      </c>
      <c r="Q2075" s="26" t="s">
        <v>124</v>
      </c>
      <c r="R2075" s="26" t="s">
        <v>116</v>
      </c>
      <c r="S2075" s="26"/>
      <c r="T2075" s="26"/>
      <c r="U2075" s="26"/>
      <c r="V2075" s="26"/>
      <c r="W2075" s="26"/>
      <c r="X2075" s="26"/>
      <c r="Y2075" s="91" t="s">
        <v>3512</v>
      </c>
      <c r="Z2075" s="26"/>
    </row>
    <row r="2076" spans="1:26" ht="14.25" hidden="1" customHeight="1" x14ac:dyDescent="0.2">
      <c r="A2076" s="26" t="s">
        <v>798</v>
      </c>
      <c r="B2076" s="26"/>
      <c r="C2076" s="47" t="s">
        <v>335</v>
      </c>
      <c r="D2076" s="26" t="s">
        <v>433</v>
      </c>
      <c r="E2076" s="26"/>
      <c r="F2076" s="19">
        <f t="shared" ca="1" si="74"/>
        <v>0</v>
      </c>
      <c r="G2076" s="26" t="s">
        <v>3835</v>
      </c>
      <c r="H2076" s="28" t="str">
        <f t="shared" ca="1" si="75"/>
        <v/>
      </c>
      <c r="I2076" s="26" t="s">
        <v>3836</v>
      </c>
      <c r="J2076" s="26" t="s">
        <v>764</v>
      </c>
      <c r="K2076" s="86">
        <v>1</v>
      </c>
      <c r="L2076" s="26"/>
      <c r="M2076" s="87">
        <f t="shared" si="73"/>
        <v>0</v>
      </c>
      <c r="N2076" s="87"/>
      <c r="O2076" s="87" t="s">
        <v>334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3837</v>
      </c>
      <c r="B2077" s="26"/>
      <c r="C2077" s="47" t="s">
        <v>335</v>
      </c>
      <c r="D2077" s="26" t="s">
        <v>456</v>
      </c>
      <c r="E2077" s="26"/>
      <c r="F2077" s="19">
        <f t="shared" ca="1" si="74"/>
        <v>0</v>
      </c>
      <c r="G2077" s="26" t="s">
        <v>3838</v>
      </c>
      <c r="H2077" s="28" t="str">
        <f t="shared" ca="1" si="75"/>
        <v/>
      </c>
      <c r="I2077" s="26" t="s">
        <v>2217</v>
      </c>
      <c r="J2077" s="26" t="s">
        <v>61</v>
      </c>
      <c r="K2077" s="86">
        <v>2</v>
      </c>
      <c r="L2077" s="26">
        <v>180</v>
      </c>
      <c r="M2077" s="87">
        <f t="shared" si="73"/>
        <v>3</v>
      </c>
      <c r="N2077" s="87" t="s">
        <v>61</v>
      </c>
      <c r="O2077" s="87" t="s">
        <v>71</v>
      </c>
      <c r="P2077" s="86" t="s">
        <v>71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3837</v>
      </c>
      <c r="B2078" s="26"/>
      <c r="C2078" s="18" t="s">
        <v>335</v>
      </c>
      <c r="D2078" s="26" t="s">
        <v>460</v>
      </c>
      <c r="E2078" s="26"/>
      <c r="F2078" s="19">
        <f t="shared" ca="1" si="74"/>
        <v>0</v>
      </c>
      <c r="G2078" s="26" t="s">
        <v>3839</v>
      </c>
      <c r="H2078" s="28" t="str">
        <f t="shared" ca="1" si="75"/>
        <v/>
      </c>
      <c r="I2078" s="26" t="s">
        <v>435</v>
      </c>
      <c r="J2078" s="26" t="s">
        <v>61</v>
      </c>
      <c r="K2078" s="86">
        <v>1</v>
      </c>
      <c r="L2078" s="26">
        <v>480</v>
      </c>
      <c r="M2078" s="87">
        <f t="shared" si="73"/>
        <v>8</v>
      </c>
      <c r="N2078" s="87" t="s">
        <v>61</v>
      </c>
      <c r="O2078" s="87" t="s">
        <v>173</v>
      </c>
      <c r="P2078" s="86" t="s">
        <v>173</v>
      </c>
      <c r="Q2078" s="26" t="s">
        <v>124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3837</v>
      </c>
      <c r="B2079" s="26"/>
      <c r="C2079" s="47" t="s">
        <v>335</v>
      </c>
      <c r="D2079" s="26" t="s">
        <v>543</v>
      </c>
      <c r="E2079" s="26"/>
      <c r="F2079" s="19">
        <f t="shared" ca="1" si="74"/>
        <v>0</v>
      </c>
      <c r="G2079" s="26" t="s">
        <v>3840</v>
      </c>
      <c r="H2079" s="28" t="str">
        <f t="shared" ca="1" si="75"/>
        <v/>
      </c>
      <c r="I2079" s="26" t="s">
        <v>1002</v>
      </c>
      <c r="J2079" s="26" t="s">
        <v>61</v>
      </c>
      <c r="K2079" s="86">
        <v>1</v>
      </c>
      <c r="L2079" s="26">
        <v>180</v>
      </c>
      <c r="M2079" s="87">
        <f t="shared" si="73"/>
        <v>3</v>
      </c>
      <c r="N2079" s="87" t="s">
        <v>61</v>
      </c>
      <c r="O2079" s="87" t="s">
        <v>173</v>
      </c>
      <c r="P2079" s="86" t="s">
        <v>173</v>
      </c>
      <c r="Q2079" s="26" t="s">
        <v>124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3831</v>
      </c>
      <c r="B2080" s="26"/>
      <c r="C2080" s="47" t="s">
        <v>335</v>
      </c>
      <c r="D2080" s="26" t="s">
        <v>497</v>
      </c>
      <c r="E2080" s="26"/>
      <c r="F2080" s="19">
        <f t="shared" ca="1" si="74"/>
        <v>0</v>
      </c>
      <c r="G2080" s="26" t="s">
        <v>3841</v>
      </c>
      <c r="H2080" s="28" t="str">
        <f t="shared" ca="1" si="75"/>
        <v/>
      </c>
      <c r="I2080" s="26" t="s">
        <v>1002</v>
      </c>
      <c r="J2080" s="26" t="s">
        <v>61</v>
      </c>
      <c r="K2080" s="86">
        <v>1</v>
      </c>
      <c r="L2080" s="26">
        <v>360</v>
      </c>
      <c r="M2080" s="87">
        <f t="shared" si="73"/>
        <v>6</v>
      </c>
      <c r="N2080" s="87" t="s">
        <v>61</v>
      </c>
      <c r="O2080" s="87" t="s">
        <v>104</v>
      </c>
      <c r="P2080" s="86" t="s">
        <v>104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3842</v>
      </c>
      <c r="B2081" s="26"/>
      <c r="C2081" s="47" t="s">
        <v>335</v>
      </c>
      <c r="D2081" s="26" t="s">
        <v>480</v>
      </c>
      <c r="E2081" s="26"/>
      <c r="F2081" s="19">
        <f t="shared" ca="1" si="74"/>
        <v>0</v>
      </c>
      <c r="G2081" s="26" t="s">
        <v>3843</v>
      </c>
      <c r="H2081" s="28" t="str">
        <f t="shared" ca="1" si="75"/>
        <v/>
      </c>
      <c r="I2081" s="26" t="s">
        <v>435</v>
      </c>
      <c r="J2081" s="26" t="s">
        <v>61</v>
      </c>
      <c r="K2081" s="86">
        <v>1</v>
      </c>
      <c r="L2081" s="26">
        <v>180</v>
      </c>
      <c r="M2081" s="87">
        <f t="shared" si="73"/>
        <v>3</v>
      </c>
      <c r="N2081" s="87" t="s">
        <v>61</v>
      </c>
      <c r="O2081" s="87" t="s">
        <v>132</v>
      </c>
      <c r="P2081" s="86" t="s">
        <v>132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3842</v>
      </c>
      <c r="B2082" s="26"/>
      <c r="C2082" s="47" t="s">
        <v>335</v>
      </c>
      <c r="D2082" s="26" t="s">
        <v>483</v>
      </c>
      <c r="E2082" s="26"/>
      <c r="F2082" s="19">
        <f t="shared" ca="1" si="74"/>
        <v>0</v>
      </c>
      <c r="G2082" s="26" t="s">
        <v>3844</v>
      </c>
      <c r="H2082" s="28" t="str">
        <f t="shared" ca="1" si="75"/>
        <v/>
      </c>
      <c r="I2082" s="26" t="s">
        <v>1002</v>
      </c>
      <c r="J2082" s="26" t="s">
        <v>61</v>
      </c>
      <c r="K2082" s="86">
        <v>1</v>
      </c>
      <c r="L2082" s="26">
        <v>150</v>
      </c>
      <c r="M2082" s="87">
        <f t="shared" si="73"/>
        <v>2.5</v>
      </c>
      <c r="N2082" s="87" t="s">
        <v>61</v>
      </c>
      <c r="O2082" s="87" t="s">
        <v>219</v>
      </c>
      <c r="P2082" s="86" t="s">
        <v>219</v>
      </c>
      <c r="Q2082" s="26" t="s">
        <v>219</v>
      </c>
      <c r="R2082" s="26" t="s">
        <v>1576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3842</v>
      </c>
      <c r="B2083" s="26"/>
      <c r="C2083" s="47" t="s">
        <v>335</v>
      </c>
      <c r="D2083" s="26" t="s">
        <v>486</v>
      </c>
      <c r="E2083" s="26"/>
      <c r="F2083" s="19">
        <f t="shared" ca="1" si="74"/>
        <v>0</v>
      </c>
      <c r="G2083" s="26" t="s">
        <v>3845</v>
      </c>
      <c r="H2083" s="28" t="str">
        <f t="shared" ca="1" si="75"/>
        <v/>
      </c>
      <c r="I2083" s="26" t="s">
        <v>3846</v>
      </c>
      <c r="J2083" s="26" t="s">
        <v>61</v>
      </c>
      <c r="K2083" s="86">
        <v>1</v>
      </c>
      <c r="L2083" s="26">
        <v>25</v>
      </c>
      <c r="M2083" s="87">
        <f t="shared" si="73"/>
        <v>0.41666666666666669</v>
      </c>
      <c r="N2083" s="87" t="s">
        <v>61</v>
      </c>
      <c r="O2083" s="87" t="s">
        <v>83</v>
      </c>
      <c r="P2083" s="86" t="s">
        <v>83</v>
      </c>
      <c r="Q2083" s="26" t="s">
        <v>80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3847</v>
      </c>
      <c r="B2084" s="26"/>
      <c r="C2084" s="47" t="s">
        <v>335</v>
      </c>
      <c r="D2084" s="26" t="s">
        <v>493</v>
      </c>
      <c r="E2084" s="26"/>
      <c r="F2084" s="19">
        <f t="shared" ca="1" si="74"/>
        <v>0</v>
      </c>
      <c r="G2084" s="26" t="s">
        <v>3847</v>
      </c>
      <c r="H2084" s="28" t="str">
        <f t="shared" ca="1" si="75"/>
        <v/>
      </c>
      <c r="I2084" s="26" t="s">
        <v>3848</v>
      </c>
      <c r="J2084" s="26" t="s">
        <v>250</v>
      </c>
      <c r="K2084" s="86">
        <v>1</v>
      </c>
      <c r="L2084" s="26">
        <v>20</v>
      </c>
      <c r="M2084" s="87">
        <f t="shared" si="73"/>
        <v>0.33333333333333331</v>
      </c>
      <c r="N2084" s="87" t="s">
        <v>233</v>
      </c>
      <c r="O2084" s="87" t="s">
        <v>37</v>
      </c>
      <c r="P2084" s="86" t="s">
        <v>37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335</v>
      </c>
      <c r="D2085" s="26" t="s">
        <v>495</v>
      </c>
      <c r="E2085" s="26"/>
      <c r="F2085" s="19">
        <f t="shared" ca="1" si="74"/>
        <v>0</v>
      </c>
      <c r="G2085" s="26" t="s">
        <v>3847</v>
      </c>
      <c r="H2085" s="28" t="str">
        <f t="shared" ca="1" si="75"/>
        <v/>
      </c>
      <c r="I2085" s="26" t="s">
        <v>3846</v>
      </c>
      <c r="J2085" s="26" t="s">
        <v>250</v>
      </c>
      <c r="K2085" s="86">
        <v>1</v>
      </c>
      <c r="L2085" s="26">
        <v>30</v>
      </c>
      <c r="M2085" s="87">
        <f t="shared" si="73"/>
        <v>0.5</v>
      </c>
      <c r="N2085" s="87" t="s">
        <v>233</v>
      </c>
      <c r="O2085" s="87" t="s">
        <v>823</v>
      </c>
      <c r="P2085" s="86" t="s">
        <v>823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335</v>
      </c>
      <c r="D2086" s="26" t="s">
        <v>497</v>
      </c>
      <c r="E2086" s="26"/>
      <c r="F2086" s="19">
        <f t="shared" ca="1" si="74"/>
        <v>0</v>
      </c>
      <c r="G2086" s="26" t="s">
        <v>3847</v>
      </c>
      <c r="H2086" s="28" t="str">
        <f t="shared" ca="1" si="75"/>
        <v/>
      </c>
      <c r="I2086" s="26" t="s">
        <v>1002</v>
      </c>
      <c r="J2086" s="26" t="s">
        <v>250</v>
      </c>
      <c r="K2086" s="86">
        <v>1</v>
      </c>
      <c r="L2086" s="26">
        <v>40</v>
      </c>
      <c r="M2086" s="87">
        <f t="shared" si="73"/>
        <v>0.66666666666666663</v>
      </c>
      <c r="N2086" s="87" t="s">
        <v>233</v>
      </c>
      <c r="O2086" s="87" t="s">
        <v>256</v>
      </c>
      <c r="P2086" s="86" t="s">
        <v>256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335</v>
      </c>
      <c r="D2087" s="26" t="s">
        <v>510</v>
      </c>
      <c r="E2087" s="26"/>
      <c r="F2087" s="19">
        <f t="shared" ca="1" si="74"/>
        <v>0</v>
      </c>
      <c r="G2087" s="26" t="s">
        <v>3847</v>
      </c>
      <c r="H2087" s="28" t="str">
        <f t="shared" ca="1" si="75"/>
        <v/>
      </c>
      <c r="I2087" s="26" t="s">
        <v>1002</v>
      </c>
      <c r="J2087" s="26" t="s">
        <v>250</v>
      </c>
      <c r="K2087" s="86">
        <v>1</v>
      </c>
      <c r="L2087" s="26">
        <v>90</v>
      </c>
      <c r="M2087" s="87">
        <f t="shared" si="73"/>
        <v>1.5</v>
      </c>
      <c r="N2087" s="87" t="s">
        <v>233</v>
      </c>
      <c r="O2087" s="87" t="s">
        <v>256</v>
      </c>
      <c r="P2087" s="86" t="s">
        <v>256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3849</v>
      </c>
      <c r="B2088" s="26"/>
      <c r="C2088" s="47" t="s">
        <v>335</v>
      </c>
      <c r="D2088" s="26" t="s">
        <v>1415</v>
      </c>
      <c r="E2088" s="26"/>
      <c r="F2088" s="19">
        <f t="shared" ca="1" si="74"/>
        <v>0</v>
      </c>
      <c r="G2088" s="91"/>
      <c r="H2088" s="28"/>
      <c r="I2088" s="26" t="s">
        <v>485</v>
      </c>
      <c r="J2088" s="26" t="s">
        <v>233</v>
      </c>
      <c r="K2088" s="86">
        <v>1</v>
      </c>
      <c r="L2088" s="26">
        <v>25</v>
      </c>
      <c r="M2088" s="87">
        <f t="shared" si="73"/>
        <v>0.41666666666666669</v>
      </c>
      <c r="N2088" s="87" t="s">
        <v>233</v>
      </c>
      <c r="O2088" s="87" t="s">
        <v>276</v>
      </c>
      <c r="P2088" s="86" t="s">
        <v>276</v>
      </c>
      <c r="Q2088" s="26" t="s">
        <v>279</v>
      </c>
      <c r="R2088" s="26" t="s">
        <v>282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3849</v>
      </c>
      <c r="B2089" s="26"/>
      <c r="C2089" s="18"/>
      <c r="D2089" s="26" t="s">
        <v>1417</v>
      </c>
      <c r="E2089" s="26"/>
      <c r="F2089" s="19">
        <f t="shared" ca="1" si="74"/>
        <v>0</v>
      </c>
      <c r="G2089" s="91"/>
      <c r="H2089" s="28"/>
      <c r="I2089" s="26" t="s">
        <v>3403</v>
      </c>
      <c r="J2089" s="26" t="s">
        <v>61</v>
      </c>
      <c r="K2089" s="86">
        <v>1</v>
      </c>
      <c r="L2089" s="26">
        <v>120</v>
      </c>
      <c r="M2089" s="87">
        <f t="shared" si="73"/>
        <v>2</v>
      </c>
      <c r="N2089" s="87" t="s">
        <v>61</v>
      </c>
      <c r="O2089" s="87" t="s">
        <v>92</v>
      </c>
      <c r="P2089" s="86" t="s">
        <v>92</v>
      </c>
      <c r="Q2089" s="26" t="s">
        <v>100</v>
      </c>
      <c r="R2089" s="26" t="s">
        <v>96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3849</v>
      </c>
      <c r="B2090" s="26"/>
      <c r="C2090" s="18"/>
      <c r="D2090" s="26" t="s">
        <v>1419</v>
      </c>
      <c r="E2090" s="26"/>
      <c r="F2090" s="19">
        <f t="shared" ca="1" si="74"/>
        <v>0</v>
      </c>
      <c r="G2090" s="91"/>
      <c r="H2090" s="28"/>
      <c r="I2090" s="26" t="s">
        <v>1002</v>
      </c>
      <c r="J2090" s="26" t="s">
        <v>2085</v>
      </c>
      <c r="K2090" s="86">
        <v>1</v>
      </c>
      <c r="L2090" s="26"/>
      <c r="M2090" s="87"/>
      <c r="N2090" s="87" t="s">
        <v>2085</v>
      </c>
      <c r="O2090" s="87" t="s">
        <v>243</v>
      </c>
      <c r="P2090" s="86" t="s">
        <v>243</v>
      </c>
      <c r="Q2090" s="26" t="s">
        <v>246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3849</v>
      </c>
      <c r="B2091" s="26"/>
      <c r="C2091" s="18"/>
      <c r="D2091" s="26" t="s">
        <v>1421</v>
      </c>
      <c r="E2091" s="26"/>
      <c r="F2091" s="19">
        <f t="shared" ca="1" si="74"/>
        <v>0</v>
      </c>
      <c r="G2091" s="91"/>
      <c r="H2091" s="28"/>
      <c r="I2091" s="26" t="s">
        <v>1002</v>
      </c>
      <c r="J2091" s="26" t="s">
        <v>2085</v>
      </c>
      <c r="K2091" s="86">
        <v>1</v>
      </c>
      <c r="L2091" s="26"/>
      <c r="M2091" s="87"/>
      <c r="N2091" s="87" t="s">
        <v>2085</v>
      </c>
      <c r="O2091" s="87" t="s">
        <v>243</v>
      </c>
      <c r="P2091" s="86" t="s">
        <v>243</v>
      </c>
      <c r="Q2091" s="26" t="s">
        <v>246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3849</v>
      </c>
      <c r="B2092" s="26"/>
      <c r="C2092" s="18"/>
      <c r="D2092" s="26" t="s">
        <v>1424</v>
      </c>
      <c r="E2092" s="26"/>
      <c r="F2092" s="19">
        <f t="shared" ca="1" si="74"/>
        <v>0</v>
      </c>
      <c r="G2092" s="91"/>
      <c r="H2092" s="28"/>
      <c r="I2092" s="26" t="s">
        <v>1002</v>
      </c>
      <c r="J2092" s="26" t="s">
        <v>2085</v>
      </c>
      <c r="K2092" s="86">
        <v>1</v>
      </c>
      <c r="L2092" s="26"/>
      <c r="M2092" s="87"/>
      <c r="N2092" s="87" t="s">
        <v>2085</v>
      </c>
      <c r="O2092" s="87" t="s">
        <v>256</v>
      </c>
      <c r="P2092" s="86" t="s">
        <v>256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3849</v>
      </c>
      <c r="B2093" s="26"/>
      <c r="C2093" s="18"/>
      <c r="D2093" s="26" t="s">
        <v>1426</v>
      </c>
      <c r="E2093" s="26"/>
      <c r="F2093" s="19">
        <f t="shared" ca="1" si="74"/>
        <v>0</v>
      </c>
      <c r="G2093" s="91"/>
      <c r="H2093" s="28"/>
      <c r="I2093" s="26" t="s">
        <v>1002</v>
      </c>
      <c r="J2093" s="26" t="s">
        <v>2085</v>
      </c>
      <c r="K2093" s="86">
        <v>1</v>
      </c>
      <c r="L2093" s="26"/>
      <c r="M2093" s="87"/>
      <c r="N2093" s="87" t="s">
        <v>2085</v>
      </c>
      <c r="O2093" s="87" t="s">
        <v>256</v>
      </c>
      <c r="P2093" s="86" t="s">
        <v>256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3849</v>
      </c>
      <c r="B2094" s="26"/>
      <c r="C2094" s="18"/>
      <c r="D2094" s="26" t="s">
        <v>1428</v>
      </c>
      <c r="E2094" s="26"/>
      <c r="F2094" s="19">
        <f t="shared" ca="1" si="74"/>
        <v>0</v>
      </c>
      <c r="G2094" s="91"/>
      <c r="H2094" s="28"/>
      <c r="I2094" s="26" t="s">
        <v>1002</v>
      </c>
      <c r="J2094" s="26" t="s">
        <v>2085</v>
      </c>
      <c r="K2094" s="86">
        <v>1</v>
      </c>
      <c r="L2094" s="26"/>
      <c r="M2094" s="87"/>
      <c r="N2094" s="87" t="s">
        <v>2085</v>
      </c>
      <c r="O2094" s="87" t="s">
        <v>256</v>
      </c>
      <c r="P2094" s="86" t="s">
        <v>256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3850</v>
      </c>
      <c r="B2096" s="26"/>
      <c r="C2096" s="18"/>
      <c r="D2096" s="26" t="s">
        <v>460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3851</v>
      </c>
      <c r="H2096" s="28" t="str">
        <f t="shared" ref="H2096:H2148" ca="1" si="77">_xlfn.IFNA(VLOOKUP(ROWS(H$14:$H2096),F2096:G5101,2,0),"")</f>
        <v/>
      </c>
      <c r="I2096" s="26" t="s">
        <v>485</v>
      </c>
      <c r="J2096" s="26" t="s">
        <v>233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233</v>
      </c>
      <c r="O2096" s="87" t="s">
        <v>276</v>
      </c>
      <c r="P2096" s="86" t="s">
        <v>276</v>
      </c>
      <c r="Q2096" s="26" t="s">
        <v>279</v>
      </c>
      <c r="R2096" s="26" t="s">
        <v>282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3850</v>
      </c>
      <c r="B2097" s="26"/>
      <c r="C2097" s="18"/>
      <c r="D2097" s="26" t="s">
        <v>543</v>
      </c>
      <c r="E2097" s="26"/>
      <c r="F2097" s="19">
        <f t="shared" ca="1" si="76"/>
        <v>0</v>
      </c>
      <c r="G2097" s="26" t="s">
        <v>3852</v>
      </c>
      <c r="H2097" s="28" t="str">
        <f t="shared" ca="1" si="77"/>
        <v/>
      </c>
      <c r="I2097" s="26" t="s">
        <v>3484</v>
      </c>
      <c r="J2097" s="26" t="s">
        <v>2085</v>
      </c>
      <c r="K2097" s="86">
        <v>1</v>
      </c>
      <c r="L2097" s="26">
        <v>360</v>
      </c>
      <c r="M2097" s="87">
        <f t="shared" si="78"/>
        <v>6</v>
      </c>
      <c r="N2097" s="87" t="s">
        <v>61</v>
      </c>
      <c r="O2097" s="87" t="s">
        <v>124</v>
      </c>
      <c r="P2097" s="86" t="s">
        <v>124</v>
      </c>
      <c r="Q2097" s="26" t="s">
        <v>262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1639</v>
      </c>
      <c r="B2098" s="26"/>
      <c r="C2098" s="18"/>
      <c r="D2098" s="26" t="s">
        <v>433</v>
      </c>
      <c r="E2098" s="26"/>
      <c r="F2098" s="19">
        <f t="shared" ca="1" si="76"/>
        <v>0</v>
      </c>
      <c r="G2098" s="26" t="s">
        <v>3853</v>
      </c>
      <c r="H2098" s="28" t="str">
        <f t="shared" ca="1" si="77"/>
        <v/>
      </c>
      <c r="I2098" s="26" t="s">
        <v>31</v>
      </c>
      <c r="J2098" s="26" t="s">
        <v>45</v>
      </c>
      <c r="K2098" s="86">
        <v>1</v>
      </c>
      <c r="L2098" s="26">
        <v>5040</v>
      </c>
      <c r="M2098" s="87">
        <f t="shared" si="78"/>
        <v>84</v>
      </c>
      <c r="N2098" s="87" t="s">
        <v>45</v>
      </c>
      <c r="O2098" s="87" t="s">
        <v>80</v>
      </c>
      <c r="P2098" s="86" t="s">
        <v>80</v>
      </c>
      <c r="Q2098" s="26" t="s">
        <v>83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3854</v>
      </c>
      <c r="B2099" s="26"/>
      <c r="C2099" s="18"/>
      <c r="D2099" s="26" t="s">
        <v>431</v>
      </c>
      <c r="E2099" s="26"/>
      <c r="F2099" s="19">
        <f t="shared" ca="1" si="76"/>
        <v>0</v>
      </c>
      <c r="G2099" s="26" t="s">
        <v>3855</v>
      </c>
      <c r="H2099" s="28" t="str">
        <f t="shared" ca="1" si="77"/>
        <v/>
      </c>
      <c r="I2099" s="26" t="s">
        <v>2217</v>
      </c>
      <c r="J2099" s="26" t="s">
        <v>61</v>
      </c>
      <c r="K2099" s="86">
        <v>1</v>
      </c>
      <c r="L2099" s="26">
        <v>240</v>
      </c>
      <c r="M2099" s="87">
        <f t="shared" si="78"/>
        <v>4</v>
      </c>
      <c r="N2099" s="87" t="s">
        <v>61</v>
      </c>
      <c r="O2099" s="87" t="s">
        <v>71</v>
      </c>
      <c r="P2099" s="86" t="s">
        <v>71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3856</v>
      </c>
      <c r="Z2099" s="26"/>
    </row>
    <row r="2100" spans="1:26" ht="14.25" hidden="1" customHeight="1" x14ac:dyDescent="0.2">
      <c r="A2100" s="26" t="s">
        <v>3854</v>
      </c>
      <c r="B2100" s="26"/>
      <c r="C2100" s="18"/>
      <c r="D2100" s="26" t="s">
        <v>433</v>
      </c>
      <c r="E2100" s="26"/>
      <c r="F2100" s="19">
        <f t="shared" ca="1" si="76"/>
        <v>0</v>
      </c>
      <c r="G2100" s="26" t="s">
        <v>3857</v>
      </c>
      <c r="H2100" s="28" t="str">
        <f t="shared" ca="1" si="77"/>
        <v/>
      </c>
      <c r="I2100" s="26" t="s">
        <v>435</v>
      </c>
      <c r="J2100" s="26" t="s">
        <v>61</v>
      </c>
      <c r="K2100" s="86">
        <v>1</v>
      </c>
      <c r="L2100" s="26">
        <v>180</v>
      </c>
      <c r="M2100" s="87">
        <f t="shared" si="78"/>
        <v>3</v>
      </c>
      <c r="N2100" s="87" t="s">
        <v>61</v>
      </c>
      <c r="O2100" s="87" t="s">
        <v>173</v>
      </c>
      <c r="P2100" s="86" t="s">
        <v>173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3856</v>
      </c>
      <c r="Z2100" s="26"/>
    </row>
    <row r="2101" spans="1:26" ht="14.25" hidden="1" customHeight="1" x14ac:dyDescent="0.2">
      <c r="A2101" s="26" t="s">
        <v>1835</v>
      </c>
      <c r="B2101" s="26"/>
      <c r="C2101" s="18"/>
      <c r="D2101" s="26" t="s">
        <v>431</v>
      </c>
      <c r="E2101" s="26"/>
      <c r="F2101" s="19">
        <f t="shared" ca="1" si="76"/>
        <v>0</v>
      </c>
      <c r="G2101" s="26" t="s">
        <v>3858</v>
      </c>
      <c r="H2101" s="28" t="str">
        <f t="shared" ca="1" si="77"/>
        <v/>
      </c>
      <c r="I2101" s="26" t="s">
        <v>2217</v>
      </c>
      <c r="J2101" s="26" t="s">
        <v>61</v>
      </c>
      <c r="K2101" s="86">
        <v>1</v>
      </c>
      <c r="L2101" s="26">
        <v>240</v>
      </c>
      <c r="M2101" s="87">
        <f t="shared" si="78"/>
        <v>4</v>
      </c>
      <c r="N2101" s="87" t="s">
        <v>61</v>
      </c>
      <c r="O2101" s="87" t="s">
        <v>71</v>
      </c>
      <c r="P2101" s="86" t="s">
        <v>71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3859</v>
      </c>
      <c r="Z2101" s="26"/>
    </row>
    <row r="2102" spans="1:26" ht="14.25" hidden="1" customHeight="1" x14ac:dyDescent="0.2">
      <c r="A2102" s="26" t="s">
        <v>1835</v>
      </c>
      <c r="B2102" s="26"/>
      <c r="C2102" s="18"/>
      <c r="D2102" s="26" t="s">
        <v>433</v>
      </c>
      <c r="E2102" s="26"/>
      <c r="F2102" s="19">
        <f t="shared" ca="1" si="76"/>
        <v>0</v>
      </c>
      <c r="G2102" s="26" t="s">
        <v>3860</v>
      </c>
      <c r="H2102" s="28" t="str">
        <f t="shared" ca="1" si="77"/>
        <v/>
      </c>
      <c r="I2102" s="26" t="s">
        <v>435</v>
      </c>
      <c r="J2102" s="26" t="s">
        <v>61</v>
      </c>
      <c r="K2102" s="86">
        <v>1</v>
      </c>
      <c r="L2102" s="26">
        <v>180</v>
      </c>
      <c r="M2102" s="87">
        <f t="shared" si="78"/>
        <v>3</v>
      </c>
      <c r="N2102" s="87" t="s">
        <v>61</v>
      </c>
      <c r="O2102" s="87" t="s">
        <v>173</v>
      </c>
      <c r="P2102" s="86" t="s">
        <v>173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3859</v>
      </c>
      <c r="Z2102" s="26"/>
    </row>
    <row r="2103" spans="1:26" ht="14.25" hidden="1" customHeight="1" x14ac:dyDescent="0.2">
      <c r="A2103" s="26" t="s">
        <v>3861</v>
      </c>
      <c r="B2103" s="26"/>
      <c r="C2103" s="18"/>
      <c r="D2103" s="26" t="s">
        <v>543</v>
      </c>
      <c r="E2103" s="26"/>
      <c r="F2103" s="19">
        <f t="shared" ca="1" si="76"/>
        <v>0</v>
      </c>
      <c r="G2103" s="26" t="s">
        <v>3862</v>
      </c>
      <c r="H2103" s="28" t="str">
        <f t="shared" ca="1" si="77"/>
        <v/>
      </c>
      <c r="I2103" s="26" t="s">
        <v>2283</v>
      </c>
      <c r="J2103" s="26" t="s">
        <v>61</v>
      </c>
      <c r="K2103" s="86">
        <v>1</v>
      </c>
      <c r="L2103" s="26">
        <v>180</v>
      </c>
      <c r="M2103" s="87">
        <f t="shared" si="78"/>
        <v>3</v>
      </c>
      <c r="N2103" s="87" t="s">
        <v>61</v>
      </c>
      <c r="O2103" s="87" t="s">
        <v>199</v>
      </c>
      <c r="P2103" s="86" t="s">
        <v>199</v>
      </c>
      <c r="Q2103" s="26" t="s">
        <v>157</v>
      </c>
      <c r="R2103" s="26"/>
      <c r="S2103" s="26"/>
      <c r="T2103" s="26"/>
      <c r="U2103" s="26"/>
      <c r="V2103" s="26"/>
      <c r="W2103" s="26"/>
      <c r="X2103" s="26"/>
      <c r="Y2103" s="26" t="s">
        <v>3863</v>
      </c>
      <c r="Z2103" s="26"/>
    </row>
    <row r="2104" spans="1:26" ht="14.25" hidden="1" customHeight="1" x14ac:dyDescent="0.2">
      <c r="A2104" s="26" t="s">
        <v>3864</v>
      </c>
      <c r="B2104" s="26"/>
      <c r="C2104" s="18"/>
      <c r="D2104" s="26" t="s">
        <v>431</v>
      </c>
      <c r="E2104" s="26"/>
      <c r="F2104" s="19">
        <f t="shared" ca="1" si="76"/>
        <v>0</v>
      </c>
      <c r="G2104" s="26" t="s">
        <v>3865</v>
      </c>
      <c r="H2104" s="28" t="str">
        <f t="shared" ca="1" si="77"/>
        <v/>
      </c>
      <c r="I2104" s="26" t="s">
        <v>2220</v>
      </c>
      <c r="J2104" s="26" t="s">
        <v>61</v>
      </c>
      <c r="K2104" s="86">
        <v>1</v>
      </c>
      <c r="L2104" s="26">
        <v>120</v>
      </c>
      <c r="M2104" s="87">
        <f t="shared" si="78"/>
        <v>2</v>
      </c>
      <c r="N2104" s="87" t="s">
        <v>61</v>
      </c>
      <c r="O2104" s="87" t="s">
        <v>215</v>
      </c>
      <c r="P2104" s="86" t="s">
        <v>215</v>
      </c>
      <c r="Q2104" s="26" t="s">
        <v>215</v>
      </c>
      <c r="R2104" s="26"/>
      <c r="S2104" s="26"/>
      <c r="T2104" s="26"/>
      <c r="U2104" s="26"/>
      <c r="V2104" s="26"/>
      <c r="W2104" s="26"/>
      <c r="X2104" s="26"/>
      <c r="Y2104" s="26" t="s">
        <v>3866</v>
      </c>
      <c r="Z2104" s="26"/>
    </row>
    <row r="2105" spans="1:26" ht="14.25" hidden="1" customHeight="1" x14ac:dyDescent="0.2">
      <c r="A2105" s="26" t="s">
        <v>3864</v>
      </c>
      <c r="B2105" s="26"/>
      <c r="C2105" s="18"/>
      <c r="D2105" s="26" t="s">
        <v>433</v>
      </c>
      <c r="E2105" s="26"/>
      <c r="F2105" s="19">
        <f t="shared" ca="1" si="76"/>
        <v>0</v>
      </c>
      <c r="G2105" s="26" t="s">
        <v>3867</v>
      </c>
      <c r="H2105" s="28" t="str">
        <f t="shared" ca="1" si="77"/>
        <v/>
      </c>
      <c r="I2105" s="26" t="s">
        <v>1002</v>
      </c>
      <c r="J2105" s="26" t="s">
        <v>61</v>
      </c>
      <c r="K2105" s="86">
        <v>1</v>
      </c>
      <c r="L2105" s="26">
        <v>120</v>
      </c>
      <c r="M2105" s="87">
        <f t="shared" si="78"/>
        <v>2</v>
      </c>
      <c r="N2105" s="87" t="s">
        <v>61</v>
      </c>
      <c r="O2105" s="87" t="s">
        <v>1576</v>
      </c>
      <c r="P2105" s="86" t="s">
        <v>1576</v>
      </c>
      <c r="Q2105" s="26" t="s">
        <v>215</v>
      </c>
      <c r="R2105" s="26"/>
      <c r="S2105" s="26"/>
      <c r="T2105" s="26"/>
      <c r="U2105" s="26"/>
      <c r="V2105" s="26"/>
      <c r="W2105" s="26"/>
      <c r="X2105" s="26"/>
      <c r="Y2105" s="26" t="s">
        <v>3866</v>
      </c>
      <c r="Z2105" s="26"/>
    </row>
    <row r="2106" spans="1:26" ht="14.25" hidden="1" customHeight="1" x14ac:dyDescent="0.2">
      <c r="A2106" s="26" t="s">
        <v>1884</v>
      </c>
      <c r="B2106" s="26"/>
      <c r="C2106" s="18"/>
      <c r="D2106" s="26" t="s">
        <v>431</v>
      </c>
      <c r="E2106" s="26"/>
      <c r="F2106" s="19">
        <f t="shared" ca="1" si="76"/>
        <v>0</v>
      </c>
      <c r="G2106" s="26" t="s">
        <v>1885</v>
      </c>
      <c r="H2106" s="28" t="str">
        <f t="shared" ca="1" si="77"/>
        <v/>
      </c>
      <c r="I2106" s="26" t="s">
        <v>2220</v>
      </c>
      <c r="J2106" s="26" t="s">
        <v>61</v>
      </c>
      <c r="K2106" s="86">
        <v>1</v>
      </c>
      <c r="L2106" s="26">
        <v>120</v>
      </c>
      <c r="M2106" s="34">
        <f t="shared" si="78"/>
        <v>2</v>
      </c>
      <c r="N2106" s="87" t="s">
        <v>61</v>
      </c>
      <c r="O2106" s="87" t="s">
        <v>215</v>
      </c>
      <c r="P2106" s="86" t="s">
        <v>215</v>
      </c>
      <c r="Q2106" s="26" t="s">
        <v>215</v>
      </c>
      <c r="R2106" s="26"/>
      <c r="S2106" s="26"/>
      <c r="T2106" s="26"/>
      <c r="U2106" s="26"/>
      <c r="V2106" s="26"/>
      <c r="W2106" s="26"/>
      <c r="X2106" s="26"/>
      <c r="Y2106" s="26" t="s">
        <v>3868</v>
      </c>
      <c r="Z2106" s="26"/>
    </row>
    <row r="2107" spans="1:26" ht="14.25" hidden="1" customHeight="1" x14ac:dyDescent="0.2">
      <c r="A2107" s="26" t="s">
        <v>1884</v>
      </c>
      <c r="B2107" s="26"/>
      <c r="C2107" s="18"/>
      <c r="D2107" s="26" t="s">
        <v>433</v>
      </c>
      <c r="E2107" s="26"/>
      <c r="F2107" s="19">
        <f t="shared" ca="1" si="76"/>
        <v>0</v>
      </c>
      <c r="G2107" s="26" t="s">
        <v>1886</v>
      </c>
      <c r="H2107" s="28" t="str">
        <f t="shared" ca="1" si="77"/>
        <v/>
      </c>
      <c r="I2107" s="26" t="s">
        <v>1002</v>
      </c>
      <c r="J2107" s="26" t="s">
        <v>61</v>
      </c>
      <c r="K2107" s="86">
        <v>1</v>
      </c>
      <c r="L2107" s="26">
        <v>120</v>
      </c>
      <c r="M2107" s="34">
        <f t="shared" si="78"/>
        <v>2</v>
      </c>
      <c r="N2107" s="87" t="s">
        <v>61</v>
      </c>
      <c r="O2107" s="87" t="s">
        <v>1576</v>
      </c>
      <c r="P2107" s="86" t="s">
        <v>1576</v>
      </c>
      <c r="Q2107" s="26" t="s">
        <v>215</v>
      </c>
      <c r="R2107" s="26"/>
      <c r="S2107" s="26"/>
      <c r="T2107" s="26"/>
      <c r="U2107" s="26"/>
      <c r="V2107" s="26"/>
      <c r="W2107" s="26"/>
      <c r="X2107" s="26"/>
      <c r="Y2107" s="26" t="s">
        <v>3868</v>
      </c>
      <c r="Z2107" s="26"/>
    </row>
    <row r="2108" spans="1:26" ht="14.25" hidden="1" customHeight="1" x14ac:dyDescent="0.2">
      <c r="A2108" s="26" t="s">
        <v>3869</v>
      </c>
      <c r="B2108" s="26"/>
      <c r="C2108" s="18"/>
      <c r="D2108" s="26" t="s">
        <v>431</v>
      </c>
      <c r="E2108" s="26"/>
      <c r="F2108" s="19">
        <f t="shared" ca="1" si="76"/>
        <v>0</v>
      </c>
      <c r="G2108" s="26" t="s">
        <v>3870</v>
      </c>
      <c r="H2108" s="28" t="str">
        <f t="shared" ca="1" si="77"/>
        <v/>
      </c>
      <c r="I2108" s="26" t="s">
        <v>2220</v>
      </c>
      <c r="J2108" s="26" t="s">
        <v>61</v>
      </c>
      <c r="K2108" s="86">
        <v>1</v>
      </c>
      <c r="L2108" s="26">
        <v>120</v>
      </c>
      <c r="M2108" s="87">
        <f t="shared" si="78"/>
        <v>2</v>
      </c>
      <c r="N2108" s="87" t="s">
        <v>61</v>
      </c>
      <c r="O2108" s="87" t="s">
        <v>215</v>
      </c>
      <c r="P2108" s="86" t="s">
        <v>215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3871</v>
      </c>
      <c r="Z2108" s="26"/>
    </row>
    <row r="2109" spans="1:26" ht="14.25" hidden="1" customHeight="1" x14ac:dyDescent="0.2">
      <c r="A2109" s="26" t="s">
        <v>3869</v>
      </c>
      <c r="B2109" s="26"/>
      <c r="C2109" s="18"/>
      <c r="D2109" s="26" t="s">
        <v>433</v>
      </c>
      <c r="E2109" s="26"/>
      <c r="F2109" s="19">
        <f t="shared" ca="1" si="76"/>
        <v>0</v>
      </c>
      <c r="G2109" s="26" t="s">
        <v>3872</v>
      </c>
      <c r="H2109" s="28" t="str">
        <f t="shared" ca="1" si="77"/>
        <v/>
      </c>
      <c r="I2109" s="26" t="s">
        <v>1002</v>
      </c>
      <c r="J2109" s="26" t="s">
        <v>61</v>
      </c>
      <c r="K2109" s="86">
        <v>1</v>
      </c>
      <c r="L2109" s="26">
        <v>120</v>
      </c>
      <c r="M2109" s="87">
        <f t="shared" si="78"/>
        <v>2</v>
      </c>
      <c r="N2109" s="87" t="s">
        <v>61</v>
      </c>
      <c r="O2109" s="87" t="s">
        <v>1576</v>
      </c>
      <c r="P2109" s="86" t="s">
        <v>1576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3871</v>
      </c>
      <c r="Z2109" s="26"/>
    </row>
    <row r="2110" spans="1:26" ht="14.25" hidden="1" customHeight="1" x14ac:dyDescent="0.2">
      <c r="A2110" s="26" t="s">
        <v>3869</v>
      </c>
      <c r="B2110" s="26"/>
      <c r="C2110" s="18"/>
      <c r="D2110" s="26" t="s">
        <v>440</v>
      </c>
      <c r="E2110" s="26"/>
      <c r="F2110" s="19">
        <f t="shared" ca="1" si="76"/>
        <v>0</v>
      </c>
      <c r="G2110" s="26" t="s">
        <v>3873</v>
      </c>
      <c r="H2110" s="28" t="str">
        <f t="shared" ca="1" si="77"/>
        <v/>
      </c>
      <c r="I2110" s="26" t="s">
        <v>1002</v>
      </c>
      <c r="J2110" s="26" t="s">
        <v>61</v>
      </c>
      <c r="K2110" s="86">
        <v>1</v>
      </c>
      <c r="L2110" s="26">
        <v>120</v>
      </c>
      <c r="M2110" s="87">
        <f t="shared" si="78"/>
        <v>2</v>
      </c>
      <c r="N2110" s="87" t="s">
        <v>61</v>
      </c>
      <c r="O2110" s="87" t="s">
        <v>215</v>
      </c>
      <c r="P2110" s="86" t="s">
        <v>215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3871</v>
      </c>
      <c r="Z2110" s="26"/>
    </row>
    <row r="2111" spans="1:26" ht="14.25" hidden="1" customHeight="1" x14ac:dyDescent="0.2">
      <c r="A2111" s="26" t="s">
        <v>1891</v>
      </c>
      <c r="B2111" s="26"/>
      <c r="C2111" s="18"/>
      <c r="D2111" s="26" t="s">
        <v>431</v>
      </c>
      <c r="E2111" s="26"/>
      <c r="F2111" s="19">
        <f t="shared" ca="1" si="76"/>
        <v>0</v>
      </c>
      <c r="G2111" s="26" t="s">
        <v>3874</v>
      </c>
      <c r="H2111" s="28" t="str">
        <f t="shared" ca="1" si="77"/>
        <v/>
      </c>
      <c r="I2111" s="26" t="s">
        <v>2220</v>
      </c>
      <c r="J2111" s="26" t="s">
        <v>61</v>
      </c>
      <c r="K2111" s="86">
        <v>1</v>
      </c>
      <c r="L2111" s="26">
        <v>120</v>
      </c>
      <c r="M2111" s="87">
        <f t="shared" si="78"/>
        <v>2</v>
      </c>
      <c r="N2111" s="87" t="s">
        <v>61</v>
      </c>
      <c r="O2111" s="87" t="s">
        <v>215</v>
      </c>
      <c r="P2111" s="86" t="s">
        <v>215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3875</v>
      </c>
      <c r="Z2111" s="26"/>
    </row>
    <row r="2112" spans="1:26" ht="14.25" hidden="1" customHeight="1" x14ac:dyDescent="0.2">
      <c r="A2112" s="26" t="s">
        <v>1891</v>
      </c>
      <c r="B2112" s="26"/>
      <c r="C2112" s="18"/>
      <c r="D2112" s="26" t="s">
        <v>433</v>
      </c>
      <c r="E2112" s="26"/>
      <c r="F2112" s="19">
        <f t="shared" ca="1" si="76"/>
        <v>0</v>
      </c>
      <c r="G2112" s="26" t="s">
        <v>3876</v>
      </c>
      <c r="H2112" s="28" t="str">
        <f t="shared" ca="1" si="77"/>
        <v/>
      </c>
      <c r="I2112" s="26" t="s">
        <v>1002</v>
      </c>
      <c r="J2112" s="26" t="s">
        <v>61</v>
      </c>
      <c r="K2112" s="86">
        <v>1</v>
      </c>
      <c r="L2112" s="26">
        <v>120</v>
      </c>
      <c r="M2112" s="87">
        <f t="shared" si="78"/>
        <v>2</v>
      </c>
      <c r="N2112" s="87" t="s">
        <v>61</v>
      </c>
      <c r="O2112" s="87" t="s">
        <v>1576</v>
      </c>
      <c r="P2112" s="86" t="s">
        <v>1576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3875</v>
      </c>
      <c r="Z2112" s="26"/>
    </row>
    <row r="2113" spans="1:26" ht="14.25" hidden="1" customHeight="1" x14ac:dyDescent="0.2">
      <c r="A2113" s="26" t="s">
        <v>1891</v>
      </c>
      <c r="B2113" s="26"/>
      <c r="C2113" s="18"/>
      <c r="D2113" s="26" t="s">
        <v>440</v>
      </c>
      <c r="E2113" s="26"/>
      <c r="F2113" s="19">
        <f t="shared" ca="1" si="76"/>
        <v>0</v>
      </c>
      <c r="G2113" s="26" t="s">
        <v>3877</v>
      </c>
      <c r="H2113" s="28" t="str">
        <f t="shared" ca="1" si="77"/>
        <v/>
      </c>
      <c r="I2113" s="26" t="s">
        <v>1002</v>
      </c>
      <c r="J2113" s="26" t="s">
        <v>61</v>
      </c>
      <c r="K2113" s="86">
        <v>1</v>
      </c>
      <c r="L2113" s="26">
        <v>120</v>
      </c>
      <c r="M2113" s="87">
        <f t="shared" si="78"/>
        <v>2</v>
      </c>
      <c r="N2113" s="87" t="s">
        <v>61</v>
      </c>
      <c r="O2113" s="87" t="s">
        <v>215</v>
      </c>
      <c r="P2113" s="86" t="s">
        <v>215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3875</v>
      </c>
      <c r="Z2113" s="26"/>
    </row>
    <row r="2114" spans="1:26" ht="14.25" hidden="1" customHeight="1" x14ac:dyDescent="0.2">
      <c r="A2114" s="26" t="s">
        <v>3878</v>
      </c>
      <c r="B2114" s="26"/>
      <c r="C2114" s="18"/>
      <c r="D2114" s="26" t="s">
        <v>456</v>
      </c>
      <c r="E2114" s="26"/>
      <c r="F2114" s="19">
        <f t="shared" ca="1" si="76"/>
        <v>0</v>
      </c>
      <c r="G2114" s="26" t="s">
        <v>3879</v>
      </c>
      <c r="H2114" s="28" t="str">
        <f t="shared" ca="1" si="77"/>
        <v/>
      </c>
      <c r="I2114" s="26" t="s">
        <v>3880</v>
      </c>
      <c r="J2114" s="26" t="s">
        <v>250</v>
      </c>
      <c r="K2114" s="86">
        <v>1</v>
      </c>
      <c r="L2114" s="26">
        <v>45</v>
      </c>
      <c r="M2114" s="87">
        <f t="shared" si="78"/>
        <v>0.75</v>
      </c>
      <c r="N2114" s="87" t="s">
        <v>250</v>
      </c>
      <c r="O2114" s="87" t="s">
        <v>75</v>
      </c>
      <c r="P2114" s="86" t="s">
        <v>75</v>
      </c>
      <c r="Q2114" s="26" t="s">
        <v>270</v>
      </c>
      <c r="R2114" s="26" t="s">
        <v>314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3878</v>
      </c>
      <c r="B2115" s="26"/>
      <c r="C2115" s="18"/>
      <c r="D2115" s="26" t="s">
        <v>460</v>
      </c>
      <c r="E2115" s="26"/>
      <c r="F2115" s="19">
        <f t="shared" ca="1" si="76"/>
        <v>0</v>
      </c>
      <c r="G2115" s="26" t="s">
        <v>3881</v>
      </c>
      <c r="H2115" s="28" t="str">
        <f t="shared" ca="1" si="77"/>
        <v/>
      </c>
      <c r="I2115" s="26" t="s">
        <v>3882</v>
      </c>
      <c r="J2115" s="26" t="s">
        <v>250</v>
      </c>
      <c r="K2115" s="86">
        <v>1</v>
      </c>
      <c r="L2115" s="26">
        <v>30</v>
      </c>
      <c r="M2115" s="87">
        <f t="shared" si="78"/>
        <v>0.5</v>
      </c>
      <c r="N2115" s="87" t="s">
        <v>250</v>
      </c>
      <c r="O2115" s="87" t="s">
        <v>823</v>
      </c>
      <c r="P2115" s="86" t="s">
        <v>823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3878</v>
      </c>
      <c r="B2116" s="26"/>
      <c r="C2116" s="18"/>
      <c r="D2116" s="26" t="s">
        <v>543</v>
      </c>
      <c r="E2116" s="26"/>
      <c r="F2116" s="19">
        <f t="shared" ca="1" si="76"/>
        <v>0</v>
      </c>
      <c r="G2116" s="26" t="s">
        <v>3883</v>
      </c>
      <c r="H2116" s="28" t="str">
        <f t="shared" ca="1" si="77"/>
        <v/>
      </c>
      <c r="I2116" s="26" t="s">
        <v>3884</v>
      </c>
      <c r="J2116" s="26" t="s">
        <v>250</v>
      </c>
      <c r="K2116" s="86">
        <v>1</v>
      </c>
      <c r="L2116" s="26">
        <v>60</v>
      </c>
      <c r="M2116" s="87">
        <f t="shared" si="78"/>
        <v>1</v>
      </c>
      <c r="N2116" s="87" t="s">
        <v>250</v>
      </c>
      <c r="O2116" s="87" t="s">
        <v>823</v>
      </c>
      <c r="P2116" s="86" t="s">
        <v>823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3885</v>
      </c>
      <c r="B2117" s="26"/>
      <c r="C2117" s="18"/>
      <c r="D2117" s="26" t="s">
        <v>456</v>
      </c>
      <c r="E2117" s="26"/>
      <c r="F2117" s="19">
        <f t="shared" ca="1" si="76"/>
        <v>0</v>
      </c>
      <c r="G2117" s="26" t="s">
        <v>3886</v>
      </c>
      <c r="H2117" s="28" t="str">
        <f t="shared" ca="1" si="77"/>
        <v/>
      </c>
      <c r="I2117" s="26" t="s">
        <v>485</v>
      </c>
      <c r="J2117" s="26" t="s">
        <v>250</v>
      </c>
      <c r="K2117" s="86">
        <v>1</v>
      </c>
      <c r="L2117" s="26">
        <v>24</v>
      </c>
      <c r="M2117" s="87">
        <f t="shared" si="78"/>
        <v>0.4</v>
      </c>
      <c r="N2117" s="87" t="s">
        <v>250</v>
      </c>
      <c r="O2117" s="87" t="s">
        <v>276</v>
      </c>
      <c r="P2117" s="86" t="s">
        <v>276</v>
      </c>
      <c r="Q2117" s="26" t="s">
        <v>279</v>
      </c>
      <c r="R2117" s="26" t="s">
        <v>282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3885</v>
      </c>
      <c r="B2118" s="26"/>
      <c r="C2118" s="18"/>
      <c r="D2118" s="26" t="s">
        <v>460</v>
      </c>
      <c r="E2118" s="26"/>
      <c r="F2118" s="19">
        <f t="shared" ca="1" si="76"/>
        <v>0</v>
      </c>
      <c r="G2118" s="26" t="s">
        <v>3887</v>
      </c>
      <c r="H2118" s="28" t="str">
        <f t="shared" ca="1" si="77"/>
        <v/>
      </c>
      <c r="I2118" s="26" t="s">
        <v>1002</v>
      </c>
      <c r="J2118" s="26" t="s">
        <v>250</v>
      </c>
      <c r="K2118" s="86">
        <v>1</v>
      </c>
      <c r="L2118" s="26">
        <v>180</v>
      </c>
      <c r="M2118" s="87">
        <f t="shared" si="78"/>
        <v>3</v>
      </c>
      <c r="N2118" s="87" t="s">
        <v>250</v>
      </c>
      <c r="O2118" s="87" t="s">
        <v>243</v>
      </c>
      <c r="P2118" s="86" t="s">
        <v>243</v>
      </c>
      <c r="Q2118" s="26" t="s">
        <v>246</v>
      </c>
      <c r="R2118" s="26" t="s">
        <v>259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3885</v>
      </c>
      <c r="B2119" s="26"/>
      <c r="C2119" s="18"/>
      <c r="D2119" s="26" t="s">
        <v>543</v>
      </c>
      <c r="E2119" s="26"/>
      <c r="F2119" s="19">
        <f t="shared" ca="1" si="76"/>
        <v>0</v>
      </c>
      <c r="G2119" s="26" t="s">
        <v>3888</v>
      </c>
      <c r="H2119" s="28" t="str">
        <f t="shared" ca="1" si="77"/>
        <v/>
      </c>
      <c r="I2119" s="26" t="s">
        <v>1002</v>
      </c>
      <c r="J2119" s="26" t="s">
        <v>250</v>
      </c>
      <c r="K2119" s="86">
        <v>1</v>
      </c>
      <c r="L2119" s="26">
        <v>30</v>
      </c>
      <c r="M2119" s="87">
        <f t="shared" si="78"/>
        <v>0.5</v>
      </c>
      <c r="N2119" s="87" t="s">
        <v>250</v>
      </c>
      <c r="O2119" s="87" t="s">
        <v>256</v>
      </c>
      <c r="P2119" s="86" t="s">
        <v>256</v>
      </c>
      <c r="Q2119" s="26" t="s">
        <v>253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3889</v>
      </c>
      <c r="B2120" s="26"/>
      <c r="C2120" s="18"/>
      <c r="D2120" s="26" t="s">
        <v>431</v>
      </c>
      <c r="E2120" s="26"/>
      <c r="F2120" s="19">
        <f t="shared" ca="1" si="76"/>
        <v>0</v>
      </c>
      <c r="G2120" s="26" t="s">
        <v>3890</v>
      </c>
      <c r="H2120" s="28" t="str">
        <f t="shared" ca="1" si="77"/>
        <v/>
      </c>
      <c r="I2120" s="26" t="s">
        <v>485</v>
      </c>
      <c r="J2120" s="26" t="s">
        <v>250</v>
      </c>
      <c r="K2120" s="86">
        <v>1</v>
      </c>
      <c r="L2120" s="26">
        <v>54</v>
      </c>
      <c r="M2120" s="87">
        <f t="shared" si="78"/>
        <v>0.9</v>
      </c>
      <c r="N2120" s="87" t="s">
        <v>250</v>
      </c>
      <c r="O2120" s="87" t="s">
        <v>276</v>
      </c>
      <c r="P2120" s="86" t="s">
        <v>276</v>
      </c>
      <c r="Q2120" s="26" t="s">
        <v>279</v>
      </c>
      <c r="R2120" s="26" t="s">
        <v>282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3889</v>
      </c>
      <c r="B2121" s="26"/>
      <c r="C2121" s="18"/>
      <c r="D2121" s="26" t="s">
        <v>433</v>
      </c>
      <c r="E2121" s="26"/>
      <c r="F2121" s="19">
        <f t="shared" ca="1" si="76"/>
        <v>0</v>
      </c>
      <c r="G2121" s="26" t="s">
        <v>3891</v>
      </c>
      <c r="H2121" s="28" t="str">
        <f t="shared" ca="1" si="77"/>
        <v/>
      </c>
      <c r="I2121" s="26" t="s">
        <v>1002</v>
      </c>
      <c r="J2121" s="26" t="s">
        <v>250</v>
      </c>
      <c r="K2121" s="86">
        <v>1</v>
      </c>
      <c r="L2121" s="26">
        <v>60</v>
      </c>
      <c r="M2121" s="87">
        <f t="shared" si="78"/>
        <v>1</v>
      </c>
      <c r="N2121" s="87" t="s">
        <v>250</v>
      </c>
      <c r="O2121" s="87" t="s">
        <v>240</v>
      </c>
      <c r="P2121" s="86" t="s">
        <v>240</v>
      </c>
      <c r="Q2121" s="26" t="s">
        <v>249</v>
      </c>
      <c r="R2121" s="26" t="s">
        <v>256</v>
      </c>
      <c r="S2121" s="26" t="s">
        <v>253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3892</v>
      </c>
      <c r="B2122" s="26"/>
      <c r="C2122" s="18"/>
      <c r="D2122" s="26" t="s">
        <v>431</v>
      </c>
      <c r="E2122" s="26"/>
      <c r="F2122" s="19">
        <f t="shared" ca="1" si="76"/>
        <v>0</v>
      </c>
      <c r="G2122" s="26" t="s">
        <v>3893</v>
      </c>
      <c r="H2122" s="28" t="str">
        <f t="shared" ca="1" si="77"/>
        <v/>
      </c>
      <c r="I2122" s="26" t="s">
        <v>485</v>
      </c>
      <c r="J2122" s="26" t="s">
        <v>250</v>
      </c>
      <c r="K2122" s="86">
        <v>1</v>
      </c>
      <c r="L2122" s="26">
        <v>51</v>
      </c>
      <c r="M2122" s="87">
        <f t="shared" si="78"/>
        <v>0.85</v>
      </c>
      <c r="N2122" s="87" t="s">
        <v>250</v>
      </c>
      <c r="O2122" s="87" t="s">
        <v>276</v>
      </c>
      <c r="P2122" s="86" t="s">
        <v>276</v>
      </c>
      <c r="Q2122" s="26" t="s">
        <v>279</v>
      </c>
      <c r="R2122" s="26" t="s">
        <v>282</v>
      </c>
      <c r="S2122" s="26"/>
      <c r="T2122" s="26"/>
      <c r="U2122" s="26"/>
      <c r="V2122" s="26"/>
      <c r="W2122" s="26"/>
      <c r="X2122" s="26"/>
      <c r="Y2122" s="26" t="s">
        <v>3894</v>
      </c>
      <c r="Z2122" s="26"/>
    </row>
    <row r="2123" spans="1:26" ht="14.25" hidden="1" customHeight="1" x14ac:dyDescent="0.2">
      <c r="A2123" s="26" t="s">
        <v>3892</v>
      </c>
      <c r="B2123" s="26"/>
      <c r="C2123" s="18"/>
      <c r="D2123" s="26" t="s">
        <v>433</v>
      </c>
      <c r="E2123" s="26"/>
      <c r="F2123" s="19">
        <f t="shared" ca="1" si="76"/>
        <v>0</v>
      </c>
      <c r="G2123" s="26" t="s">
        <v>3895</v>
      </c>
      <c r="H2123" s="28" t="str">
        <f t="shared" ca="1" si="77"/>
        <v/>
      </c>
      <c r="I2123" s="26" t="s">
        <v>1002</v>
      </c>
      <c r="J2123" s="26" t="s">
        <v>250</v>
      </c>
      <c r="K2123" s="86">
        <v>1</v>
      </c>
      <c r="L2123" s="26">
        <v>90</v>
      </c>
      <c r="M2123" s="87">
        <f t="shared" si="78"/>
        <v>1.5</v>
      </c>
      <c r="N2123" s="87" t="s">
        <v>250</v>
      </c>
      <c r="O2123" s="87" t="s">
        <v>240</v>
      </c>
      <c r="P2123" s="86" t="s">
        <v>240</v>
      </c>
      <c r="Q2123" s="26" t="s">
        <v>249</v>
      </c>
      <c r="R2123" s="26" t="s">
        <v>253</v>
      </c>
      <c r="S2123" s="26" t="s">
        <v>256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3896</v>
      </c>
      <c r="B2124" s="26"/>
      <c r="C2124" s="18"/>
      <c r="D2124" s="26" t="s">
        <v>431</v>
      </c>
      <c r="E2124" s="26"/>
      <c r="F2124" s="19">
        <f t="shared" ca="1" si="76"/>
        <v>0</v>
      </c>
      <c r="G2124" s="26" t="s">
        <v>3897</v>
      </c>
      <c r="H2124" s="28" t="str">
        <f t="shared" ca="1" si="77"/>
        <v/>
      </c>
      <c r="I2124" s="26" t="s">
        <v>1002</v>
      </c>
      <c r="J2124" s="26" t="s">
        <v>250</v>
      </c>
      <c r="K2124" s="86">
        <v>1</v>
      </c>
      <c r="L2124" s="26">
        <v>180</v>
      </c>
      <c r="M2124" s="87">
        <f t="shared" si="78"/>
        <v>3</v>
      </c>
      <c r="N2124" s="87" t="s">
        <v>250</v>
      </c>
      <c r="O2124" s="87" t="s">
        <v>240</v>
      </c>
      <c r="P2124" s="86" t="s">
        <v>240</v>
      </c>
      <c r="Q2124" s="26" t="s">
        <v>243</v>
      </c>
      <c r="R2124" s="26" t="s">
        <v>246</v>
      </c>
      <c r="S2124" s="26" t="s">
        <v>253</v>
      </c>
      <c r="T2124" s="26" t="s">
        <v>256</v>
      </c>
      <c r="U2124" s="26" t="s">
        <v>259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3896</v>
      </c>
      <c r="B2125" s="26"/>
      <c r="C2125" s="18"/>
      <c r="D2125" s="26" t="s">
        <v>433</v>
      </c>
      <c r="E2125" s="26"/>
      <c r="F2125" s="19">
        <f t="shared" ca="1" si="76"/>
        <v>0</v>
      </c>
      <c r="G2125" s="26" t="s">
        <v>3898</v>
      </c>
      <c r="H2125" s="28" t="str">
        <f t="shared" ca="1" si="77"/>
        <v/>
      </c>
      <c r="I2125" s="26" t="s">
        <v>1002</v>
      </c>
      <c r="J2125" s="26" t="s">
        <v>250</v>
      </c>
      <c r="K2125" s="86">
        <v>1</v>
      </c>
      <c r="L2125" s="26">
        <v>180</v>
      </c>
      <c r="M2125" s="87">
        <f t="shared" si="78"/>
        <v>3</v>
      </c>
      <c r="N2125" s="87" t="s">
        <v>250</v>
      </c>
      <c r="O2125" s="87" t="s">
        <v>240</v>
      </c>
      <c r="P2125" s="86" t="s">
        <v>240</v>
      </c>
      <c r="Q2125" s="26" t="s">
        <v>243</v>
      </c>
      <c r="R2125" s="26" t="s">
        <v>246</v>
      </c>
      <c r="S2125" s="26" t="s">
        <v>253</v>
      </c>
      <c r="T2125" s="26" t="s">
        <v>256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3899</v>
      </c>
      <c r="B2126" s="26"/>
      <c r="C2126" s="18"/>
      <c r="D2126" s="26" t="s">
        <v>431</v>
      </c>
      <c r="E2126" s="26"/>
      <c r="F2126" s="19">
        <f t="shared" ca="1" si="76"/>
        <v>0</v>
      </c>
      <c r="G2126" s="26" t="s">
        <v>3900</v>
      </c>
      <c r="H2126" s="28" t="str">
        <f t="shared" ca="1" si="77"/>
        <v/>
      </c>
      <c r="I2126" s="26" t="s">
        <v>3848</v>
      </c>
      <c r="J2126" s="26" t="s">
        <v>250</v>
      </c>
      <c r="K2126" s="86">
        <v>1</v>
      </c>
      <c r="L2126" s="26">
        <v>120</v>
      </c>
      <c r="M2126" s="87">
        <f t="shared" si="78"/>
        <v>2</v>
      </c>
      <c r="N2126" s="87" t="s">
        <v>250</v>
      </c>
      <c r="O2126" s="87" t="s">
        <v>37</v>
      </c>
      <c r="P2126" s="86" t="s">
        <v>37</v>
      </c>
      <c r="Q2126" s="26" t="s">
        <v>78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3899</v>
      </c>
      <c r="B2127" s="26"/>
      <c r="C2127" s="18"/>
      <c r="D2127" s="26" t="s">
        <v>433</v>
      </c>
      <c r="E2127" s="26"/>
      <c r="F2127" s="19">
        <f t="shared" ca="1" si="76"/>
        <v>0</v>
      </c>
      <c r="G2127" s="26" t="s">
        <v>3901</v>
      </c>
      <c r="H2127" s="28" t="str">
        <f t="shared" ca="1" si="77"/>
        <v/>
      </c>
      <c r="I2127" s="26" t="s">
        <v>1002</v>
      </c>
      <c r="J2127" s="26" t="s">
        <v>250</v>
      </c>
      <c r="K2127" s="86">
        <v>1</v>
      </c>
      <c r="L2127" s="26">
        <v>40</v>
      </c>
      <c r="M2127" s="87">
        <f t="shared" si="78"/>
        <v>0.66666666666666663</v>
      </c>
      <c r="N2127" s="87" t="s">
        <v>250</v>
      </c>
      <c r="O2127" s="87" t="s">
        <v>256</v>
      </c>
      <c r="P2127" s="86" t="s">
        <v>256</v>
      </c>
      <c r="Q2127" s="26" t="s">
        <v>240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3902</v>
      </c>
      <c r="B2128" s="26"/>
      <c r="C2128" s="18"/>
      <c r="D2128" s="26" t="s">
        <v>699</v>
      </c>
      <c r="E2128" s="26"/>
      <c r="F2128" s="19">
        <f t="shared" ca="1" si="76"/>
        <v>0</v>
      </c>
      <c r="G2128" s="26" t="s">
        <v>3903</v>
      </c>
      <c r="H2128" s="28" t="str">
        <f t="shared" ca="1" si="77"/>
        <v/>
      </c>
      <c r="I2128" s="26" t="s">
        <v>485</v>
      </c>
      <c r="J2128" s="26" t="s">
        <v>250</v>
      </c>
      <c r="K2128" s="86">
        <v>1</v>
      </c>
      <c r="L2128" s="26">
        <v>48</v>
      </c>
      <c r="M2128" s="87">
        <f t="shared" si="78"/>
        <v>0.8</v>
      </c>
      <c r="N2128" s="87" t="s">
        <v>250</v>
      </c>
      <c r="O2128" s="87" t="s">
        <v>276</v>
      </c>
      <c r="P2128" s="86" t="s">
        <v>276</v>
      </c>
      <c r="Q2128" s="26" t="s">
        <v>279</v>
      </c>
      <c r="R2128" s="26" t="s">
        <v>282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3902</v>
      </c>
      <c r="B2129" s="26"/>
      <c r="C2129" s="18"/>
      <c r="D2129" s="26" t="s">
        <v>703</v>
      </c>
      <c r="E2129" s="26"/>
      <c r="F2129" s="19">
        <f t="shared" ca="1" si="76"/>
        <v>0</v>
      </c>
      <c r="G2129" s="26" t="s">
        <v>3904</v>
      </c>
      <c r="H2129" s="28" t="str">
        <f t="shared" ca="1" si="77"/>
        <v/>
      </c>
      <c r="I2129" s="26" t="s">
        <v>3905</v>
      </c>
      <c r="J2129" s="26" t="s">
        <v>250</v>
      </c>
      <c r="K2129" s="86">
        <v>1</v>
      </c>
      <c r="L2129" s="26">
        <v>120</v>
      </c>
      <c r="M2129" s="87">
        <f t="shared" si="78"/>
        <v>2</v>
      </c>
      <c r="N2129" s="87" t="s">
        <v>250</v>
      </c>
      <c r="O2129" s="87" t="s">
        <v>240</v>
      </c>
      <c r="P2129" s="86" t="s">
        <v>240</v>
      </c>
      <c r="Q2129" s="26" t="s">
        <v>249</v>
      </c>
      <c r="R2129" s="26" t="s">
        <v>256</v>
      </c>
      <c r="S2129" s="26" t="s">
        <v>243</v>
      </c>
      <c r="T2129" s="26"/>
      <c r="U2129" s="26"/>
      <c r="V2129" s="26"/>
      <c r="W2129" s="26"/>
      <c r="X2129" s="26"/>
      <c r="Y2129" s="99" t="s">
        <v>3906</v>
      </c>
      <c r="Z2129" s="26"/>
    </row>
    <row r="2130" spans="1:26" ht="14.25" hidden="1" customHeight="1" x14ac:dyDescent="0.2">
      <c r="A2130" s="26" t="s">
        <v>3902</v>
      </c>
      <c r="B2130" s="26"/>
      <c r="C2130" s="18"/>
      <c r="D2130" s="26" t="s">
        <v>708</v>
      </c>
      <c r="E2130" s="26"/>
      <c r="F2130" s="19">
        <f t="shared" ca="1" si="76"/>
        <v>0</v>
      </c>
      <c r="G2130" s="26" t="s">
        <v>3907</v>
      </c>
      <c r="H2130" s="28" t="str">
        <f t="shared" ca="1" si="77"/>
        <v/>
      </c>
      <c r="I2130" s="26" t="s">
        <v>3908</v>
      </c>
      <c r="J2130" s="26" t="s">
        <v>250</v>
      </c>
      <c r="K2130" s="86">
        <v>1</v>
      </c>
      <c r="L2130" s="26">
        <v>60</v>
      </c>
      <c r="M2130" s="87">
        <f t="shared" si="78"/>
        <v>1</v>
      </c>
      <c r="N2130" s="87" t="s">
        <v>250</v>
      </c>
      <c r="O2130" s="87" t="s">
        <v>240</v>
      </c>
      <c r="P2130" s="86" t="s">
        <v>240</v>
      </c>
      <c r="Q2130" s="26" t="s">
        <v>249</v>
      </c>
      <c r="R2130" s="26" t="s">
        <v>256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3902</v>
      </c>
      <c r="B2131" s="26"/>
      <c r="C2131" s="18"/>
      <c r="D2131" s="26" t="s">
        <v>711</v>
      </c>
      <c r="E2131" s="26"/>
      <c r="F2131" s="19">
        <f t="shared" ca="1" si="76"/>
        <v>0</v>
      </c>
      <c r="G2131" s="26" t="s">
        <v>3909</v>
      </c>
      <c r="H2131" s="28" t="str">
        <f t="shared" ca="1" si="77"/>
        <v/>
      </c>
      <c r="I2131" s="26" t="s">
        <v>3910</v>
      </c>
      <c r="J2131" s="26" t="s">
        <v>250</v>
      </c>
      <c r="K2131" s="86">
        <v>1</v>
      </c>
      <c r="L2131" s="26">
        <v>60</v>
      </c>
      <c r="M2131" s="87">
        <f t="shared" si="78"/>
        <v>1</v>
      </c>
      <c r="N2131" s="87" t="s">
        <v>250</v>
      </c>
      <c r="O2131" s="87" t="s">
        <v>240</v>
      </c>
      <c r="P2131" s="86" t="s">
        <v>240</v>
      </c>
      <c r="Q2131" s="26" t="s">
        <v>249</v>
      </c>
      <c r="R2131" s="26" t="s">
        <v>256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3902</v>
      </c>
      <c r="B2132" s="26"/>
      <c r="C2132" s="18"/>
      <c r="D2132" s="26" t="s">
        <v>714</v>
      </c>
      <c r="E2132" s="26"/>
      <c r="F2132" s="19">
        <f t="shared" ca="1" si="76"/>
        <v>0</v>
      </c>
      <c r="G2132" s="26" t="s">
        <v>3911</v>
      </c>
      <c r="H2132" s="28" t="str">
        <f t="shared" ca="1" si="77"/>
        <v/>
      </c>
      <c r="I2132" s="26" t="s">
        <v>3912</v>
      </c>
      <c r="J2132" s="26" t="s">
        <v>250</v>
      </c>
      <c r="K2132" s="86">
        <v>1</v>
      </c>
      <c r="L2132" s="26">
        <v>60</v>
      </c>
      <c r="M2132" s="87">
        <f t="shared" si="78"/>
        <v>1</v>
      </c>
      <c r="N2132" s="87" t="s">
        <v>250</v>
      </c>
      <c r="O2132" s="87" t="s">
        <v>240</v>
      </c>
      <c r="P2132" s="86" t="s">
        <v>240</v>
      </c>
      <c r="Q2132" s="26" t="s">
        <v>249</v>
      </c>
      <c r="R2132" s="26" t="s">
        <v>256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3902</v>
      </c>
      <c r="B2133" s="26"/>
      <c r="C2133" s="18"/>
      <c r="D2133" s="26" t="s">
        <v>718</v>
      </c>
      <c r="E2133" s="26"/>
      <c r="F2133" s="19">
        <f t="shared" ca="1" si="76"/>
        <v>0</v>
      </c>
      <c r="G2133" s="26" t="s">
        <v>3913</v>
      </c>
      <c r="H2133" s="28" t="str">
        <f t="shared" ca="1" si="77"/>
        <v/>
      </c>
      <c r="I2133" s="26" t="s">
        <v>3880</v>
      </c>
      <c r="J2133" s="26" t="s">
        <v>250</v>
      </c>
      <c r="K2133" s="86">
        <v>1</v>
      </c>
      <c r="L2133" s="26">
        <v>90</v>
      </c>
      <c r="M2133" s="87">
        <f t="shared" si="78"/>
        <v>1.5</v>
      </c>
      <c r="N2133" s="87" t="s">
        <v>250</v>
      </c>
      <c r="O2133" s="87" t="s">
        <v>75</v>
      </c>
      <c r="P2133" s="86" t="s">
        <v>75</v>
      </c>
      <c r="Q2133" s="26" t="s">
        <v>270</v>
      </c>
      <c r="R2133" s="26" t="s">
        <v>314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3914</v>
      </c>
      <c r="B2134" s="26"/>
      <c r="C2134" s="18"/>
      <c r="D2134" s="26" t="s">
        <v>431</v>
      </c>
      <c r="E2134" s="26"/>
      <c r="F2134" s="19">
        <f t="shared" ca="1" si="76"/>
        <v>0</v>
      </c>
      <c r="G2134" s="26" t="s">
        <v>3915</v>
      </c>
      <c r="H2134" s="28" t="str">
        <f t="shared" ca="1" si="77"/>
        <v/>
      </c>
      <c r="I2134" s="26" t="s">
        <v>485</v>
      </c>
      <c r="J2134" s="26" t="s">
        <v>250</v>
      </c>
      <c r="K2134" s="86">
        <v>1</v>
      </c>
      <c r="L2134" s="26">
        <v>48</v>
      </c>
      <c r="M2134" s="87">
        <f t="shared" si="78"/>
        <v>0.8</v>
      </c>
      <c r="N2134" s="87" t="s">
        <v>250</v>
      </c>
      <c r="O2134" s="87" t="s">
        <v>276</v>
      </c>
      <c r="P2134" s="86" t="s">
        <v>276</v>
      </c>
      <c r="Q2134" s="26" t="s">
        <v>279</v>
      </c>
      <c r="R2134" s="26" t="s">
        <v>282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3914</v>
      </c>
      <c r="B2135" s="26"/>
      <c r="C2135" s="18"/>
      <c r="D2135" s="26" t="s">
        <v>433</v>
      </c>
      <c r="E2135" s="26"/>
      <c r="F2135" s="19">
        <f t="shared" ca="1" si="76"/>
        <v>0</v>
      </c>
      <c r="G2135" s="26" t="s">
        <v>3916</v>
      </c>
      <c r="H2135" s="28" t="str">
        <f t="shared" ca="1" si="77"/>
        <v/>
      </c>
      <c r="I2135" s="26" t="s">
        <v>3917</v>
      </c>
      <c r="J2135" s="26" t="s">
        <v>250</v>
      </c>
      <c r="K2135" s="86">
        <v>1</v>
      </c>
      <c r="L2135" s="26">
        <v>50</v>
      </c>
      <c r="M2135" s="87">
        <f t="shared" si="78"/>
        <v>0.83333333333333337</v>
      </c>
      <c r="N2135" s="87" t="s">
        <v>250</v>
      </c>
      <c r="O2135" s="87" t="s">
        <v>240</v>
      </c>
      <c r="P2135" s="86" t="s">
        <v>240</v>
      </c>
      <c r="Q2135" s="26" t="s">
        <v>256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3918</v>
      </c>
      <c r="B2136" s="26"/>
      <c r="C2136" s="18"/>
      <c r="D2136" s="26" t="s">
        <v>456</v>
      </c>
      <c r="E2136" s="26"/>
      <c r="F2136" s="19">
        <f t="shared" ca="1" si="76"/>
        <v>0</v>
      </c>
      <c r="G2136" s="26" t="s">
        <v>3919</v>
      </c>
      <c r="H2136" s="28" t="str">
        <f t="shared" ca="1" si="77"/>
        <v/>
      </c>
      <c r="I2136" s="26" t="s">
        <v>3920</v>
      </c>
      <c r="J2136" s="26" t="s">
        <v>250</v>
      </c>
      <c r="K2136" s="86">
        <v>1</v>
      </c>
      <c r="L2136" s="26">
        <v>12</v>
      </c>
      <c r="M2136" s="87">
        <f t="shared" si="78"/>
        <v>0.2</v>
      </c>
      <c r="N2136" s="87" t="s">
        <v>250</v>
      </c>
      <c r="O2136" s="87" t="s">
        <v>75</v>
      </c>
      <c r="P2136" s="86" t="s">
        <v>75</v>
      </c>
      <c r="Q2136" s="26" t="s">
        <v>270</v>
      </c>
      <c r="R2136" s="26" t="s">
        <v>314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3918</v>
      </c>
      <c r="B2137" s="26"/>
      <c r="C2137" s="18"/>
      <c r="D2137" s="26" t="s">
        <v>460</v>
      </c>
      <c r="E2137" s="26"/>
      <c r="F2137" s="19">
        <f t="shared" ca="1" si="76"/>
        <v>0</v>
      </c>
      <c r="G2137" s="26" t="s">
        <v>3921</v>
      </c>
      <c r="H2137" s="28" t="str">
        <f t="shared" ca="1" si="77"/>
        <v/>
      </c>
      <c r="I2137" s="26" t="s">
        <v>3922</v>
      </c>
      <c r="J2137" s="26" t="s">
        <v>250</v>
      </c>
      <c r="K2137" s="86">
        <v>1</v>
      </c>
      <c r="L2137" s="26">
        <v>6</v>
      </c>
      <c r="M2137" s="87">
        <f t="shared" si="78"/>
        <v>0.1</v>
      </c>
      <c r="N2137" s="87" t="s">
        <v>250</v>
      </c>
      <c r="O2137" s="87" t="s">
        <v>823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3918</v>
      </c>
      <c r="B2138" s="26"/>
      <c r="C2138" s="18"/>
      <c r="D2138" s="26" t="s">
        <v>543</v>
      </c>
      <c r="E2138" s="26"/>
      <c r="F2138" s="19">
        <f t="shared" ca="1" si="76"/>
        <v>0</v>
      </c>
      <c r="G2138" s="26" t="s">
        <v>3923</v>
      </c>
      <c r="H2138" s="28" t="str">
        <f t="shared" ca="1" si="77"/>
        <v/>
      </c>
      <c r="I2138" s="26" t="s">
        <v>3884</v>
      </c>
      <c r="J2138" s="26" t="s">
        <v>250</v>
      </c>
      <c r="K2138" s="86">
        <v>1</v>
      </c>
      <c r="L2138" s="26">
        <v>30</v>
      </c>
      <c r="M2138" s="87">
        <f t="shared" si="78"/>
        <v>0.5</v>
      </c>
      <c r="N2138" s="87" t="s">
        <v>250</v>
      </c>
      <c r="O2138" s="87" t="s">
        <v>823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3924</v>
      </c>
      <c r="B2139" s="26"/>
      <c r="C2139" s="18"/>
      <c r="D2139" s="26" t="s">
        <v>431</v>
      </c>
      <c r="E2139" s="26"/>
      <c r="F2139" s="19">
        <f t="shared" ca="1" si="76"/>
        <v>0</v>
      </c>
      <c r="G2139" s="26" t="s">
        <v>3925</v>
      </c>
      <c r="H2139" s="28" t="str">
        <f t="shared" ca="1" si="77"/>
        <v/>
      </c>
      <c r="I2139" s="26" t="s">
        <v>485</v>
      </c>
      <c r="J2139" s="26" t="s">
        <v>250</v>
      </c>
      <c r="K2139" s="86">
        <v>1</v>
      </c>
      <c r="L2139" s="26">
        <v>80</v>
      </c>
      <c r="M2139" s="87">
        <f t="shared" si="78"/>
        <v>1.3333333333333333</v>
      </c>
      <c r="N2139" s="87" t="s">
        <v>250</v>
      </c>
      <c r="O2139" s="87" t="s">
        <v>276</v>
      </c>
      <c r="P2139" s="86" t="s">
        <v>276</v>
      </c>
      <c r="Q2139" s="26" t="s">
        <v>279</v>
      </c>
      <c r="R2139" s="26" t="s">
        <v>282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3924</v>
      </c>
      <c r="B2140" s="26"/>
      <c r="C2140" s="18"/>
      <c r="D2140" s="26" t="s">
        <v>433</v>
      </c>
      <c r="E2140" s="26"/>
      <c r="F2140" s="19">
        <f t="shared" ca="1" si="76"/>
        <v>0</v>
      </c>
      <c r="G2140" s="26" t="s">
        <v>3926</v>
      </c>
      <c r="H2140" s="28" t="str">
        <f t="shared" ca="1" si="77"/>
        <v/>
      </c>
      <c r="I2140" s="26" t="s">
        <v>3475</v>
      </c>
      <c r="J2140" s="26" t="s">
        <v>250</v>
      </c>
      <c r="K2140" s="86">
        <v>1</v>
      </c>
      <c r="L2140" s="26">
        <v>90</v>
      </c>
      <c r="M2140" s="87">
        <f t="shared" si="78"/>
        <v>1.5</v>
      </c>
      <c r="N2140" s="87" t="s">
        <v>250</v>
      </c>
      <c r="O2140" s="87" t="s">
        <v>240</v>
      </c>
      <c r="P2140" s="86" t="s">
        <v>240</v>
      </c>
      <c r="Q2140" s="26" t="s">
        <v>249</v>
      </c>
      <c r="R2140" s="26" t="s">
        <v>253</v>
      </c>
      <c r="S2140" s="26" t="s">
        <v>256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3927</v>
      </c>
      <c r="B2141" s="26"/>
      <c r="C2141" s="18"/>
      <c r="D2141" s="26" t="s">
        <v>500</v>
      </c>
      <c r="E2141" s="26"/>
      <c r="F2141" s="19">
        <f t="shared" ca="1" si="76"/>
        <v>0</v>
      </c>
      <c r="G2141" s="26" t="s">
        <v>3928</v>
      </c>
      <c r="H2141" s="28" t="str">
        <f t="shared" ca="1" si="77"/>
        <v/>
      </c>
      <c r="I2141" s="26" t="s">
        <v>3929</v>
      </c>
      <c r="J2141" s="26" t="s">
        <v>250</v>
      </c>
      <c r="K2141" s="86">
        <v>1</v>
      </c>
      <c r="L2141" s="26">
        <v>8</v>
      </c>
      <c r="M2141" s="87">
        <f t="shared" si="78"/>
        <v>0.13333333333333333</v>
      </c>
      <c r="N2141" s="87" t="s">
        <v>250</v>
      </c>
      <c r="O2141" s="87" t="s">
        <v>75</v>
      </c>
      <c r="P2141" s="86" t="s">
        <v>75</v>
      </c>
      <c r="Q2141" s="26" t="s">
        <v>270</v>
      </c>
      <c r="R2141" s="26" t="s">
        <v>314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3930</v>
      </c>
      <c r="B2142" s="26"/>
      <c r="C2142" s="18"/>
      <c r="D2142" s="26" t="s">
        <v>1415</v>
      </c>
      <c r="E2142" s="26"/>
      <c r="F2142" s="19">
        <f t="shared" ca="1" si="76"/>
        <v>0</v>
      </c>
      <c r="G2142" s="26" t="s">
        <v>3931</v>
      </c>
      <c r="H2142" s="28" t="str">
        <f t="shared" ca="1" si="77"/>
        <v/>
      </c>
      <c r="I2142" s="26" t="s">
        <v>485</v>
      </c>
      <c r="J2142" s="26" t="s">
        <v>250</v>
      </c>
      <c r="K2142" s="86">
        <v>1</v>
      </c>
      <c r="L2142" s="26">
        <v>15</v>
      </c>
      <c r="M2142" s="87">
        <f t="shared" si="78"/>
        <v>0.25</v>
      </c>
      <c r="N2142" s="87" t="s">
        <v>250</v>
      </c>
      <c r="O2142" s="87" t="s">
        <v>276</v>
      </c>
      <c r="P2142" s="86" t="s">
        <v>276</v>
      </c>
      <c r="Q2142" s="26" t="s">
        <v>279</v>
      </c>
      <c r="R2142" s="26" t="s">
        <v>282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3930</v>
      </c>
      <c r="B2143" s="26"/>
      <c r="C2143" s="18"/>
      <c r="D2143" s="26" t="s">
        <v>1417</v>
      </c>
      <c r="E2143" s="26"/>
      <c r="F2143" s="19">
        <f t="shared" ca="1" si="76"/>
        <v>0</v>
      </c>
      <c r="G2143" s="26" t="s">
        <v>3932</v>
      </c>
      <c r="H2143" s="28" t="str">
        <f t="shared" ca="1" si="77"/>
        <v/>
      </c>
      <c r="I2143" s="26" t="s">
        <v>3933</v>
      </c>
      <c r="J2143" s="26" t="s">
        <v>250</v>
      </c>
      <c r="K2143" s="86">
        <v>1</v>
      </c>
      <c r="L2143" s="26">
        <v>60</v>
      </c>
      <c r="M2143" s="87">
        <f t="shared" si="78"/>
        <v>1</v>
      </c>
      <c r="N2143" s="87" t="s">
        <v>250</v>
      </c>
      <c r="O2143" s="87" t="s">
        <v>246</v>
      </c>
      <c r="P2143" s="86" t="s">
        <v>246</v>
      </c>
      <c r="Q2143" s="26" t="s">
        <v>243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3930</v>
      </c>
      <c r="B2144" s="26"/>
      <c r="C2144" s="18"/>
      <c r="D2144" s="26" t="s">
        <v>1419</v>
      </c>
      <c r="E2144" s="26"/>
      <c r="F2144" s="19">
        <f t="shared" ca="1" si="76"/>
        <v>0</v>
      </c>
      <c r="G2144" s="26" t="s">
        <v>3934</v>
      </c>
      <c r="H2144" s="28" t="str">
        <f t="shared" ca="1" si="77"/>
        <v/>
      </c>
      <c r="I2144" s="26" t="s">
        <v>3935</v>
      </c>
      <c r="J2144" s="26" t="s">
        <v>250</v>
      </c>
      <c r="K2144" s="86">
        <v>1</v>
      </c>
      <c r="L2144" s="26">
        <v>90</v>
      </c>
      <c r="M2144" s="87">
        <f t="shared" si="78"/>
        <v>1.5</v>
      </c>
      <c r="N2144" s="87" t="s">
        <v>250</v>
      </c>
      <c r="O2144" s="87" t="s">
        <v>256</v>
      </c>
      <c r="P2144" s="86" t="s">
        <v>256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3930</v>
      </c>
      <c r="B2145" s="26"/>
      <c r="C2145" s="18"/>
      <c r="D2145" s="26" t="s">
        <v>1421</v>
      </c>
      <c r="E2145" s="26"/>
      <c r="F2145" s="19">
        <f t="shared" ca="1" si="76"/>
        <v>0</v>
      </c>
      <c r="G2145" s="26" t="s">
        <v>3936</v>
      </c>
      <c r="H2145" s="28" t="str">
        <f t="shared" ca="1" si="77"/>
        <v/>
      </c>
      <c r="I2145" s="26" t="s">
        <v>3935</v>
      </c>
      <c r="J2145" s="26" t="s">
        <v>250</v>
      </c>
      <c r="K2145" s="86">
        <v>1</v>
      </c>
      <c r="L2145" s="26">
        <v>60</v>
      </c>
      <c r="M2145" s="87">
        <f t="shared" si="78"/>
        <v>1</v>
      </c>
      <c r="N2145" s="87" t="s">
        <v>250</v>
      </c>
      <c r="O2145" s="87" t="s">
        <v>243</v>
      </c>
      <c r="P2145" s="86" t="s">
        <v>243</v>
      </c>
      <c r="Q2145" s="26" t="s">
        <v>246</v>
      </c>
      <c r="R2145" s="26" t="s">
        <v>259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3930</v>
      </c>
      <c r="B2146" s="26"/>
      <c r="C2146" s="18"/>
      <c r="D2146" s="26" t="s">
        <v>1424</v>
      </c>
      <c r="E2146" s="26"/>
      <c r="F2146" s="19">
        <f t="shared" ca="1" si="76"/>
        <v>0</v>
      </c>
      <c r="G2146" s="26" t="s">
        <v>3937</v>
      </c>
      <c r="H2146" s="28" t="str">
        <f t="shared" ca="1" si="77"/>
        <v/>
      </c>
      <c r="I2146" s="26" t="s">
        <v>3935</v>
      </c>
      <c r="J2146" s="26" t="s">
        <v>250</v>
      </c>
      <c r="K2146" s="86">
        <v>1</v>
      </c>
      <c r="L2146" s="26">
        <v>90</v>
      </c>
      <c r="M2146" s="87">
        <v>1</v>
      </c>
      <c r="N2146" s="87" t="s">
        <v>250</v>
      </c>
      <c r="O2146" s="87" t="s">
        <v>249</v>
      </c>
      <c r="P2146" s="86" t="s">
        <v>249</v>
      </c>
      <c r="Q2146" s="26" t="s">
        <v>246</v>
      </c>
      <c r="R2146" s="26" t="s">
        <v>259</v>
      </c>
      <c r="S2146" s="26" t="s">
        <v>243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3930</v>
      </c>
      <c r="B2147" s="26"/>
      <c r="C2147" s="18"/>
      <c r="D2147" s="26" t="s">
        <v>1426</v>
      </c>
      <c r="E2147" s="26"/>
      <c r="F2147" s="19">
        <f t="shared" ca="1" si="76"/>
        <v>0</v>
      </c>
      <c r="G2147" s="26" t="s">
        <v>3938</v>
      </c>
      <c r="H2147" s="28" t="str">
        <f t="shared" ca="1" si="77"/>
        <v/>
      </c>
      <c r="I2147" s="26" t="s">
        <v>3935</v>
      </c>
      <c r="J2147" s="26" t="s">
        <v>250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250</v>
      </c>
      <c r="O2147" s="87" t="s">
        <v>240</v>
      </c>
      <c r="P2147" s="86" t="s">
        <v>240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3930</v>
      </c>
      <c r="B2148" s="26"/>
      <c r="C2148" s="18"/>
      <c r="D2148" s="26" t="s">
        <v>1428</v>
      </c>
      <c r="E2148" s="26"/>
      <c r="F2148" s="19">
        <f t="shared" ca="1" si="76"/>
        <v>0</v>
      </c>
      <c r="G2148" s="26" t="s">
        <v>3939</v>
      </c>
      <c r="H2148" s="28" t="str">
        <f t="shared" ca="1" si="77"/>
        <v/>
      </c>
      <c r="I2148" s="26" t="s">
        <v>3935</v>
      </c>
      <c r="J2148" s="26" t="s">
        <v>250</v>
      </c>
      <c r="K2148" s="86">
        <v>1</v>
      </c>
      <c r="L2148" s="26">
        <v>90</v>
      </c>
      <c r="M2148" s="87">
        <f t="shared" si="79"/>
        <v>1.5</v>
      </c>
      <c r="N2148" s="87" t="s">
        <v>250</v>
      </c>
      <c r="O2148" s="87" t="s">
        <v>253</v>
      </c>
      <c r="P2148" s="86" t="s">
        <v>253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3940</v>
      </c>
      <c r="Z2148" s="26"/>
    </row>
    <row r="2149" spans="1:26" ht="14.25" hidden="1" customHeight="1" x14ac:dyDescent="0.2">
      <c r="A2149" s="26" t="s">
        <v>3941</v>
      </c>
      <c r="B2149" s="26"/>
      <c r="C2149" s="18"/>
      <c r="D2149" s="26" t="s">
        <v>431</v>
      </c>
      <c r="E2149" s="26"/>
      <c r="F2149" s="19">
        <f t="shared" ca="1" si="76"/>
        <v>0</v>
      </c>
      <c r="G2149" s="26" t="s">
        <v>3942</v>
      </c>
      <c r="H2149" s="28" t="str">
        <f t="shared" ref="H2149:H2233" ca="1" si="80">_xlfn.IFNA(VLOOKUP(ROWS(H$14:$H2149),F2149:G5160,2,0),"")</f>
        <v/>
      </c>
      <c r="I2149" s="26" t="s">
        <v>485</v>
      </c>
      <c r="J2149" s="26" t="s">
        <v>250</v>
      </c>
      <c r="K2149" s="86">
        <v>1</v>
      </c>
      <c r="L2149" s="26">
        <v>72</v>
      </c>
      <c r="M2149" s="87">
        <f t="shared" si="79"/>
        <v>1.2</v>
      </c>
      <c r="N2149" s="87" t="s">
        <v>250</v>
      </c>
      <c r="O2149" s="87" t="s">
        <v>276</v>
      </c>
      <c r="P2149" s="86" t="s">
        <v>276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3943</v>
      </c>
      <c r="Z2149" s="26"/>
    </row>
    <row r="2150" spans="1:26" ht="14.25" hidden="1" customHeight="1" x14ac:dyDescent="0.2">
      <c r="A2150" s="26" t="s">
        <v>3941</v>
      </c>
      <c r="B2150" s="26"/>
      <c r="C2150" s="18"/>
      <c r="D2150" s="26" t="s">
        <v>433</v>
      </c>
      <c r="E2150" s="26"/>
      <c r="F2150" s="19">
        <f t="shared" ca="1" si="76"/>
        <v>0</v>
      </c>
      <c r="G2150" s="26" t="s">
        <v>3944</v>
      </c>
      <c r="H2150" s="28" t="str">
        <f t="shared" ca="1" si="80"/>
        <v/>
      </c>
      <c r="I2150" s="26" t="s">
        <v>3945</v>
      </c>
      <c r="J2150" s="26" t="s">
        <v>250</v>
      </c>
      <c r="K2150" s="86">
        <v>1</v>
      </c>
      <c r="L2150" s="26">
        <v>120</v>
      </c>
      <c r="M2150" s="87">
        <f t="shared" si="79"/>
        <v>2</v>
      </c>
      <c r="N2150" s="87" t="s">
        <v>250</v>
      </c>
      <c r="O2150" s="87" t="s">
        <v>240</v>
      </c>
      <c r="P2150" s="86" t="s">
        <v>240</v>
      </c>
      <c r="Q2150" s="26" t="s">
        <v>249</v>
      </c>
      <c r="R2150" s="26" t="s">
        <v>253</v>
      </c>
      <c r="S2150" s="26" t="s">
        <v>256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3946</v>
      </c>
      <c r="B2151" s="26"/>
      <c r="C2151" s="18"/>
      <c r="D2151" s="26" t="s">
        <v>500</v>
      </c>
      <c r="E2151" s="26"/>
      <c r="F2151" s="19">
        <f t="shared" ca="1" si="76"/>
        <v>0</v>
      </c>
      <c r="G2151" s="26" t="s">
        <v>3947</v>
      </c>
      <c r="H2151" s="28" t="str">
        <f t="shared" ca="1" si="80"/>
        <v/>
      </c>
      <c r="I2151" s="26" t="s">
        <v>1002</v>
      </c>
      <c r="J2151" s="26" t="s">
        <v>250</v>
      </c>
      <c r="K2151" s="86">
        <v>1</v>
      </c>
      <c r="L2151" s="26">
        <v>18</v>
      </c>
      <c r="M2151" s="87">
        <f t="shared" si="79"/>
        <v>0.3</v>
      </c>
      <c r="N2151" s="87" t="s">
        <v>250</v>
      </c>
      <c r="O2151" s="87" t="s">
        <v>240</v>
      </c>
      <c r="P2151" s="86" t="s">
        <v>240</v>
      </c>
      <c r="Q2151" s="26" t="s">
        <v>243</v>
      </c>
      <c r="R2151" s="26" t="s">
        <v>246</v>
      </c>
      <c r="S2151" s="26" t="s">
        <v>249</v>
      </c>
      <c r="T2151" s="26" t="s">
        <v>253</v>
      </c>
      <c r="U2151" s="26" t="s">
        <v>256</v>
      </c>
      <c r="V2151" s="26" t="s">
        <v>259</v>
      </c>
      <c r="W2151" s="26"/>
      <c r="X2151" s="26"/>
      <c r="Y2151" s="26" t="s">
        <v>3943</v>
      </c>
      <c r="Z2151" s="26"/>
    </row>
    <row r="2152" spans="1:26" ht="14.25" hidden="1" customHeight="1" x14ac:dyDescent="0.2">
      <c r="A2152" s="26" t="s">
        <v>3948</v>
      </c>
      <c r="B2152" s="26"/>
      <c r="C2152" s="18"/>
      <c r="D2152" s="26" t="s">
        <v>431</v>
      </c>
      <c r="E2152" s="26"/>
      <c r="F2152" s="19">
        <f t="shared" ca="1" si="76"/>
        <v>0</v>
      </c>
      <c r="G2152" s="26" t="s">
        <v>3949</v>
      </c>
      <c r="H2152" s="28" t="str">
        <f t="shared" ca="1" si="80"/>
        <v/>
      </c>
      <c r="I2152" s="26" t="s">
        <v>3950</v>
      </c>
      <c r="J2152" s="26" t="s">
        <v>250</v>
      </c>
      <c r="K2152" s="86">
        <v>1</v>
      </c>
      <c r="L2152" s="26">
        <v>90</v>
      </c>
      <c r="M2152" s="87">
        <f t="shared" si="79"/>
        <v>1.5</v>
      </c>
      <c r="N2152" s="87" t="s">
        <v>250</v>
      </c>
      <c r="O2152" s="87" t="s">
        <v>243</v>
      </c>
      <c r="P2152" s="86" t="s">
        <v>243</v>
      </c>
      <c r="Q2152" s="26" t="s">
        <v>246</v>
      </c>
      <c r="R2152" s="26" t="s">
        <v>259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3948</v>
      </c>
      <c r="B2153" s="26"/>
      <c r="C2153" s="18"/>
      <c r="D2153" s="26" t="s">
        <v>433</v>
      </c>
      <c r="E2153" s="26"/>
      <c r="F2153" s="19">
        <f t="shared" ca="1" si="76"/>
        <v>0</v>
      </c>
      <c r="G2153" s="26" t="s">
        <v>3951</v>
      </c>
      <c r="H2153" s="28" t="str">
        <f t="shared" ca="1" si="80"/>
        <v/>
      </c>
      <c r="I2153" s="26" t="s">
        <v>3952</v>
      </c>
      <c r="J2153" s="26" t="s">
        <v>250</v>
      </c>
      <c r="K2153" s="86">
        <v>1</v>
      </c>
      <c r="L2153" s="26">
        <v>180</v>
      </c>
      <c r="M2153" s="87">
        <f t="shared" si="79"/>
        <v>3</v>
      </c>
      <c r="N2153" s="87" t="s">
        <v>250</v>
      </c>
      <c r="O2153" s="87" t="s">
        <v>240</v>
      </c>
      <c r="P2153" s="86" t="s">
        <v>240</v>
      </c>
      <c r="Q2153" s="26" t="s">
        <v>243</v>
      </c>
      <c r="R2153" s="26" t="s">
        <v>246</v>
      </c>
      <c r="S2153" s="26" t="s">
        <v>249</v>
      </c>
      <c r="T2153" s="26" t="s">
        <v>253</v>
      </c>
      <c r="U2153" s="26" t="s">
        <v>256</v>
      </c>
      <c r="V2153" s="26" t="s">
        <v>259</v>
      </c>
      <c r="W2153" s="26"/>
      <c r="X2153" s="26"/>
      <c r="Y2153" s="26" t="s">
        <v>3943</v>
      </c>
      <c r="Z2153" s="26"/>
    </row>
    <row r="2154" spans="1:26" ht="14.25" hidden="1" customHeight="1" x14ac:dyDescent="0.2">
      <c r="A2154" s="26" t="s">
        <v>3953</v>
      </c>
      <c r="B2154" s="26"/>
      <c r="C2154" s="18"/>
      <c r="D2154" s="26" t="s">
        <v>500</v>
      </c>
      <c r="E2154" s="26"/>
      <c r="F2154" s="19">
        <f t="shared" ca="1" si="76"/>
        <v>0</v>
      </c>
      <c r="G2154" s="26" t="s">
        <v>3954</v>
      </c>
      <c r="H2154" s="28" t="str">
        <f t="shared" ca="1" si="80"/>
        <v/>
      </c>
      <c r="I2154" s="26" t="s">
        <v>3475</v>
      </c>
      <c r="J2154" s="26" t="s">
        <v>250</v>
      </c>
      <c r="K2154" s="86">
        <v>1</v>
      </c>
      <c r="L2154" s="26">
        <v>90</v>
      </c>
      <c r="M2154" s="87">
        <f t="shared" si="79"/>
        <v>1.5</v>
      </c>
      <c r="N2154" s="87" t="s">
        <v>250</v>
      </c>
      <c r="O2154" s="87" t="s">
        <v>240</v>
      </c>
      <c r="P2154" s="86" t="s">
        <v>240</v>
      </c>
      <c r="Q2154" s="26" t="s">
        <v>249</v>
      </c>
      <c r="R2154" s="26" t="s">
        <v>253</v>
      </c>
      <c r="S2154" s="26" t="s">
        <v>256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3842</v>
      </c>
      <c r="B2155" s="26"/>
      <c r="C2155" s="18"/>
      <c r="D2155" s="26" t="s">
        <v>477</v>
      </c>
      <c r="E2155" s="26"/>
      <c r="F2155" s="19">
        <f t="shared" ca="1" si="76"/>
        <v>0</v>
      </c>
      <c r="G2155" s="26" t="s">
        <v>3955</v>
      </c>
      <c r="H2155" s="28" t="str">
        <f t="shared" ca="1" si="80"/>
        <v/>
      </c>
      <c r="I2155" s="26" t="s">
        <v>3956</v>
      </c>
      <c r="J2155" s="26" t="s">
        <v>61</v>
      </c>
      <c r="K2155" s="86">
        <v>1</v>
      </c>
      <c r="L2155" s="26">
        <v>1380</v>
      </c>
      <c r="M2155" s="87">
        <f t="shared" si="79"/>
        <v>23</v>
      </c>
      <c r="N2155" s="87" t="s">
        <v>61</v>
      </c>
      <c r="O2155" s="87" t="s">
        <v>823</v>
      </c>
      <c r="P2155" s="86" t="s">
        <v>3957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3958</v>
      </c>
      <c r="B2156" s="26"/>
      <c r="C2156" s="18"/>
      <c r="D2156" s="26" t="s">
        <v>431</v>
      </c>
      <c r="E2156" s="26"/>
      <c r="F2156" s="19">
        <f t="shared" ca="1" si="76"/>
        <v>0</v>
      </c>
      <c r="G2156" s="26" t="s">
        <v>3959</v>
      </c>
      <c r="H2156" s="28" t="str">
        <f t="shared" ca="1" si="80"/>
        <v/>
      </c>
      <c r="I2156" s="26" t="s">
        <v>438</v>
      </c>
      <c r="J2156" s="26" t="s">
        <v>61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92</v>
      </c>
      <c r="P2156" s="86" t="s">
        <v>92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3958</v>
      </c>
      <c r="B2157" s="26"/>
      <c r="C2157" s="18"/>
      <c r="D2157" s="26" t="s">
        <v>433</v>
      </c>
      <c r="E2157" s="26"/>
      <c r="F2157" s="19">
        <f t="shared" ca="1" si="76"/>
        <v>0</v>
      </c>
      <c r="G2157" s="26" t="s">
        <v>3960</v>
      </c>
      <c r="H2157" s="28" t="str">
        <f t="shared" ca="1" si="80"/>
        <v/>
      </c>
      <c r="I2157" s="26" t="s">
        <v>3961</v>
      </c>
      <c r="J2157" s="26" t="s">
        <v>61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3861</v>
      </c>
      <c r="B2158" s="26"/>
      <c r="C2158" s="18"/>
      <c r="D2158" s="26" t="s">
        <v>456</v>
      </c>
      <c r="E2158" s="26"/>
      <c r="F2158" s="19">
        <f t="shared" ca="1" si="76"/>
        <v>0</v>
      </c>
      <c r="G2158" s="26" t="s">
        <v>3962</v>
      </c>
      <c r="H2158" s="28" t="str">
        <f t="shared" ca="1" si="80"/>
        <v/>
      </c>
      <c r="I2158" s="26" t="s">
        <v>2217</v>
      </c>
      <c r="J2158" s="26" t="s">
        <v>61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250</v>
      </c>
      <c r="O2158" s="87" t="s">
        <v>71</v>
      </c>
      <c r="P2158" s="86" t="s">
        <v>71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3861</v>
      </c>
      <c r="B2159" s="26"/>
      <c r="C2159" s="18"/>
      <c r="D2159" s="26" t="s">
        <v>460</v>
      </c>
      <c r="E2159" s="26"/>
      <c r="F2159" s="19">
        <f t="shared" ca="1" si="76"/>
        <v>0</v>
      </c>
      <c r="G2159" s="26" t="s">
        <v>3963</v>
      </c>
      <c r="H2159" s="28" t="str">
        <f t="shared" ca="1" si="80"/>
        <v/>
      </c>
      <c r="I2159" s="26" t="s">
        <v>2217</v>
      </c>
      <c r="J2159" s="26" t="s">
        <v>61</v>
      </c>
      <c r="K2159" s="86">
        <v>1</v>
      </c>
      <c r="L2159" s="26">
        <v>360</v>
      </c>
      <c r="M2159" s="87">
        <f t="shared" si="81"/>
        <v>6</v>
      </c>
      <c r="N2159" s="87" t="s">
        <v>250</v>
      </c>
      <c r="O2159" s="87" t="s">
        <v>71</v>
      </c>
      <c r="P2159" s="86" t="s">
        <v>71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3349</v>
      </c>
      <c r="B2160" s="26"/>
      <c r="C2160" s="18"/>
      <c r="D2160" s="26" t="s">
        <v>543</v>
      </c>
      <c r="E2160" s="26"/>
      <c r="F2160" s="19">
        <f t="shared" ca="1" si="76"/>
        <v>0</v>
      </c>
      <c r="G2160" s="26" t="s">
        <v>3964</v>
      </c>
      <c r="H2160" s="28" t="str">
        <f t="shared" ca="1" si="80"/>
        <v/>
      </c>
      <c r="I2160" s="26" t="s">
        <v>3965</v>
      </c>
      <c r="J2160" s="26" t="s">
        <v>233</v>
      </c>
      <c r="K2160" s="86">
        <v>1</v>
      </c>
      <c r="L2160" s="26">
        <v>80</v>
      </c>
      <c r="M2160" s="87">
        <f t="shared" si="81"/>
        <v>1.3333333333333333</v>
      </c>
      <c r="N2160" s="87" t="s">
        <v>250</v>
      </c>
      <c r="O2160" s="87" t="s">
        <v>823</v>
      </c>
      <c r="P2160" s="86" t="s">
        <v>3966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3967</v>
      </c>
      <c r="B2161" s="26"/>
      <c r="C2161" s="18"/>
      <c r="D2161" s="26" t="s">
        <v>500</v>
      </c>
      <c r="E2161" s="26"/>
      <c r="F2161" s="19">
        <f t="shared" ca="1" si="76"/>
        <v>0</v>
      </c>
      <c r="G2161" s="26" t="s">
        <v>3968</v>
      </c>
      <c r="H2161" s="28" t="str">
        <f t="shared" ca="1" si="80"/>
        <v/>
      </c>
      <c r="I2161" s="26" t="s">
        <v>800</v>
      </c>
      <c r="J2161" s="26" t="s">
        <v>45</v>
      </c>
      <c r="K2161" s="86">
        <v>1</v>
      </c>
      <c r="L2161" s="26">
        <v>3000</v>
      </c>
      <c r="M2161" s="87">
        <f t="shared" si="81"/>
        <v>50</v>
      </c>
      <c r="N2161" s="87" t="s">
        <v>45</v>
      </c>
      <c r="O2161" s="87" t="s">
        <v>51</v>
      </c>
      <c r="P2161" s="86" t="s">
        <v>51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3969</v>
      </c>
      <c r="B2162" s="26"/>
      <c r="C2162" s="18"/>
      <c r="D2162" s="26" t="s">
        <v>431</v>
      </c>
      <c r="E2162" s="26"/>
      <c r="F2162" s="19">
        <f t="shared" ca="1" si="76"/>
        <v>0</v>
      </c>
      <c r="G2162" s="26" t="s">
        <v>3970</v>
      </c>
      <c r="H2162" s="28" t="str">
        <f t="shared" ca="1" si="80"/>
        <v/>
      </c>
      <c r="I2162" s="26" t="s">
        <v>485</v>
      </c>
      <c r="J2162" s="26" t="s">
        <v>233</v>
      </c>
      <c r="K2162" s="86">
        <v>1</v>
      </c>
      <c r="L2162" s="26">
        <v>66</v>
      </c>
      <c r="M2162" s="87">
        <f t="shared" si="81"/>
        <v>1.1000000000000001</v>
      </c>
      <c r="N2162" s="87" t="s">
        <v>233</v>
      </c>
      <c r="O2162" s="87" t="s">
        <v>276</v>
      </c>
      <c r="P2162" s="86" t="s">
        <v>276</v>
      </c>
      <c r="Q2162" s="26" t="s">
        <v>279</v>
      </c>
      <c r="R2162" s="26" t="s">
        <v>282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3969</v>
      </c>
      <c r="B2163" s="26"/>
      <c r="C2163" s="18"/>
      <c r="D2163" s="26" t="s">
        <v>433</v>
      </c>
      <c r="E2163" s="26"/>
      <c r="F2163" s="19">
        <f t="shared" ca="1" si="76"/>
        <v>0</v>
      </c>
      <c r="G2163" s="26" t="s">
        <v>3971</v>
      </c>
      <c r="H2163" s="28" t="str">
        <f t="shared" ca="1" si="80"/>
        <v/>
      </c>
      <c r="I2163" s="26" t="s">
        <v>3475</v>
      </c>
      <c r="J2163" s="26" t="s">
        <v>2085</v>
      </c>
      <c r="K2163" s="86">
        <v>1</v>
      </c>
      <c r="L2163" s="26">
        <v>120</v>
      </c>
      <c r="M2163" s="87">
        <f t="shared" si="81"/>
        <v>2</v>
      </c>
      <c r="N2163" s="87" t="s">
        <v>2085</v>
      </c>
      <c r="O2163" s="87" t="s">
        <v>240</v>
      </c>
      <c r="P2163" s="86" t="s">
        <v>240</v>
      </c>
      <c r="Q2163" s="26" t="s">
        <v>256</v>
      </c>
      <c r="R2163" s="26" t="s">
        <v>249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3969</v>
      </c>
      <c r="B2164" s="26"/>
      <c r="C2164" s="18"/>
      <c r="D2164" s="26" t="s">
        <v>440</v>
      </c>
      <c r="E2164" s="26"/>
      <c r="F2164" s="19">
        <f t="shared" ca="1" si="76"/>
        <v>0</v>
      </c>
      <c r="G2164" s="26" t="s">
        <v>3972</v>
      </c>
      <c r="H2164" s="28" t="str">
        <f t="shared" ca="1" si="80"/>
        <v/>
      </c>
      <c r="I2164" s="26" t="s">
        <v>334</v>
      </c>
      <c r="J2164" s="26" t="s">
        <v>764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3973</v>
      </c>
      <c r="B2165" s="26"/>
      <c r="C2165" s="18"/>
      <c r="D2165" s="26" t="s">
        <v>431</v>
      </c>
      <c r="E2165" s="26"/>
      <c r="F2165" s="19">
        <f t="shared" ca="1" si="76"/>
        <v>0</v>
      </c>
      <c r="G2165" s="26" t="s">
        <v>3974</v>
      </c>
      <c r="H2165" s="28" t="str">
        <f t="shared" ca="1" si="80"/>
        <v/>
      </c>
      <c r="I2165" s="26" t="s">
        <v>485</v>
      </c>
      <c r="J2165" s="26" t="s">
        <v>233</v>
      </c>
      <c r="K2165" s="86">
        <v>1</v>
      </c>
      <c r="L2165" s="26">
        <v>66</v>
      </c>
      <c r="M2165" s="87">
        <f>+L2165/60</f>
        <v>1.1000000000000001</v>
      </c>
      <c r="N2165" s="87" t="s">
        <v>233</v>
      </c>
      <c r="O2165" s="87" t="s">
        <v>276</v>
      </c>
      <c r="P2165" s="86" t="s">
        <v>276</v>
      </c>
      <c r="Q2165" s="26" t="s">
        <v>279</v>
      </c>
      <c r="R2165" s="26" t="s">
        <v>282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3973</v>
      </c>
      <c r="B2166" s="26"/>
      <c r="C2166" s="18"/>
      <c r="D2166" s="26" t="s">
        <v>433</v>
      </c>
      <c r="E2166" s="26"/>
      <c r="F2166" s="19">
        <f t="shared" ca="1" si="76"/>
        <v>0</v>
      </c>
      <c r="G2166" s="26" t="s">
        <v>3975</v>
      </c>
      <c r="H2166" s="28" t="str">
        <f t="shared" ca="1" si="80"/>
        <v/>
      </c>
      <c r="I2166" s="26" t="s">
        <v>3976</v>
      </c>
      <c r="J2166" s="26" t="s">
        <v>2085</v>
      </c>
      <c r="K2166" s="86">
        <v>1</v>
      </c>
      <c r="L2166" s="26">
        <v>40</v>
      </c>
      <c r="M2166" s="87">
        <f>+L2166/60</f>
        <v>0.66666666666666663</v>
      </c>
      <c r="N2166" s="87" t="s">
        <v>2085</v>
      </c>
      <c r="O2166" s="87" t="s">
        <v>240</v>
      </c>
      <c r="P2166" s="86" t="s">
        <v>240</v>
      </c>
      <c r="Q2166" s="26" t="s">
        <v>256</v>
      </c>
      <c r="R2166" s="26" t="s">
        <v>249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3973</v>
      </c>
      <c r="B2167" s="26"/>
      <c r="C2167" s="18"/>
      <c r="D2167" s="26" t="s">
        <v>440</v>
      </c>
      <c r="E2167" s="26"/>
      <c r="F2167" s="19">
        <f t="shared" ca="1" si="76"/>
        <v>0</v>
      </c>
      <c r="G2167" s="26" t="s">
        <v>3977</v>
      </c>
      <c r="H2167" s="28" t="str">
        <f t="shared" ca="1" si="80"/>
        <v/>
      </c>
      <c r="I2167" s="26" t="s">
        <v>334</v>
      </c>
      <c r="J2167" s="26" t="s">
        <v>764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3978</v>
      </c>
      <c r="B2168" s="26"/>
      <c r="C2168" s="18"/>
      <c r="D2168" s="26" t="s">
        <v>456</v>
      </c>
      <c r="E2168" s="26"/>
      <c r="F2168" s="19">
        <f t="shared" ca="1" si="76"/>
        <v>0</v>
      </c>
      <c r="G2168" s="26" t="s">
        <v>3979</v>
      </c>
      <c r="H2168" s="28" t="str">
        <f t="shared" ca="1" si="80"/>
        <v/>
      </c>
      <c r="I2168" s="26" t="s">
        <v>485</v>
      </c>
      <c r="J2168" s="26" t="s">
        <v>233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233</v>
      </c>
      <c r="O2168" s="87" t="s">
        <v>276</v>
      </c>
      <c r="P2168" s="86" t="s">
        <v>276</v>
      </c>
      <c r="Q2168" s="26" t="s">
        <v>279</v>
      </c>
      <c r="R2168" s="26" t="s">
        <v>282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3978</v>
      </c>
      <c r="B2169" s="26"/>
      <c r="C2169" s="18"/>
      <c r="D2169" s="26" t="s">
        <v>460</v>
      </c>
      <c r="E2169" s="26"/>
      <c r="F2169" s="19">
        <f t="shared" ca="1" si="76"/>
        <v>0</v>
      </c>
      <c r="G2169" s="26" t="s">
        <v>3980</v>
      </c>
      <c r="H2169" s="28" t="str">
        <f t="shared" ca="1" si="80"/>
        <v/>
      </c>
      <c r="I2169" s="26" t="s">
        <v>3275</v>
      </c>
      <c r="J2169" s="26" t="s">
        <v>61</v>
      </c>
      <c r="K2169" s="86">
        <v>1</v>
      </c>
      <c r="L2169" s="26">
        <v>300</v>
      </c>
      <c r="M2169" s="87">
        <f t="shared" si="82"/>
        <v>5</v>
      </c>
      <c r="N2169" s="87" t="s">
        <v>61</v>
      </c>
      <c r="O2169" s="87" t="s">
        <v>104</v>
      </c>
      <c r="P2169" s="86" t="s">
        <v>104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3978</v>
      </c>
      <c r="B2170" s="26"/>
      <c r="C2170" s="18"/>
      <c r="D2170" s="26" t="s">
        <v>543</v>
      </c>
      <c r="E2170" s="26"/>
      <c r="F2170" s="19">
        <f t="shared" ca="1" si="76"/>
        <v>0</v>
      </c>
      <c r="G2170" s="26" t="s">
        <v>3981</v>
      </c>
      <c r="H2170" s="28" t="str">
        <f t="shared" ca="1" si="80"/>
        <v/>
      </c>
      <c r="I2170" s="26" t="s">
        <v>3479</v>
      </c>
      <c r="J2170" s="26" t="s">
        <v>2085</v>
      </c>
      <c r="K2170" s="86">
        <v>1</v>
      </c>
      <c r="L2170" s="26">
        <v>50</v>
      </c>
      <c r="M2170" s="87">
        <f t="shared" si="82"/>
        <v>0.83333333333333337</v>
      </c>
      <c r="N2170" s="87" t="s">
        <v>2085</v>
      </c>
      <c r="O2170" s="87" t="s">
        <v>240</v>
      </c>
      <c r="P2170" s="86" t="s">
        <v>240</v>
      </c>
      <c r="Q2170" s="26" t="s">
        <v>256</v>
      </c>
      <c r="R2170" s="26" t="s">
        <v>253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3982</v>
      </c>
      <c r="B2171" s="26"/>
      <c r="C2171" s="18"/>
      <c r="D2171" s="26" t="s">
        <v>2009</v>
      </c>
      <c r="E2171" s="26"/>
      <c r="F2171" s="19">
        <f t="shared" ca="1" si="76"/>
        <v>0</v>
      </c>
      <c r="G2171" s="26" t="s">
        <v>3983</v>
      </c>
      <c r="H2171" s="28" t="str">
        <f t="shared" ca="1" si="80"/>
        <v/>
      </c>
      <c r="I2171" s="26" t="s">
        <v>485</v>
      </c>
      <c r="J2171" s="26" t="s">
        <v>233</v>
      </c>
      <c r="K2171" s="86">
        <v>1</v>
      </c>
      <c r="L2171" s="26">
        <v>24</v>
      </c>
      <c r="M2171" s="87">
        <f t="shared" si="82"/>
        <v>0.4</v>
      </c>
      <c r="N2171" s="87" t="s">
        <v>233</v>
      </c>
      <c r="O2171" s="87" t="s">
        <v>276</v>
      </c>
      <c r="P2171" s="86" t="s">
        <v>276</v>
      </c>
      <c r="Q2171" s="26" t="s">
        <v>279</v>
      </c>
      <c r="R2171" s="26" t="s">
        <v>282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3982</v>
      </c>
      <c r="B2172" s="26"/>
      <c r="C2172" s="18"/>
      <c r="D2172" s="26" t="s">
        <v>2012</v>
      </c>
      <c r="E2172" s="26"/>
      <c r="F2172" s="19">
        <f t="shared" ca="1" si="76"/>
        <v>0</v>
      </c>
      <c r="G2172" s="26" t="s">
        <v>3984</v>
      </c>
      <c r="H2172" s="28" t="str">
        <f t="shared" ca="1" si="80"/>
        <v/>
      </c>
      <c r="I2172" s="26" t="s">
        <v>488</v>
      </c>
      <c r="J2172" s="26" t="s">
        <v>2085</v>
      </c>
      <c r="K2172" s="86">
        <v>1</v>
      </c>
      <c r="L2172" s="26">
        <v>90</v>
      </c>
      <c r="M2172" s="87">
        <f t="shared" si="82"/>
        <v>1.5</v>
      </c>
      <c r="N2172" s="87" t="s">
        <v>2085</v>
      </c>
      <c r="O2172" s="87" t="s">
        <v>243</v>
      </c>
      <c r="P2172" s="86" t="s">
        <v>243</v>
      </c>
      <c r="Q2172" s="26" t="s">
        <v>246</v>
      </c>
      <c r="R2172" s="26" t="s">
        <v>259</v>
      </c>
      <c r="S2172" s="26" t="s">
        <v>243</v>
      </c>
      <c r="T2172" s="26"/>
      <c r="U2172" s="26"/>
      <c r="V2172" s="26"/>
      <c r="W2172" s="26"/>
      <c r="X2172" s="26"/>
      <c r="Y2172" s="26" t="s">
        <v>3985</v>
      </c>
      <c r="Z2172" s="26"/>
    </row>
    <row r="2173" spans="1:26" ht="14.25" hidden="1" customHeight="1" x14ac:dyDescent="0.2">
      <c r="A2173" s="26" t="s">
        <v>3982</v>
      </c>
      <c r="B2173" s="26"/>
      <c r="C2173" s="18"/>
      <c r="D2173" s="26" t="s">
        <v>2015</v>
      </c>
      <c r="E2173" s="26"/>
      <c r="F2173" s="19">
        <f t="shared" ca="1" si="76"/>
        <v>0</v>
      </c>
      <c r="G2173" s="26" t="s">
        <v>3986</v>
      </c>
      <c r="H2173" s="28" t="str">
        <f t="shared" ca="1" si="80"/>
        <v/>
      </c>
      <c r="I2173" s="26" t="s">
        <v>491</v>
      </c>
      <c r="J2173" s="26" t="s">
        <v>2085</v>
      </c>
      <c r="K2173" s="86">
        <v>1</v>
      </c>
      <c r="L2173" s="26">
        <v>90</v>
      </c>
      <c r="M2173" s="87">
        <f t="shared" si="82"/>
        <v>1.5</v>
      </c>
      <c r="N2173" s="87" t="s">
        <v>2085</v>
      </c>
      <c r="O2173" s="87" t="s">
        <v>243</v>
      </c>
      <c r="P2173" s="86" t="s">
        <v>243</v>
      </c>
      <c r="Q2173" s="26" t="s">
        <v>246</v>
      </c>
      <c r="R2173" s="26" t="s">
        <v>259</v>
      </c>
      <c r="S2173" s="26" t="s">
        <v>240</v>
      </c>
      <c r="T2173" s="26"/>
      <c r="U2173" s="26"/>
      <c r="V2173" s="26"/>
      <c r="W2173" s="26"/>
      <c r="X2173" s="26"/>
      <c r="Y2173" s="26" t="s">
        <v>3987</v>
      </c>
      <c r="Z2173" s="26"/>
    </row>
    <row r="2174" spans="1:26" ht="14.25" hidden="1" customHeight="1" x14ac:dyDescent="0.2">
      <c r="A2174" s="26" t="s">
        <v>3982</v>
      </c>
      <c r="B2174" s="26"/>
      <c r="C2174" s="18"/>
      <c r="D2174" s="26" t="s">
        <v>2017</v>
      </c>
      <c r="E2174" s="26"/>
      <c r="F2174" s="19">
        <f t="shared" ca="1" si="76"/>
        <v>0</v>
      </c>
      <c r="G2174" s="26" t="s">
        <v>3988</v>
      </c>
      <c r="H2174" s="28" t="str">
        <f t="shared" ca="1" si="80"/>
        <v/>
      </c>
      <c r="I2174" s="26" t="s">
        <v>3989</v>
      </c>
      <c r="J2174" s="26" t="s">
        <v>2085</v>
      </c>
      <c r="K2174" s="86">
        <v>1</v>
      </c>
      <c r="L2174" s="26">
        <v>90</v>
      </c>
      <c r="M2174" s="87">
        <f t="shared" si="82"/>
        <v>1.5</v>
      </c>
      <c r="N2174" s="87" t="s">
        <v>2085</v>
      </c>
      <c r="O2174" s="87" t="s">
        <v>243</v>
      </c>
      <c r="P2174" s="86" t="s">
        <v>243</v>
      </c>
      <c r="Q2174" s="26" t="s">
        <v>246</v>
      </c>
      <c r="R2174" s="26"/>
      <c r="S2174" s="26" t="s">
        <v>246</v>
      </c>
      <c r="T2174" s="26"/>
      <c r="U2174" s="26"/>
      <c r="V2174" s="26"/>
      <c r="W2174" s="26"/>
      <c r="X2174" s="26"/>
      <c r="Y2174" s="95" t="s">
        <v>3990</v>
      </c>
      <c r="Z2174" s="26"/>
    </row>
    <row r="2175" spans="1:26" ht="14.25" hidden="1" customHeight="1" x14ac:dyDescent="0.2">
      <c r="A2175" s="26" t="s">
        <v>3982</v>
      </c>
      <c r="B2175" s="26"/>
      <c r="C2175" s="18"/>
      <c r="D2175" s="26" t="s">
        <v>2019</v>
      </c>
      <c r="E2175" s="26"/>
      <c r="F2175" s="19">
        <f t="shared" ca="1" si="76"/>
        <v>0</v>
      </c>
      <c r="G2175" s="26" t="s">
        <v>3991</v>
      </c>
      <c r="H2175" s="28" t="str">
        <f t="shared" ca="1" si="80"/>
        <v/>
      </c>
      <c r="I2175" s="26" t="s">
        <v>3910</v>
      </c>
      <c r="J2175" s="26" t="s">
        <v>2085</v>
      </c>
      <c r="K2175" s="86">
        <v>1</v>
      </c>
      <c r="L2175" s="26">
        <v>60</v>
      </c>
      <c r="M2175" s="87">
        <f t="shared" si="82"/>
        <v>1</v>
      </c>
      <c r="N2175" s="87" t="s">
        <v>2085</v>
      </c>
      <c r="O2175" s="87" t="s">
        <v>240</v>
      </c>
      <c r="P2175" s="86" t="s">
        <v>240</v>
      </c>
      <c r="Q2175" s="26" t="s">
        <v>249</v>
      </c>
      <c r="R2175" s="26" t="s">
        <v>256</v>
      </c>
      <c r="S2175" s="26" t="s">
        <v>253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3982</v>
      </c>
      <c r="B2176" s="26"/>
      <c r="C2176" s="18"/>
      <c r="D2176" s="26" t="s">
        <v>2023</v>
      </c>
      <c r="E2176" s="26"/>
      <c r="F2176" s="19">
        <f t="shared" ca="1" si="76"/>
        <v>0</v>
      </c>
      <c r="G2176" s="26" t="s">
        <v>3992</v>
      </c>
      <c r="H2176" s="28" t="str">
        <f t="shared" ca="1" si="80"/>
        <v/>
      </c>
      <c r="I2176" s="26" t="s">
        <v>3912</v>
      </c>
      <c r="J2176" s="26" t="s">
        <v>2085</v>
      </c>
      <c r="K2176" s="86">
        <v>1</v>
      </c>
      <c r="L2176" s="26">
        <v>60</v>
      </c>
      <c r="M2176" s="87">
        <f t="shared" si="82"/>
        <v>1</v>
      </c>
      <c r="N2176" s="87" t="s">
        <v>2085</v>
      </c>
      <c r="O2176" s="87" t="s">
        <v>240</v>
      </c>
      <c r="P2176" s="86" t="s">
        <v>240</v>
      </c>
      <c r="Q2176" s="26" t="s">
        <v>256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3982</v>
      </c>
      <c r="B2177" s="26"/>
      <c r="C2177" s="18"/>
      <c r="D2177" s="26" t="s">
        <v>2025</v>
      </c>
      <c r="E2177" s="26"/>
      <c r="F2177" s="19">
        <f t="shared" ca="1" si="76"/>
        <v>0</v>
      </c>
      <c r="G2177" s="26" t="s">
        <v>3993</v>
      </c>
      <c r="H2177" s="28" t="str">
        <f t="shared" ca="1" si="80"/>
        <v/>
      </c>
      <c r="I2177" s="26" t="s">
        <v>3994</v>
      </c>
      <c r="J2177" s="26" t="s">
        <v>2085</v>
      </c>
      <c r="K2177" s="86">
        <v>1</v>
      </c>
      <c r="L2177" s="26">
        <v>120</v>
      </c>
      <c r="M2177" s="87">
        <f t="shared" si="82"/>
        <v>2</v>
      </c>
      <c r="N2177" s="87" t="s">
        <v>2085</v>
      </c>
      <c r="O2177" s="87" t="s">
        <v>240</v>
      </c>
      <c r="P2177" s="86" t="s">
        <v>240</v>
      </c>
      <c r="Q2177" s="26" t="s">
        <v>256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3982</v>
      </c>
      <c r="B2178" s="26"/>
      <c r="C2178" s="18"/>
      <c r="D2178" s="26" t="s">
        <v>2027</v>
      </c>
      <c r="E2178" s="26"/>
      <c r="F2178" s="19">
        <f t="shared" ca="1" si="76"/>
        <v>0</v>
      </c>
      <c r="G2178" s="26" t="s">
        <v>3995</v>
      </c>
      <c r="H2178" s="28" t="str">
        <f t="shared" ca="1" si="80"/>
        <v/>
      </c>
      <c r="I2178" s="26" t="s">
        <v>3996</v>
      </c>
      <c r="J2178" s="26" t="s">
        <v>2085</v>
      </c>
      <c r="K2178" s="86">
        <v>1</v>
      </c>
      <c r="L2178" s="26">
        <v>60</v>
      </c>
      <c r="M2178" s="87">
        <f t="shared" si="82"/>
        <v>1</v>
      </c>
      <c r="N2178" s="87" t="s">
        <v>2085</v>
      </c>
      <c r="O2178" s="87" t="s">
        <v>256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3997</v>
      </c>
      <c r="B2179" s="26"/>
      <c r="C2179" s="18"/>
      <c r="D2179" s="26" t="s">
        <v>456</v>
      </c>
      <c r="E2179" s="26"/>
      <c r="F2179" s="19">
        <f t="shared" ca="1" si="76"/>
        <v>0</v>
      </c>
      <c r="G2179" s="26" t="s">
        <v>3998</v>
      </c>
      <c r="H2179" s="28" t="str">
        <f t="shared" ca="1" si="80"/>
        <v/>
      </c>
      <c r="I2179" s="26" t="s">
        <v>3786</v>
      </c>
      <c r="J2179" s="26" t="s">
        <v>2085</v>
      </c>
      <c r="K2179" s="86">
        <v>1</v>
      </c>
      <c r="L2179" s="26">
        <v>960</v>
      </c>
      <c r="M2179" s="87">
        <f t="shared" si="82"/>
        <v>16</v>
      </c>
      <c r="N2179" s="87" t="s">
        <v>2085</v>
      </c>
      <c r="O2179" s="87" t="s">
        <v>71</v>
      </c>
      <c r="P2179" s="86" t="s">
        <v>71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3997</v>
      </c>
      <c r="B2180" s="26"/>
      <c r="C2180" s="18"/>
      <c r="D2180" s="26" t="s">
        <v>460</v>
      </c>
      <c r="E2180" s="26"/>
      <c r="F2180" s="19">
        <f t="shared" ca="1" si="76"/>
        <v>0</v>
      </c>
      <c r="G2180" s="26" t="s">
        <v>3999</v>
      </c>
      <c r="H2180" s="28" t="str">
        <f t="shared" ca="1" si="80"/>
        <v/>
      </c>
      <c r="I2180" s="26" t="s">
        <v>485</v>
      </c>
      <c r="J2180" s="26" t="s">
        <v>233</v>
      </c>
      <c r="K2180" s="86">
        <v>1</v>
      </c>
      <c r="L2180" s="26">
        <v>42</v>
      </c>
      <c r="M2180" s="87">
        <f t="shared" si="82"/>
        <v>0.7</v>
      </c>
      <c r="N2180" s="87" t="s">
        <v>233</v>
      </c>
      <c r="O2180" s="87" t="s">
        <v>276</v>
      </c>
      <c r="P2180" s="86" t="s">
        <v>276</v>
      </c>
      <c r="Q2180" s="26" t="s">
        <v>279</v>
      </c>
      <c r="R2180" s="26" t="s">
        <v>282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3997</v>
      </c>
      <c r="B2181" s="26"/>
      <c r="C2181" s="18"/>
      <c r="D2181" s="26" t="s">
        <v>543</v>
      </c>
      <c r="E2181" s="26"/>
      <c r="F2181" s="19">
        <f t="shared" ca="1" si="76"/>
        <v>0</v>
      </c>
      <c r="G2181" s="26" t="s">
        <v>4000</v>
      </c>
      <c r="H2181" s="28" t="str">
        <f t="shared" ca="1" si="80"/>
        <v/>
      </c>
      <c r="I2181" s="26" t="s">
        <v>3479</v>
      </c>
      <c r="J2181" s="26" t="s">
        <v>2085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2085</v>
      </c>
      <c r="O2181" s="87" t="s">
        <v>256</v>
      </c>
      <c r="P2181" s="86" t="s">
        <v>256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4001</v>
      </c>
      <c r="B2182" s="26"/>
      <c r="C2182" s="18"/>
      <c r="D2182" s="26" t="s">
        <v>431</v>
      </c>
      <c r="E2182" s="26"/>
      <c r="F2182" s="19">
        <f t="shared" ca="1" si="76"/>
        <v>0</v>
      </c>
      <c r="G2182" s="26" t="s">
        <v>4002</v>
      </c>
      <c r="H2182" s="28" t="str">
        <f t="shared" ca="1" si="80"/>
        <v/>
      </c>
      <c r="I2182" s="26" t="s">
        <v>485</v>
      </c>
      <c r="J2182" s="26" t="s">
        <v>233</v>
      </c>
      <c r="K2182" s="86">
        <v>1</v>
      </c>
      <c r="L2182" s="26">
        <v>50.4</v>
      </c>
      <c r="M2182" s="87">
        <f t="shared" si="82"/>
        <v>0.84</v>
      </c>
      <c r="N2182" s="87" t="s">
        <v>233</v>
      </c>
      <c r="O2182" s="87" t="s">
        <v>276</v>
      </c>
      <c r="P2182" s="86" t="s">
        <v>276</v>
      </c>
      <c r="Q2182" s="26" t="s">
        <v>279</v>
      </c>
      <c r="R2182" s="26" t="s">
        <v>282</v>
      </c>
      <c r="S2182" s="26"/>
      <c r="T2182" s="26"/>
      <c r="U2182" s="26"/>
      <c r="V2182" s="26"/>
      <c r="W2182" s="26"/>
      <c r="X2182" s="26"/>
      <c r="Y2182" s="26" t="s">
        <v>4003</v>
      </c>
      <c r="Z2182" s="26"/>
    </row>
    <row r="2183" spans="1:26" ht="14.25" hidden="1" customHeight="1" x14ac:dyDescent="0.2">
      <c r="A2183" s="26" t="s">
        <v>4001</v>
      </c>
      <c r="B2183" s="26"/>
      <c r="C2183" s="18"/>
      <c r="D2183" s="26" t="s">
        <v>433</v>
      </c>
      <c r="E2183" s="26"/>
      <c r="F2183" s="19">
        <f t="shared" ca="1" si="76"/>
        <v>0</v>
      </c>
      <c r="G2183" s="26" t="s">
        <v>4004</v>
      </c>
      <c r="H2183" s="28" t="str">
        <f t="shared" ca="1" si="80"/>
        <v/>
      </c>
      <c r="I2183" s="26" t="s">
        <v>3479</v>
      </c>
      <c r="J2183" s="26" t="s">
        <v>2085</v>
      </c>
      <c r="K2183" s="86">
        <v>1</v>
      </c>
      <c r="L2183" s="26">
        <v>50.4</v>
      </c>
      <c r="M2183" s="87">
        <f t="shared" si="82"/>
        <v>0.84</v>
      </c>
      <c r="N2183" s="87" t="s">
        <v>2085</v>
      </c>
      <c r="O2183" s="87" t="s">
        <v>256</v>
      </c>
      <c r="P2183" s="86" t="s">
        <v>256</v>
      </c>
      <c r="Q2183" s="26" t="s">
        <v>253</v>
      </c>
      <c r="R2183" s="26" t="s">
        <v>240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4005</v>
      </c>
      <c r="B2184" s="26"/>
      <c r="C2184" s="18"/>
      <c r="D2184" s="26" t="s">
        <v>456</v>
      </c>
      <c r="E2184" s="26"/>
      <c r="F2184" s="19">
        <f t="shared" ca="1" si="76"/>
        <v>0</v>
      </c>
      <c r="G2184" s="26" t="s">
        <v>4006</v>
      </c>
      <c r="H2184" s="28" t="str">
        <f t="shared" ca="1" si="80"/>
        <v/>
      </c>
      <c r="I2184" s="26" t="s">
        <v>4007</v>
      </c>
      <c r="J2184" s="26" t="s">
        <v>2085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2085</v>
      </c>
      <c r="O2184" s="87" t="s">
        <v>75</v>
      </c>
      <c r="P2184" s="86" t="s">
        <v>75</v>
      </c>
      <c r="Q2184" s="26" t="s">
        <v>314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4005</v>
      </c>
      <c r="B2185" s="26"/>
      <c r="C2185" s="18"/>
      <c r="D2185" s="26" t="s">
        <v>460</v>
      </c>
      <c r="E2185" s="26"/>
      <c r="F2185" s="19">
        <f t="shared" ca="1" si="76"/>
        <v>0</v>
      </c>
      <c r="G2185" s="26" t="s">
        <v>4008</v>
      </c>
      <c r="H2185" s="28" t="str">
        <f t="shared" ca="1" si="80"/>
        <v/>
      </c>
      <c r="I2185" s="26" t="s">
        <v>89</v>
      </c>
      <c r="J2185" s="26" t="s">
        <v>2085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2085</v>
      </c>
      <c r="O2185" s="87" t="s">
        <v>823</v>
      </c>
      <c r="P2185" s="86" t="s">
        <v>823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4005</v>
      </c>
      <c r="B2186" s="26"/>
      <c r="C2186" s="18"/>
      <c r="D2186" s="26" t="s">
        <v>543</v>
      </c>
      <c r="E2186" s="26"/>
      <c r="F2186" s="19">
        <f t="shared" ca="1" si="76"/>
        <v>0</v>
      </c>
      <c r="G2186" s="26" t="s">
        <v>4009</v>
      </c>
      <c r="H2186" s="28" t="str">
        <f t="shared" ca="1" si="80"/>
        <v/>
      </c>
      <c r="I2186" s="26" t="s">
        <v>3884</v>
      </c>
      <c r="J2186" s="26" t="s">
        <v>2085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2085</v>
      </c>
      <c r="O2186" s="87" t="s">
        <v>823</v>
      </c>
      <c r="P2186" s="86" t="s">
        <v>823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3849</v>
      </c>
      <c r="B2187" s="26"/>
      <c r="C2187" s="18"/>
      <c r="D2187" s="26" t="s">
        <v>1415</v>
      </c>
      <c r="E2187" s="26"/>
      <c r="F2187" s="19">
        <f t="shared" ca="1" si="76"/>
        <v>0</v>
      </c>
      <c r="G2187" s="26" t="s">
        <v>4010</v>
      </c>
      <c r="H2187" s="28" t="str">
        <f t="shared" ca="1" si="80"/>
        <v/>
      </c>
      <c r="I2187" s="7" t="s">
        <v>797</v>
      </c>
      <c r="J2187" s="26" t="s">
        <v>250</v>
      </c>
      <c r="K2187" s="86">
        <v>1</v>
      </c>
      <c r="L2187" s="26">
        <v>120</v>
      </c>
      <c r="M2187" s="87">
        <f t="shared" si="82"/>
        <v>2</v>
      </c>
      <c r="N2187" s="87" t="s">
        <v>250</v>
      </c>
      <c r="O2187" s="87" t="s">
        <v>71</v>
      </c>
      <c r="P2187" s="86" t="s">
        <v>71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3849</v>
      </c>
      <c r="B2188" s="26"/>
      <c r="C2188" s="18"/>
      <c r="D2188" s="26" t="s">
        <v>1417</v>
      </c>
      <c r="E2188" s="26"/>
      <c r="F2188" s="19">
        <f t="shared" ca="1" si="76"/>
        <v>0</v>
      </c>
      <c r="G2188" s="26" t="s">
        <v>4011</v>
      </c>
      <c r="H2188" s="28" t="str">
        <f t="shared" ca="1" si="80"/>
        <v/>
      </c>
      <c r="I2188" s="26" t="s">
        <v>485</v>
      </c>
      <c r="J2188" s="26" t="s">
        <v>250</v>
      </c>
      <c r="K2188" s="86">
        <v>1</v>
      </c>
      <c r="L2188" s="26">
        <v>27</v>
      </c>
      <c r="M2188" s="87">
        <f t="shared" si="82"/>
        <v>0.45</v>
      </c>
      <c r="N2188" s="87" t="s">
        <v>250</v>
      </c>
      <c r="O2188" s="87" t="s">
        <v>276</v>
      </c>
      <c r="P2188" s="86" t="s">
        <v>276</v>
      </c>
      <c r="Q2188" s="26" t="s">
        <v>279</v>
      </c>
      <c r="R2188" s="26" t="s">
        <v>282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3849</v>
      </c>
      <c r="B2189" s="26"/>
      <c r="C2189" s="18"/>
      <c r="D2189" s="26" t="s">
        <v>1419</v>
      </c>
      <c r="E2189" s="26"/>
      <c r="F2189" s="19">
        <f t="shared" ca="1" si="76"/>
        <v>0</v>
      </c>
      <c r="G2189" s="26" t="s">
        <v>4012</v>
      </c>
      <c r="H2189" s="28" t="str">
        <f t="shared" ca="1" si="80"/>
        <v/>
      </c>
      <c r="I2189" s="26" t="s">
        <v>3403</v>
      </c>
      <c r="J2189" s="26" t="s">
        <v>61</v>
      </c>
      <c r="K2189" s="86">
        <v>1</v>
      </c>
      <c r="L2189" s="26">
        <v>120</v>
      </c>
      <c r="M2189" s="87">
        <f t="shared" si="82"/>
        <v>2</v>
      </c>
      <c r="N2189" s="87" t="s">
        <v>61</v>
      </c>
      <c r="O2189" s="87" t="s">
        <v>104</v>
      </c>
      <c r="P2189" s="86" t="s">
        <v>104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3849</v>
      </c>
      <c r="B2190" s="26"/>
      <c r="C2190" s="18"/>
      <c r="D2190" s="26" t="s">
        <v>1421</v>
      </c>
      <c r="E2190" s="26"/>
      <c r="F2190" s="19">
        <f t="shared" ca="1" si="76"/>
        <v>0</v>
      </c>
      <c r="G2190" s="26" t="s">
        <v>4013</v>
      </c>
      <c r="H2190" s="28" t="str">
        <f t="shared" ca="1" si="80"/>
        <v/>
      </c>
      <c r="I2190" s="26" t="s">
        <v>3475</v>
      </c>
      <c r="J2190" s="26" t="s">
        <v>2085</v>
      </c>
      <c r="K2190" s="86">
        <v>1</v>
      </c>
      <c r="L2190" s="26">
        <v>60</v>
      </c>
      <c r="M2190" s="87">
        <f t="shared" si="82"/>
        <v>1</v>
      </c>
      <c r="N2190" s="87" t="s">
        <v>2085</v>
      </c>
      <c r="O2190" s="87" t="s">
        <v>243</v>
      </c>
      <c r="P2190" s="86" t="s">
        <v>243</v>
      </c>
      <c r="Q2190" s="26" t="s">
        <v>246</v>
      </c>
      <c r="R2190" s="26" t="s">
        <v>259</v>
      </c>
      <c r="S2190" s="26"/>
      <c r="T2190" s="26"/>
      <c r="U2190" s="26"/>
      <c r="V2190" s="26"/>
      <c r="W2190" s="26"/>
      <c r="X2190" s="26"/>
      <c r="Y2190" s="95" t="s">
        <v>4014</v>
      </c>
      <c r="Z2190" s="26"/>
    </row>
    <row r="2191" spans="1:26" ht="14.25" hidden="1" customHeight="1" x14ac:dyDescent="0.2">
      <c r="A2191" s="26" t="s">
        <v>3849</v>
      </c>
      <c r="B2191" s="26"/>
      <c r="C2191" s="18"/>
      <c r="D2191" s="26" t="s">
        <v>1424</v>
      </c>
      <c r="E2191" s="26"/>
      <c r="F2191" s="19">
        <f t="shared" ca="1" si="76"/>
        <v>0</v>
      </c>
      <c r="G2191" s="26" t="s">
        <v>4015</v>
      </c>
      <c r="H2191" s="28" t="str">
        <f t="shared" ca="1" si="80"/>
        <v/>
      </c>
      <c r="I2191" s="26" t="s">
        <v>4016</v>
      </c>
      <c r="J2191" s="26" t="s">
        <v>2085</v>
      </c>
      <c r="K2191" s="86">
        <v>1</v>
      </c>
      <c r="L2191" s="26">
        <v>30</v>
      </c>
      <c r="M2191" s="87">
        <f t="shared" si="82"/>
        <v>0.5</v>
      </c>
      <c r="N2191" s="87" t="s">
        <v>2085</v>
      </c>
      <c r="O2191" s="87" t="s">
        <v>256</v>
      </c>
      <c r="P2191" s="86" t="s">
        <v>256</v>
      </c>
      <c r="Q2191" s="26" t="s">
        <v>253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3849</v>
      </c>
      <c r="B2192" s="26"/>
      <c r="C2192" s="18"/>
      <c r="D2192" s="26" t="s">
        <v>1426</v>
      </c>
      <c r="E2192" s="26"/>
      <c r="F2192" s="19">
        <f t="shared" ca="1" si="76"/>
        <v>0</v>
      </c>
      <c r="G2192" s="26" t="s">
        <v>4017</v>
      </c>
      <c r="H2192" s="28" t="str">
        <f t="shared" ca="1" si="80"/>
        <v/>
      </c>
      <c r="I2192" s="26" t="s">
        <v>3996</v>
      </c>
      <c r="J2192" s="26" t="s">
        <v>2085</v>
      </c>
      <c r="K2192" s="86">
        <v>1</v>
      </c>
      <c r="L2192" s="26">
        <v>60</v>
      </c>
      <c r="M2192" s="87">
        <f t="shared" si="82"/>
        <v>1</v>
      </c>
      <c r="N2192" s="87" t="s">
        <v>2085</v>
      </c>
      <c r="O2192" s="87" t="s">
        <v>256</v>
      </c>
      <c r="P2192" s="86" t="s">
        <v>256</v>
      </c>
      <c r="Q2192" s="26" t="s">
        <v>253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3849</v>
      </c>
      <c r="B2193" s="26"/>
      <c r="C2193" s="18"/>
      <c r="D2193" s="26" t="s">
        <v>1428</v>
      </c>
      <c r="E2193" s="26"/>
      <c r="F2193" s="19">
        <f t="shared" ca="1" si="76"/>
        <v>0</v>
      </c>
      <c r="G2193" s="26" t="s">
        <v>4018</v>
      </c>
      <c r="H2193" s="28" t="str">
        <f t="shared" ca="1" si="80"/>
        <v/>
      </c>
      <c r="I2193" s="26" t="s">
        <v>4019</v>
      </c>
      <c r="J2193" s="26" t="s">
        <v>2085</v>
      </c>
      <c r="K2193" s="86">
        <v>1</v>
      </c>
      <c r="L2193" s="26">
        <v>90</v>
      </c>
      <c r="M2193" s="87">
        <f t="shared" si="82"/>
        <v>1.5</v>
      </c>
      <c r="N2193" s="87" t="s">
        <v>2085</v>
      </c>
      <c r="O2193" s="87" t="s">
        <v>256</v>
      </c>
      <c r="P2193" s="86" t="s">
        <v>256</v>
      </c>
      <c r="Q2193" s="26" t="s">
        <v>253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4020</v>
      </c>
      <c r="B2194" s="26"/>
      <c r="C2194" s="18"/>
      <c r="D2194" s="26" t="s">
        <v>456</v>
      </c>
      <c r="E2194" s="26"/>
      <c r="F2194" s="19">
        <f t="shared" ca="1" si="76"/>
        <v>0</v>
      </c>
      <c r="G2194" s="26" t="s">
        <v>4021</v>
      </c>
      <c r="H2194" s="28" t="str">
        <f t="shared" ca="1" si="80"/>
        <v/>
      </c>
      <c r="I2194" s="26" t="s">
        <v>4022</v>
      </c>
      <c r="J2194" s="26" t="s">
        <v>2085</v>
      </c>
      <c r="K2194" s="86">
        <v>1</v>
      </c>
      <c r="L2194" s="26">
        <v>60</v>
      </c>
      <c r="M2194" s="87">
        <f t="shared" si="82"/>
        <v>1</v>
      </c>
      <c r="N2194" s="87" t="s">
        <v>2085</v>
      </c>
      <c r="O2194" s="87" t="s">
        <v>75</v>
      </c>
      <c r="P2194" s="86" t="s">
        <v>75</v>
      </c>
      <c r="Q2194" s="26" t="s">
        <v>314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4020</v>
      </c>
      <c r="B2195" s="26"/>
      <c r="C2195" s="18"/>
      <c r="D2195" s="26" t="s">
        <v>460</v>
      </c>
      <c r="E2195" s="26"/>
      <c r="F2195" s="19">
        <f t="shared" ca="1" si="76"/>
        <v>0</v>
      </c>
      <c r="G2195" s="26" t="s">
        <v>4023</v>
      </c>
      <c r="H2195" s="28" t="str">
        <f t="shared" ca="1" si="80"/>
        <v/>
      </c>
      <c r="I2195" s="26" t="s">
        <v>89</v>
      </c>
      <c r="J2195" s="26" t="s">
        <v>2085</v>
      </c>
      <c r="K2195" s="86">
        <v>1</v>
      </c>
      <c r="L2195" s="26">
        <v>30</v>
      </c>
      <c r="M2195" s="87">
        <f t="shared" si="82"/>
        <v>0.5</v>
      </c>
      <c r="N2195" s="87" t="s">
        <v>2085</v>
      </c>
      <c r="O2195" s="87" t="s">
        <v>823</v>
      </c>
      <c r="P2195" s="86" t="s">
        <v>823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4020</v>
      </c>
      <c r="B2196" s="26"/>
      <c r="C2196" s="18"/>
      <c r="D2196" s="26" t="s">
        <v>543</v>
      </c>
      <c r="E2196" s="26"/>
      <c r="F2196" s="19">
        <f t="shared" ca="1" si="76"/>
        <v>0</v>
      </c>
      <c r="G2196" s="26" t="s">
        <v>4024</v>
      </c>
      <c r="H2196" s="28" t="str">
        <f t="shared" ca="1" si="80"/>
        <v/>
      </c>
      <c r="I2196" s="26" t="s">
        <v>3884</v>
      </c>
      <c r="J2196" s="26" t="s">
        <v>2085</v>
      </c>
      <c r="K2196" s="86">
        <v>1</v>
      </c>
      <c r="L2196" s="26">
        <v>60</v>
      </c>
      <c r="M2196" s="87">
        <f t="shared" si="82"/>
        <v>1</v>
      </c>
      <c r="N2196" s="87" t="s">
        <v>2085</v>
      </c>
      <c r="O2196" s="87" t="s">
        <v>823</v>
      </c>
      <c r="P2196" s="86" t="s">
        <v>823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4025</v>
      </c>
      <c r="B2197" s="26"/>
      <c r="C2197" s="18"/>
      <c r="D2197" s="26" t="s">
        <v>477</v>
      </c>
      <c r="E2197" s="26"/>
      <c r="F2197" s="19">
        <f t="shared" ca="1" si="76"/>
        <v>0</v>
      </c>
      <c r="G2197" s="26" t="s">
        <v>4026</v>
      </c>
      <c r="H2197" s="28" t="str">
        <f t="shared" ca="1" si="80"/>
        <v/>
      </c>
      <c r="I2197" s="26" t="s">
        <v>3786</v>
      </c>
      <c r="J2197" s="26" t="s">
        <v>233</v>
      </c>
      <c r="K2197" s="86">
        <v>1</v>
      </c>
      <c r="L2197" s="26">
        <v>120</v>
      </c>
      <c r="M2197" s="87">
        <f t="shared" si="82"/>
        <v>2</v>
      </c>
      <c r="N2197" s="87" t="s">
        <v>233</v>
      </c>
      <c r="O2197" s="87" t="s">
        <v>71</v>
      </c>
      <c r="P2197" s="86" t="s">
        <v>71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4025</v>
      </c>
      <c r="B2198" s="26"/>
      <c r="C2198" s="18"/>
      <c r="D2198" s="26" t="s">
        <v>480</v>
      </c>
      <c r="E2198" s="26"/>
      <c r="F2198" s="19">
        <f t="shared" ca="1" si="76"/>
        <v>0</v>
      </c>
      <c r="G2198" s="26" t="s">
        <v>4027</v>
      </c>
      <c r="H2198" s="28" t="str">
        <f t="shared" ca="1" si="80"/>
        <v/>
      </c>
      <c r="I2198" s="26" t="s">
        <v>485</v>
      </c>
      <c r="J2198" s="26" t="s">
        <v>233</v>
      </c>
      <c r="K2198" s="86">
        <v>1</v>
      </c>
      <c r="L2198" s="26">
        <v>40</v>
      </c>
      <c r="M2198" s="87">
        <f t="shared" si="82"/>
        <v>0.66666666666666663</v>
      </c>
      <c r="N2198" s="87" t="s">
        <v>233</v>
      </c>
      <c r="O2198" s="87" t="s">
        <v>276</v>
      </c>
      <c r="P2198" s="86" t="s">
        <v>276</v>
      </c>
      <c r="Q2198" s="26" t="s">
        <v>279</v>
      </c>
      <c r="R2198" s="26" t="s">
        <v>282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4025</v>
      </c>
      <c r="B2199" s="26"/>
      <c r="C2199" s="18"/>
      <c r="D2199" s="26" t="s">
        <v>486</v>
      </c>
      <c r="E2199" s="26"/>
      <c r="F2199" s="19">
        <f t="shared" ca="1" si="76"/>
        <v>0</v>
      </c>
      <c r="G2199" s="26" t="s">
        <v>4028</v>
      </c>
      <c r="H2199" s="28" t="str">
        <f t="shared" ca="1" si="80"/>
        <v/>
      </c>
      <c r="I2199" s="26" t="s">
        <v>4029</v>
      </c>
      <c r="J2199" s="26" t="s">
        <v>2085</v>
      </c>
      <c r="K2199" s="86">
        <v>1</v>
      </c>
      <c r="L2199" s="26">
        <v>60</v>
      </c>
      <c r="M2199" s="87">
        <f t="shared" si="82"/>
        <v>1</v>
      </c>
      <c r="N2199" s="87" t="s">
        <v>2085</v>
      </c>
      <c r="O2199" s="87" t="s">
        <v>240</v>
      </c>
      <c r="P2199" s="86" t="s">
        <v>240</v>
      </c>
      <c r="Q2199" s="26" t="s">
        <v>256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4025</v>
      </c>
      <c r="B2200" s="26"/>
      <c r="C2200" s="18"/>
      <c r="D2200" s="26" t="s">
        <v>489</v>
      </c>
      <c r="E2200" s="26"/>
      <c r="F2200" s="19">
        <f t="shared" ca="1" si="76"/>
        <v>0</v>
      </c>
      <c r="G2200" s="26" t="s">
        <v>4030</v>
      </c>
      <c r="H2200" s="28" t="str">
        <f t="shared" ca="1" si="80"/>
        <v/>
      </c>
      <c r="I2200" s="26" t="s">
        <v>4031</v>
      </c>
      <c r="J2200" s="26" t="s">
        <v>2085</v>
      </c>
      <c r="K2200" s="86">
        <v>1</v>
      </c>
      <c r="L2200" s="26">
        <v>120</v>
      </c>
      <c r="M2200" s="87">
        <f t="shared" si="82"/>
        <v>2</v>
      </c>
      <c r="N2200" s="87" t="s">
        <v>2085</v>
      </c>
      <c r="O2200" s="87" t="s">
        <v>243</v>
      </c>
      <c r="P2200" s="86" t="s">
        <v>243</v>
      </c>
      <c r="Q2200" s="26" t="s">
        <v>246</v>
      </c>
      <c r="R2200" s="26" t="s">
        <v>259</v>
      </c>
      <c r="S2200" s="26" t="s">
        <v>240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4032</v>
      </c>
      <c r="B2201" s="26"/>
      <c r="C2201" s="18"/>
      <c r="D2201" s="26" t="s">
        <v>456</v>
      </c>
      <c r="E2201" s="26"/>
      <c r="F2201" s="19">
        <f t="shared" ca="1" si="76"/>
        <v>0</v>
      </c>
      <c r="G2201" s="26" t="s">
        <v>4033</v>
      </c>
      <c r="H2201" s="28" t="str">
        <f t="shared" ca="1" si="80"/>
        <v/>
      </c>
      <c r="I2201" s="26" t="s">
        <v>3786</v>
      </c>
      <c r="J2201" s="26" t="s">
        <v>233</v>
      </c>
      <c r="K2201" s="86">
        <v>1</v>
      </c>
      <c r="L2201" s="26">
        <v>120</v>
      </c>
      <c r="M2201" s="87">
        <f t="shared" si="82"/>
        <v>2</v>
      </c>
      <c r="N2201" s="87" t="s">
        <v>233</v>
      </c>
      <c r="O2201" s="87" t="s">
        <v>71</v>
      </c>
      <c r="P2201" s="86" t="s">
        <v>71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4032</v>
      </c>
      <c r="B2202" s="26"/>
      <c r="C2202" s="18"/>
      <c r="D2202" s="26" t="s">
        <v>460</v>
      </c>
      <c r="E2202" s="26"/>
      <c r="F2202" s="19">
        <f t="shared" ca="1" si="76"/>
        <v>0</v>
      </c>
      <c r="G2202" s="26" t="s">
        <v>4034</v>
      </c>
      <c r="H2202" s="28" t="str">
        <f t="shared" ca="1" si="80"/>
        <v/>
      </c>
      <c r="I2202" s="26" t="s">
        <v>485</v>
      </c>
      <c r="J2202" s="26" t="s">
        <v>233</v>
      </c>
      <c r="K2202" s="86">
        <v>1</v>
      </c>
      <c r="L2202" s="26">
        <v>27</v>
      </c>
      <c r="M2202" s="87">
        <f t="shared" si="82"/>
        <v>0.45</v>
      </c>
      <c r="N2202" s="87" t="s">
        <v>233</v>
      </c>
      <c r="O2202" s="87" t="s">
        <v>276</v>
      </c>
      <c r="P2202" s="86" t="s">
        <v>276</v>
      </c>
      <c r="Q2202" s="26" t="s">
        <v>279</v>
      </c>
      <c r="R2202" s="26" t="s">
        <v>282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4032</v>
      </c>
      <c r="B2203" s="26"/>
      <c r="C2203" s="18"/>
      <c r="D2203" s="26" t="s">
        <v>543</v>
      </c>
      <c r="E2203" s="26"/>
      <c r="F2203" s="19">
        <f t="shared" ca="1" si="76"/>
        <v>0</v>
      </c>
      <c r="G2203" s="26" t="s">
        <v>4035</v>
      </c>
      <c r="H2203" s="28" t="str">
        <f t="shared" ca="1" si="80"/>
        <v/>
      </c>
      <c r="I2203" s="26" t="s">
        <v>488</v>
      </c>
      <c r="J2203" s="26" t="s">
        <v>2085</v>
      </c>
      <c r="K2203" s="86">
        <v>1</v>
      </c>
      <c r="L2203" s="26">
        <v>180</v>
      </c>
      <c r="M2203" s="87">
        <f t="shared" si="82"/>
        <v>3</v>
      </c>
      <c r="N2203" s="87" t="s">
        <v>2085</v>
      </c>
      <c r="O2203" s="87" t="s">
        <v>240</v>
      </c>
      <c r="P2203" s="86" t="s">
        <v>240</v>
      </c>
      <c r="Q2203" s="26" t="s">
        <v>243</v>
      </c>
      <c r="R2203" s="26" t="s">
        <v>246</v>
      </c>
      <c r="S2203" s="26" t="s">
        <v>249</v>
      </c>
      <c r="T2203" s="26" t="s">
        <v>253</v>
      </c>
      <c r="U2203" s="26" t="s">
        <v>256</v>
      </c>
      <c r="V2203" s="26" t="s">
        <v>259</v>
      </c>
      <c r="W2203" s="26"/>
      <c r="X2203" s="26"/>
      <c r="Y2203" s="26"/>
      <c r="Z2203" s="26"/>
    </row>
    <row r="2204" spans="1:26" ht="14.25" hidden="1" customHeight="1" x14ac:dyDescent="0.2">
      <c r="A2204" s="26" t="s">
        <v>4036</v>
      </c>
      <c r="B2204" s="26"/>
      <c r="C2204" s="18"/>
      <c r="D2204" s="26" t="s">
        <v>431</v>
      </c>
      <c r="E2204" s="26"/>
      <c r="F2204" s="19">
        <f t="shared" ca="1" si="76"/>
        <v>0</v>
      </c>
      <c r="G2204" s="26" t="s">
        <v>4037</v>
      </c>
      <c r="H2204" s="28" t="str">
        <f t="shared" ca="1" si="80"/>
        <v/>
      </c>
      <c r="I2204" s="26" t="s">
        <v>485</v>
      </c>
      <c r="J2204" s="26" t="s">
        <v>233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233</v>
      </c>
      <c r="O2204" s="87" t="s">
        <v>276</v>
      </c>
      <c r="P2204" s="86" t="s">
        <v>276</v>
      </c>
      <c r="Q2204" s="26" t="s">
        <v>279</v>
      </c>
      <c r="R2204" s="26" t="s">
        <v>282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4036</v>
      </c>
      <c r="B2205" s="26"/>
      <c r="C2205" s="18"/>
      <c r="D2205" s="26" t="s">
        <v>433</v>
      </c>
      <c r="E2205" s="26"/>
      <c r="F2205" s="19">
        <f t="shared" ca="1" si="76"/>
        <v>0</v>
      </c>
      <c r="G2205" s="26" t="s">
        <v>4038</v>
      </c>
      <c r="H2205" s="28" t="str">
        <f t="shared" ca="1" si="80"/>
        <v/>
      </c>
      <c r="I2205" s="26" t="s">
        <v>3484</v>
      </c>
      <c r="J2205" s="26" t="s">
        <v>2085</v>
      </c>
      <c r="K2205" s="86">
        <v>1</v>
      </c>
      <c r="L2205" s="26">
        <v>60</v>
      </c>
      <c r="M2205" s="87">
        <f t="shared" si="82"/>
        <v>1</v>
      </c>
      <c r="N2205" s="87" t="s">
        <v>2085</v>
      </c>
      <c r="O2205" s="87" t="s">
        <v>240</v>
      </c>
      <c r="P2205" s="86" t="s">
        <v>240</v>
      </c>
      <c r="Q2205" s="26" t="s">
        <v>249</v>
      </c>
      <c r="R2205" s="26" t="s">
        <v>253</v>
      </c>
      <c r="S2205" s="26" t="s">
        <v>256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4039</v>
      </c>
      <c r="B2206" s="26"/>
      <c r="C2206" s="18"/>
      <c r="D2206" s="26" t="s">
        <v>500</v>
      </c>
      <c r="E2206" s="26"/>
      <c r="F2206" s="19">
        <f t="shared" ca="1" si="76"/>
        <v>0</v>
      </c>
      <c r="G2206" s="26" t="s">
        <v>4040</v>
      </c>
      <c r="H2206" s="28" t="str">
        <f t="shared" ca="1" si="80"/>
        <v/>
      </c>
      <c r="I2206" s="26" t="s">
        <v>438</v>
      </c>
      <c r="J2206" s="26" t="s">
        <v>61</v>
      </c>
      <c r="K2206" s="86">
        <v>1</v>
      </c>
      <c r="L2206" s="26">
        <v>1800</v>
      </c>
      <c r="M2206" s="87">
        <f t="shared" si="82"/>
        <v>30</v>
      </c>
      <c r="N2206" s="87" t="s">
        <v>61</v>
      </c>
      <c r="O2206" s="87" t="s">
        <v>223</v>
      </c>
      <c r="P2206" s="86" t="s">
        <v>223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4041</v>
      </c>
      <c r="B2207" s="26"/>
      <c r="C2207" s="18"/>
      <c r="D2207" s="26" t="s">
        <v>493</v>
      </c>
      <c r="E2207" s="26"/>
      <c r="F2207" s="19">
        <f t="shared" ca="1" si="76"/>
        <v>0</v>
      </c>
      <c r="G2207" s="26" t="s">
        <v>4042</v>
      </c>
      <c r="H2207" s="28" t="str">
        <f t="shared" ca="1" si="80"/>
        <v/>
      </c>
      <c r="I2207" s="7" t="s">
        <v>3786</v>
      </c>
      <c r="J2207" s="7" t="s">
        <v>61</v>
      </c>
      <c r="K2207" s="86">
        <v>1</v>
      </c>
      <c r="L2207" s="26">
        <v>360</v>
      </c>
      <c r="M2207" s="87">
        <f t="shared" si="82"/>
        <v>6</v>
      </c>
      <c r="N2207" s="87" t="s">
        <v>61</v>
      </c>
      <c r="O2207" s="87" t="s">
        <v>71</v>
      </c>
      <c r="P2207" s="11" t="s">
        <v>71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4041</v>
      </c>
      <c r="B2208" s="26"/>
      <c r="C2208" s="18"/>
      <c r="D2208" s="26" t="s">
        <v>495</v>
      </c>
      <c r="E2208" s="26"/>
      <c r="F2208" s="19">
        <f t="shared" ca="1" si="76"/>
        <v>0</v>
      </c>
      <c r="G2208" s="26" t="s">
        <v>4043</v>
      </c>
      <c r="H2208" s="28" t="str">
        <f t="shared" ca="1" si="80"/>
        <v/>
      </c>
      <c r="I2208" s="26" t="s">
        <v>435</v>
      </c>
      <c r="J2208" s="26" t="s">
        <v>61</v>
      </c>
      <c r="K2208" s="86">
        <v>1</v>
      </c>
      <c r="L2208" s="26">
        <v>360</v>
      </c>
      <c r="M2208" s="87">
        <f t="shared" si="82"/>
        <v>6</v>
      </c>
      <c r="N2208" s="87" t="s">
        <v>61</v>
      </c>
      <c r="O2208" s="87" t="s">
        <v>157</v>
      </c>
      <c r="P2208" s="86" t="s">
        <v>199</v>
      </c>
      <c r="Q2208" s="26" t="s">
        <v>203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4041</v>
      </c>
      <c r="B2209" s="26"/>
      <c r="C2209" s="18"/>
      <c r="D2209" s="26" t="s">
        <v>497</v>
      </c>
      <c r="E2209" s="26"/>
      <c r="F2209" s="19">
        <f t="shared" ca="1" si="76"/>
        <v>0</v>
      </c>
      <c r="G2209" s="26" t="s">
        <v>4044</v>
      </c>
      <c r="H2209" s="28" t="str">
        <f t="shared" ca="1" si="80"/>
        <v/>
      </c>
      <c r="I2209" s="26" t="s">
        <v>1002</v>
      </c>
      <c r="J2209" s="26" t="s">
        <v>61</v>
      </c>
      <c r="K2209" s="86">
        <v>1</v>
      </c>
      <c r="L2209" s="26">
        <v>360</v>
      </c>
      <c r="M2209" s="87">
        <f t="shared" si="82"/>
        <v>6</v>
      </c>
      <c r="N2209" s="87" t="s">
        <v>61</v>
      </c>
      <c r="O2209" s="87" t="s">
        <v>169</v>
      </c>
      <c r="P2209" s="86" t="s">
        <v>4045</v>
      </c>
      <c r="Q2209" s="26" t="s">
        <v>815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4041</v>
      </c>
      <c r="B2210" s="26"/>
      <c r="C2210" s="18"/>
      <c r="D2210" s="26" t="s">
        <v>510</v>
      </c>
      <c r="E2210" s="26"/>
      <c r="F2210" s="19">
        <f t="shared" ca="1" si="76"/>
        <v>0</v>
      </c>
      <c r="G2210" s="26" t="s">
        <v>4046</v>
      </c>
      <c r="H2210" s="28" t="str">
        <f t="shared" ca="1" si="80"/>
        <v/>
      </c>
      <c r="I2210" s="26" t="s">
        <v>1002</v>
      </c>
      <c r="J2210" s="26" t="s">
        <v>61</v>
      </c>
      <c r="K2210" s="86">
        <v>1</v>
      </c>
      <c r="L2210" s="26">
        <v>360</v>
      </c>
      <c r="M2210" s="87">
        <f t="shared" si="82"/>
        <v>6</v>
      </c>
      <c r="N2210" s="87" t="s">
        <v>61</v>
      </c>
      <c r="O2210" s="87" t="s">
        <v>207</v>
      </c>
      <c r="P2210" s="86" t="s">
        <v>207</v>
      </c>
      <c r="Q2210" s="26" t="s">
        <v>207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4047</v>
      </c>
      <c r="B2211" s="26"/>
      <c r="C2211" s="18"/>
      <c r="D2211" s="26" t="s">
        <v>431</v>
      </c>
      <c r="E2211" s="26"/>
      <c r="F2211" s="19">
        <f t="shared" ca="1" si="76"/>
        <v>0</v>
      </c>
      <c r="G2211" s="26" t="s">
        <v>4048</v>
      </c>
      <c r="H2211" s="28" t="str">
        <f t="shared" ca="1" si="80"/>
        <v/>
      </c>
      <c r="I2211" s="26" t="s">
        <v>485</v>
      </c>
      <c r="J2211" s="26" t="s">
        <v>250</v>
      </c>
      <c r="K2211" s="86">
        <v>1</v>
      </c>
      <c r="L2211" s="26">
        <v>300</v>
      </c>
      <c r="M2211" s="87">
        <f t="shared" si="82"/>
        <v>5</v>
      </c>
      <c r="N2211" s="87" t="s">
        <v>250</v>
      </c>
      <c r="O2211" s="87" t="s">
        <v>276</v>
      </c>
      <c r="P2211" s="86" t="s">
        <v>276</v>
      </c>
      <c r="Q2211" s="26" t="s">
        <v>279</v>
      </c>
      <c r="R2211" s="26" t="s">
        <v>4049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4047</v>
      </c>
      <c r="B2212" s="26"/>
      <c r="C2212" s="18"/>
      <c r="D2212" s="26" t="s">
        <v>433</v>
      </c>
      <c r="E2212" s="26"/>
      <c r="F2212" s="19">
        <f t="shared" ca="1" si="76"/>
        <v>0</v>
      </c>
      <c r="G2212" s="26" t="s">
        <v>4050</v>
      </c>
      <c r="H2212" s="28" t="str">
        <f t="shared" ca="1" si="80"/>
        <v/>
      </c>
      <c r="I2212" s="26" t="s">
        <v>1002</v>
      </c>
      <c r="J2212" s="26" t="s">
        <v>61</v>
      </c>
      <c r="K2212" s="86">
        <v>1</v>
      </c>
      <c r="L2212" s="26">
        <v>360</v>
      </c>
      <c r="M2212" s="87">
        <f t="shared" si="82"/>
        <v>6</v>
      </c>
      <c r="N2212" s="87" t="s">
        <v>61</v>
      </c>
      <c r="O2212" s="87" t="s">
        <v>104</v>
      </c>
      <c r="P2212" s="86" t="s">
        <v>104</v>
      </c>
      <c r="Q2212" s="26" t="s">
        <v>100</v>
      </c>
      <c r="R2212" s="26" t="s">
        <v>120</v>
      </c>
      <c r="S2212" s="26" t="s">
        <v>262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3842</v>
      </c>
      <c r="B2213" s="26"/>
      <c r="C2213" s="18"/>
      <c r="D2213" s="26" t="s">
        <v>489</v>
      </c>
      <c r="E2213" s="26"/>
      <c r="F2213" s="19">
        <f t="shared" ca="1" si="76"/>
        <v>0</v>
      </c>
      <c r="G2213" s="26" t="s">
        <v>4051</v>
      </c>
      <c r="H2213" s="28" t="str">
        <f t="shared" ca="1" si="80"/>
        <v/>
      </c>
      <c r="I2213" s="26" t="s">
        <v>4052</v>
      </c>
      <c r="J2213" s="26" t="s">
        <v>61</v>
      </c>
      <c r="K2213" s="86">
        <v>1</v>
      </c>
      <c r="L2213" s="26">
        <v>34</v>
      </c>
      <c r="M2213" s="87">
        <f t="shared" si="82"/>
        <v>0.56666666666666665</v>
      </c>
      <c r="N2213" s="87" t="s">
        <v>61</v>
      </c>
      <c r="O2213" s="87" t="s">
        <v>80</v>
      </c>
      <c r="P2213" s="86" t="s">
        <v>80</v>
      </c>
      <c r="Q2213" s="26" t="s">
        <v>83</v>
      </c>
      <c r="R2213" s="26"/>
      <c r="S2213" s="26"/>
      <c r="T2213" s="26"/>
      <c r="U2213" s="26"/>
      <c r="V2213" s="26"/>
      <c r="W2213" s="26"/>
      <c r="X2213" s="26"/>
      <c r="Y2213" s="26" t="s">
        <v>4053</v>
      </c>
      <c r="Z2213" s="26"/>
    </row>
    <row r="2214" spans="1:26" ht="14.25" hidden="1" customHeight="1" x14ac:dyDescent="0.2">
      <c r="A2214" s="26" t="s">
        <v>3850</v>
      </c>
      <c r="B2214" s="26"/>
      <c r="C2214" s="18"/>
      <c r="D2214" s="26" t="s">
        <v>456</v>
      </c>
      <c r="E2214" s="26"/>
      <c r="F2214" s="19">
        <f t="shared" ca="1" si="76"/>
        <v>0</v>
      </c>
      <c r="G2214" s="26" t="s">
        <v>4054</v>
      </c>
      <c r="H2214" s="28" t="str">
        <f t="shared" ca="1" si="80"/>
        <v/>
      </c>
      <c r="I2214" s="26" t="s">
        <v>797</v>
      </c>
      <c r="J2214" s="26" t="s">
        <v>250</v>
      </c>
      <c r="K2214" s="86">
        <v>1</v>
      </c>
      <c r="L2214" s="26">
        <v>120</v>
      </c>
      <c r="M2214" s="87">
        <f t="shared" si="82"/>
        <v>2</v>
      </c>
      <c r="N2214" s="87" t="s">
        <v>250</v>
      </c>
      <c r="O2214" s="87" t="s">
        <v>71</v>
      </c>
      <c r="P2214" s="86" t="s">
        <v>71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4025</v>
      </c>
      <c r="B2215" s="26"/>
      <c r="C2215" s="18"/>
      <c r="D2215" s="26" t="s">
        <v>483</v>
      </c>
      <c r="E2215" s="26"/>
      <c r="F2215" s="19">
        <f t="shared" ca="1" si="76"/>
        <v>0</v>
      </c>
      <c r="G2215" s="26" t="s">
        <v>4055</v>
      </c>
      <c r="H2215" s="28" t="str">
        <f t="shared" ca="1" si="80"/>
        <v/>
      </c>
      <c r="I2215" s="26" t="s">
        <v>4029</v>
      </c>
      <c r="J2215" s="26" t="s">
        <v>2085</v>
      </c>
      <c r="K2215" s="86">
        <v>1</v>
      </c>
      <c r="L2215" s="26">
        <v>60</v>
      </c>
      <c r="M2215" s="87">
        <f t="shared" si="82"/>
        <v>1</v>
      </c>
      <c r="N2215" s="87" t="s">
        <v>2085</v>
      </c>
      <c r="O2215" s="87" t="s">
        <v>240</v>
      </c>
      <c r="P2215" s="86" t="s">
        <v>240</v>
      </c>
      <c r="Q2215" s="26" t="s">
        <v>256</v>
      </c>
      <c r="R2215" s="26" t="s">
        <v>246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4056</v>
      </c>
      <c r="B2216" s="26"/>
      <c r="C2216" s="18"/>
      <c r="D2216" s="26" t="s">
        <v>493</v>
      </c>
      <c r="E2216" s="26"/>
      <c r="F2216" s="19">
        <f t="shared" ca="1" si="76"/>
        <v>0</v>
      </c>
      <c r="G2216" s="26" t="s">
        <v>4057</v>
      </c>
      <c r="H2216" s="28" t="str">
        <f t="shared" ca="1" si="80"/>
        <v/>
      </c>
      <c r="I2216" s="26" t="s">
        <v>485</v>
      </c>
      <c r="J2216" s="26" t="s">
        <v>250</v>
      </c>
      <c r="K2216" s="86">
        <v>1</v>
      </c>
      <c r="L2216" s="26">
        <v>45</v>
      </c>
      <c r="M2216" s="87">
        <f t="shared" si="82"/>
        <v>0.75</v>
      </c>
      <c r="N2216" s="87" t="s">
        <v>250</v>
      </c>
      <c r="O2216" s="87" t="s">
        <v>276</v>
      </c>
      <c r="P2216" s="86" t="s">
        <v>276</v>
      </c>
      <c r="Q2216" s="26" t="s">
        <v>279</v>
      </c>
      <c r="R2216" s="26" t="s">
        <v>282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4056</v>
      </c>
      <c r="B2217" s="26"/>
      <c r="C2217" s="18"/>
      <c r="D2217" s="26" t="s">
        <v>495</v>
      </c>
      <c r="E2217" s="26"/>
      <c r="F2217" s="19">
        <f t="shared" ca="1" si="76"/>
        <v>0</v>
      </c>
      <c r="G2217" s="26" t="s">
        <v>4058</v>
      </c>
      <c r="H2217" s="28" t="str">
        <f t="shared" ca="1" si="80"/>
        <v/>
      </c>
      <c r="I2217" s="26" t="s">
        <v>4059</v>
      </c>
      <c r="J2217" s="26" t="s">
        <v>2085</v>
      </c>
      <c r="K2217" s="86">
        <v>1</v>
      </c>
      <c r="L2217" s="26">
        <v>180</v>
      </c>
      <c r="M2217" s="87">
        <f t="shared" si="82"/>
        <v>3</v>
      </c>
      <c r="N2217" s="87" t="s">
        <v>2085</v>
      </c>
      <c r="O2217" s="87" t="s">
        <v>243</v>
      </c>
      <c r="P2217" s="86" t="s">
        <v>243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4056</v>
      </c>
      <c r="B2218" s="26"/>
      <c r="C2218" s="18"/>
      <c r="D2218" s="26" t="s">
        <v>497</v>
      </c>
      <c r="E2218" s="26"/>
      <c r="F2218" s="19">
        <f t="shared" ca="1" si="76"/>
        <v>0</v>
      </c>
      <c r="G2218" s="26" t="s">
        <v>4060</v>
      </c>
      <c r="H2218" s="28" t="str">
        <f t="shared" ca="1" si="80"/>
        <v/>
      </c>
      <c r="I2218" s="26" t="s">
        <v>4061</v>
      </c>
      <c r="J2218" s="26" t="s">
        <v>2085</v>
      </c>
      <c r="K2218" s="86">
        <v>1</v>
      </c>
      <c r="L2218" s="26">
        <v>50.4</v>
      </c>
      <c r="M2218" s="87">
        <f t="shared" si="82"/>
        <v>0.84</v>
      </c>
      <c r="N2218" s="87" t="s">
        <v>2085</v>
      </c>
      <c r="O2218" s="87" t="s">
        <v>256</v>
      </c>
      <c r="P2218" s="86" t="s">
        <v>256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4056</v>
      </c>
      <c r="B2219" s="26"/>
      <c r="C2219" s="18"/>
      <c r="D2219" s="26" t="s">
        <v>510</v>
      </c>
      <c r="E2219" s="26"/>
      <c r="F2219" s="19">
        <f t="shared" ca="1" si="76"/>
        <v>0</v>
      </c>
      <c r="G2219" s="26" t="s">
        <v>4062</v>
      </c>
      <c r="H2219" s="28" t="str">
        <f t="shared" ca="1" si="80"/>
        <v/>
      </c>
      <c r="I2219" s="26" t="s">
        <v>3945</v>
      </c>
      <c r="J2219" s="26" t="s">
        <v>2085</v>
      </c>
      <c r="K2219" s="86">
        <v>1</v>
      </c>
      <c r="L2219" s="26">
        <v>90</v>
      </c>
      <c r="M2219" s="87">
        <f t="shared" si="82"/>
        <v>1.5</v>
      </c>
      <c r="N2219" s="87" t="s">
        <v>2085</v>
      </c>
      <c r="O2219" s="87" t="s">
        <v>256</v>
      </c>
      <c r="P2219" s="86" t="s">
        <v>256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4063</v>
      </c>
      <c r="B2220" s="26"/>
      <c r="C2220" s="18"/>
      <c r="D2220" s="26" t="s">
        <v>456</v>
      </c>
      <c r="E2220" s="26"/>
      <c r="F2220" s="19">
        <f t="shared" ca="1" si="76"/>
        <v>0</v>
      </c>
      <c r="G2220" s="26" t="s">
        <v>4064</v>
      </c>
      <c r="H2220" s="28" t="str">
        <f t="shared" ca="1" si="80"/>
        <v/>
      </c>
      <c r="I2220" s="26" t="s">
        <v>3475</v>
      </c>
      <c r="J2220" s="26" t="s">
        <v>2085</v>
      </c>
      <c r="K2220" s="86">
        <v>1</v>
      </c>
      <c r="L2220" s="26">
        <v>90</v>
      </c>
      <c r="M2220" s="87">
        <f t="shared" si="82"/>
        <v>1.5</v>
      </c>
      <c r="N2220" s="87" t="s">
        <v>2085</v>
      </c>
      <c r="O2220" s="87" t="s">
        <v>256</v>
      </c>
      <c r="P2220" s="86" t="s">
        <v>256</v>
      </c>
      <c r="Q2220" s="26" t="s">
        <v>240</v>
      </c>
      <c r="R2220" s="26" t="s">
        <v>243</v>
      </c>
      <c r="S2220" s="26" t="s">
        <v>246</v>
      </c>
      <c r="T2220" s="26" t="s">
        <v>249</v>
      </c>
      <c r="U2220" s="26" t="s">
        <v>253</v>
      </c>
      <c r="V2220" s="100" t="s">
        <v>256</v>
      </c>
      <c r="W2220" s="26"/>
      <c r="X2220" s="26"/>
      <c r="Y2220" s="26"/>
      <c r="Z2220" s="26"/>
    </row>
    <row r="2221" spans="1:26" ht="14.25" hidden="1" customHeight="1" x14ac:dyDescent="0.2">
      <c r="A2221" s="26" t="s">
        <v>4063</v>
      </c>
      <c r="B2221" s="26"/>
      <c r="C2221" s="18"/>
      <c r="D2221" s="26" t="s">
        <v>460</v>
      </c>
      <c r="E2221" s="26"/>
      <c r="F2221" s="19">
        <f t="shared" ca="1" si="76"/>
        <v>0</v>
      </c>
      <c r="G2221" s="26" t="s">
        <v>4065</v>
      </c>
      <c r="H2221" s="28" t="str">
        <f t="shared" ca="1" si="80"/>
        <v/>
      </c>
      <c r="I2221" s="26" t="s">
        <v>4066</v>
      </c>
      <c r="J2221" s="26" t="s">
        <v>2085</v>
      </c>
      <c r="K2221" s="86">
        <v>1</v>
      </c>
      <c r="L2221" s="26">
        <v>60</v>
      </c>
      <c r="M2221" s="87">
        <f t="shared" si="82"/>
        <v>1</v>
      </c>
      <c r="N2221" s="87" t="s">
        <v>2085</v>
      </c>
      <c r="O2221" s="87" t="s">
        <v>243</v>
      </c>
      <c r="P2221" s="86" t="s">
        <v>243</v>
      </c>
      <c r="Q2221" s="26" t="s">
        <v>246</v>
      </c>
      <c r="R2221" s="26" t="s">
        <v>259</v>
      </c>
      <c r="S2221" s="26"/>
      <c r="T2221" s="26"/>
      <c r="U2221" s="26"/>
      <c r="V2221" s="100" t="s">
        <v>256</v>
      </c>
      <c r="W2221" s="26"/>
      <c r="X2221" s="26"/>
      <c r="Y2221" s="26"/>
      <c r="Z2221" s="26"/>
    </row>
    <row r="2222" spans="1:26" ht="14.25" hidden="1" customHeight="1" x14ac:dyDescent="0.2">
      <c r="A2222" s="26" t="s">
        <v>4063</v>
      </c>
      <c r="B2222" s="26"/>
      <c r="C2222" s="18"/>
      <c r="D2222" s="26" t="s">
        <v>543</v>
      </c>
      <c r="E2222" s="26"/>
      <c r="F2222" s="19">
        <f t="shared" ca="1" si="76"/>
        <v>0</v>
      </c>
      <c r="G2222" s="26" t="s">
        <v>4067</v>
      </c>
      <c r="H2222" s="28" t="str">
        <f t="shared" ca="1" si="80"/>
        <v/>
      </c>
      <c r="I2222" s="26" t="s">
        <v>4068</v>
      </c>
      <c r="J2222" s="26" t="s">
        <v>2085</v>
      </c>
      <c r="K2222" s="86">
        <v>1</v>
      </c>
      <c r="L2222" s="26">
        <v>120</v>
      </c>
      <c r="M2222" s="87">
        <f t="shared" si="82"/>
        <v>2</v>
      </c>
      <c r="N2222" s="87" t="s">
        <v>2085</v>
      </c>
      <c r="O2222" s="87" t="s">
        <v>243</v>
      </c>
      <c r="P2222" s="86" t="s">
        <v>243</v>
      </c>
      <c r="Q2222" s="26" t="s">
        <v>246</v>
      </c>
      <c r="R2222" s="26" t="s">
        <v>259</v>
      </c>
      <c r="S2222" s="26"/>
      <c r="T2222" s="26"/>
      <c r="U2222" s="26"/>
      <c r="V2222" s="100" t="s">
        <v>243</v>
      </c>
      <c r="W2222" s="26"/>
      <c r="X2222" s="26"/>
      <c r="Y2222" s="26"/>
      <c r="Z2222" s="26"/>
    </row>
    <row r="2223" spans="1:26" ht="14.25" hidden="1" customHeight="1" x14ac:dyDescent="0.2">
      <c r="A2223" s="26" t="s">
        <v>4069</v>
      </c>
      <c r="B2223" s="26"/>
      <c r="C2223" s="18"/>
      <c r="D2223" s="26" t="s">
        <v>477</v>
      </c>
      <c r="E2223" s="26"/>
      <c r="F2223" s="19">
        <f t="shared" ca="1" si="76"/>
        <v>0</v>
      </c>
      <c r="G2223" s="26" t="s">
        <v>4070</v>
      </c>
      <c r="H2223" s="28" t="str">
        <f t="shared" ca="1" si="80"/>
        <v/>
      </c>
      <c r="I2223" s="26" t="s">
        <v>485</v>
      </c>
      <c r="J2223" s="26" t="s">
        <v>250</v>
      </c>
      <c r="K2223" s="86">
        <v>1</v>
      </c>
      <c r="L2223" s="26">
        <v>24</v>
      </c>
      <c r="M2223" s="87">
        <f t="shared" si="82"/>
        <v>0.4</v>
      </c>
      <c r="N2223" s="87" t="s">
        <v>2085</v>
      </c>
      <c r="O2223" s="87" t="s">
        <v>276</v>
      </c>
      <c r="P2223" s="86" t="s">
        <v>276</v>
      </c>
      <c r="Q2223" s="26" t="s">
        <v>279</v>
      </c>
      <c r="R2223" s="26" t="s">
        <v>282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4069</v>
      </c>
      <c r="B2224" s="26"/>
      <c r="C2224" s="18"/>
      <c r="D2224" s="26" t="s">
        <v>480</v>
      </c>
      <c r="E2224" s="26"/>
      <c r="F2224" s="19">
        <f t="shared" ca="1" si="76"/>
        <v>0</v>
      </c>
      <c r="G2224" s="26" t="s">
        <v>4071</v>
      </c>
      <c r="H2224" s="28" t="str">
        <f t="shared" ca="1" si="80"/>
        <v/>
      </c>
      <c r="I2224" s="26" t="s">
        <v>4072</v>
      </c>
      <c r="J2224" s="26" t="s">
        <v>2085</v>
      </c>
      <c r="K2224" s="86">
        <v>1</v>
      </c>
      <c r="L2224" s="26">
        <v>15</v>
      </c>
      <c r="M2224" s="87">
        <f t="shared" si="82"/>
        <v>0.25</v>
      </c>
      <c r="N2224" s="87" t="s">
        <v>2085</v>
      </c>
      <c r="O2224" s="87" t="s">
        <v>256</v>
      </c>
      <c r="P2224" s="86" t="s">
        <v>256</v>
      </c>
      <c r="Q2224" s="100" t="s">
        <v>256</v>
      </c>
      <c r="R2224" s="26"/>
      <c r="S2224" s="26"/>
      <c r="T2224" s="26"/>
      <c r="U2224" s="26"/>
      <c r="V2224" s="26"/>
      <c r="W2224" s="26"/>
      <c r="X2224" s="26"/>
      <c r="Y2224" s="95" t="s">
        <v>4073</v>
      </c>
      <c r="Z2224" s="26"/>
    </row>
    <row r="2225" spans="1:26" ht="14.25" hidden="1" customHeight="1" x14ac:dyDescent="0.2">
      <c r="A2225" s="26" t="s">
        <v>4069</v>
      </c>
      <c r="B2225" s="26"/>
      <c r="C2225" s="18"/>
      <c r="D2225" s="26" t="s">
        <v>483</v>
      </c>
      <c r="E2225" s="26"/>
      <c r="F2225" s="19">
        <f t="shared" ca="1" si="76"/>
        <v>0</v>
      </c>
      <c r="G2225" s="26" t="s">
        <v>4074</v>
      </c>
      <c r="H2225" s="28" t="str">
        <f t="shared" ca="1" si="80"/>
        <v/>
      </c>
      <c r="I2225" s="26" t="s">
        <v>3994</v>
      </c>
      <c r="J2225" s="26" t="s">
        <v>250</v>
      </c>
      <c r="K2225" s="86">
        <v>2</v>
      </c>
      <c r="L2225" s="26">
        <v>60</v>
      </c>
      <c r="M2225" s="87">
        <f t="shared" si="82"/>
        <v>1</v>
      </c>
      <c r="N2225" s="87" t="s">
        <v>2085</v>
      </c>
      <c r="O2225" s="87" t="s">
        <v>243</v>
      </c>
      <c r="P2225" s="86" t="s">
        <v>243</v>
      </c>
      <c r="Q2225" s="100" t="s">
        <v>243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4069</v>
      </c>
      <c r="B2226" s="26"/>
      <c r="C2226" s="18"/>
      <c r="D2226" s="26" t="s">
        <v>486</v>
      </c>
      <c r="E2226" s="26"/>
      <c r="F2226" s="19">
        <f t="shared" ca="1" si="76"/>
        <v>0</v>
      </c>
      <c r="G2226" s="26" t="s">
        <v>4075</v>
      </c>
      <c r="H2226" s="28" t="str">
        <f t="shared" ca="1" si="80"/>
        <v/>
      </c>
      <c r="I2226" s="26" t="s">
        <v>4076</v>
      </c>
      <c r="J2226" s="26" t="s">
        <v>2085</v>
      </c>
      <c r="K2226" s="86">
        <v>2</v>
      </c>
      <c r="L2226" s="26">
        <v>60</v>
      </c>
      <c r="M2226" s="87">
        <f t="shared" si="82"/>
        <v>1</v>
      </c>
      <c r="N2226" s="87" t="s">
        <v>2085</v>
      </c>
      <c r="O2226" s="87" t="s">
        <v>243</v>
      </c>
      <c r="P2226" s="86" t="s">
        <v>243</v>
      </c>
      <c r="Q2226" s="100" t="s">
        <v>246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4069</v>
      </c>
      <c r="B2227" s="26"/>
      <c r="C2227" s="18"/>
      <c r="D2227" s="26" t="s">
        <v>489</v>
      </c>
      <c r="E2227" s="26"/>
      <c r="F2227" s="19">
        <f t="shared" ca="1" si="76"/>
        <v>0</v>
      </c>
      <c r="G2227" s="26" t="s">
        <v>4077</v>
      </c>
      <c r="H2227" s="28" t="str">
        <f t="shared" ca="1" si="80"/>
        <v/>
      </c>
      <c r="I2227" s="26" t="s">
        <v>4078</v>
      </c>
      <c r="J2227" s="26" t="s">
        <v>2085</v>
      </c>
      <c r="K2227" s="86">
        <v>2</v>
      </c>
      <c r="L2227" s="26">
        <v>60</v>
      </c>
      <c r="M2227" s="87">
        <f t="shared" si="82"/>
        <v>1</v>
      </c>
      <c r="N2227" s="87" t="s">
        <v>2085</v>
      </c>
      <c r="O2227" s="87" t="s">
        <v>243</v>
      </c>
      <c r="P2227" s="86" t="s">
        <v>243</v>
      </c>
      <c r="Q2227" s="100" t="s">
        <v>259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4079</v>
      </c>
      <c r="B2228" s="26"/>
      <c r="C2228" s="18"/>
      <c r="D2228" s="26" t="s">
        <v>456</v>
      </c>
      <c r="E2228" s="26"/>
      <c r="F2228" s="19">
        <f t="shared" ca="1" si="76"/>
        <v>0</v>
      </c>
      <c r="G2228" s="26" t="s">
        <v>4080</v>
      </c>
      <c r="H2228" s="28" t="str">
        <f t="shared" ca="1" si="80"/>
        <v/>
      </c>
      <c r="I2228" s="26" t="s">
        <v>3249</v>
      </c>
      <c r="J2228" s="26" t="s">
        <v>2085</v>
      </c>
      <c r="K2228" s="86">
        <v>1</v>
      </c>
      <c r="L2228" s="26">
        <v>90</v>
      </c>
      <c r="M2228" s="87">
        <v>1</v>
      </c>
      <c r="N2228" s="87" t="s">
        <v>2085</v>
      </c>
      <c r="O2228" s="87" t="s">
        <v>75</v>
      </c>
      <c r="P2228" s="86" t="s">
        <v>75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4079</v>
      </c>
      <c r="B2229" s="26"/>
      <c r="C2229" s="18"/>
      <c r="D2229" s="26" t="s">
        <v>460</v>
      </c>
      <c r="E2229" s="26"/>
      <c r="F2229" s="19">
        <f t="shared" ca="1" si="76"/>
        <v>0</v>
      </c>
      <c r="G2229" s="26" t="s">
        <v>4081</v>
      </c>
      <c r="H2229" s="28" t="str">
        <f t="shared" ca="1" si="80"/>
        <v/>
      </c>
      <c r="I2229" s="26" t="s">
        <v>89</v>
      </c>
      <c r="J2229" s="26" t="s">
        <v>2085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2085</v>
      </c>
      <c r="O2229" s="87" t="s">
        <v>823</v>
      </c>
      <c r="P2229" s="86" t="s">
        <v>823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4079</v>
      </c>
      <c r="B2230" s="26"/>
      <c r="C2230" s="18"/>
      <c r="D2230" s="26" t="s">
        <v>543</v>
      </c>
      <c r="E2230" s="26"/>
      <c r="F2230" s="19">
        <f t="shared" ca="1" si="76"/>
        <v>0</v>
      </c>
      <c r="G2230" s="26" t="s">
        <v>4082</v>
      </c>
      <c r="H2230" s="28" t="str">
        <f t="shared" ca="1" si="80"/>
        <v/>
      </c>
      <c r="I2230" s="26" t="s">
        <v>3884</v>
      </c>
      <c r="J2230" s="26" t="s">
        <v>2085</v>
      </c>
      <c r="K2230" s="86">
        <v>1</v>
      </c>
      <c r="L2230" s="26">
        <v>60</v>
      </c>
      <c r="M2230" s="87">
        <f t="shared" si="83"/>
        <v>1</v>
      </c>
      <c r="N2230" s="87" t="s">
        <v>2085</v>
      </c>
      <c r="O2230" s="87" t="s">
        <v>823</v>
      </c>
      <c r="P2230" s="86" t="s">
        <v>823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4083</v>
      </c>
      <c r="B2231" s="26"/>
      <c r="C2231" s="18"/>
      <c r="D2231" s="26" t="s">
        <v>431</v>
      </c>
      <c r="E2231" s="26"/>
      <c r="F2231" s="19">
        <f t="shared" ca="1" si="76"/>
        <v>0</v>
      </c>
      <c r="G2231" s="26" t="s">
        <v>4084</v>
      </c>
      <c r="H2231" s="28" t="str">
        <f t="shared" ca="1" si="80"/>
        <v/>
      </c>
      <c r="I2231" s="26" t="s">
        <v>485</v>
      </c>
      <c r="J2231" s="26" t="s">
        <v>250</v>
      </c>
      <c r="K2231" s="86">
        <v>1</v>
      </c>
      <c r="L2231" s="26">
        <v>85</v>
      </c>
      <c r="M2231" s="87">
        <f t="shared" si="83"/>
        <v>1.4166666666666667</v>
      </c>
      <c r="N2231" s="87" t="s">
        <v>2085</v>
      </c>
      <c r="O2231" s="87" t="s">
        <v>276</v>
      </c>
      <c r="P2231" s="86" t="s">
        <v>276</v>
      </c>
      <c r="Q2231" s="26" t="s">
        <v>279</v>
      </c>
      <c r="R2231" s="26" t="s">
        <v>282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4083</v>
      </c>
      <c r="B2232" s="26"/>
      <c r="C2232" s="18"/>
      <c r="D2232" s="26" t="s">
        <v>433</v>
      </c>
      <c r="E2232" s="26"/>
      <c r="F2232" s="19">
        <f t="shared" ca="1" si="76"/>
        <v>0</v>
      </c>
      <c r="G2232" s="26" t="s">
        <v>4085</v>
      </c>
      <c r="H2232" s="28" t="str">
        <f t="shared" ca="1" si="80"/>
        <v/>
      </c>
      <c r="I2232" s="26" t="s">
        <v>488</v>
      </c>
      <c r="J2232" s="26" t="s">
        <v>2085</v>
      </c>
      <c r="K2232" s="86">
        <v>1</v>
      </c>
      <c r="L2232" s="26">
        <v>180</v>
      </c>
      <c r="M2232" s="87">
        <f t="shared" si="83"/>
        <v>3</v>
      </c>
      <c r="N2232" s="87" t="s">
        <v>2085</v>
      </c>
      <c r="O2232" s="87" t="s">
        <v>240</v>
      </c>
      <c r="P2232" s="86" t="s">
        <v>240</v>
      </c>
      <c r="Q2232" s="26" t="s">
        <v>243</v>
      </c>
      <c r="R2232" s="26" t="s">
        <v>246</v>
      </c>
      <c r="S2232" s="26" t="s">
        <v>249</v>
      </c>
      <c r="T2232" s="26" t="s">
        <v>253</v>
      </c>
      <c r="U2232" s="26" t="s">
        <v>256</v>
      </c>
      <c r="V2232" s="26" t="s">
        <v>259</v>
      </c>
      <c r="W2232" s="26"/>
      <c r="X2232" s="26"/>
      <c r="Y2232" s="26"/>
      <c r="Z2232" s="26"/>
    </row>
    <row r="2233" spans="1:26" ht="14.25" hidden="1" customHeight="1" x14ac:dyDescent="0.2">
      <c r="A2233" s="26" t="s">
        <v>4086</v>
      </c>
      <c r="B2233" s="26"/>
      <c r="C2233" s="18"/>
      <c r="D2233" s="26" t="s">
        <v>500</v>
      </c>
      <c r="E2233" s="26"/>
      <c r="F2233" s="19">
        <f t="shared" ca="1" si="76"/>
        <v>0</v>
      </c>
      <c r="G2233" s="26" t="s">
        <v>4087</v>
      </c>
      <c r="H2233" s="28" t="str">
        <f t="shared" ca="1" si="80"/>
        <v/>
      </c>
      <c r="I2233" s="26" t="s">
        <v>3319</v>
      </c>
      <c r="J2233" s="26" t="s">
        <v>61</v>
      </c>
      <c r="K2233" s="86">
        <v>1</v>
      </c>
      <c r="L2233" s="26">
        <v>1800</v>
      </c>
      <c r="M2233" s="87">
        <f t="shared" si="83"/>
        <v>30</v>
      </c>
      <c r="N2233" s="87" t="s">
        <v>61</v>
      </c>
      <c r="O2233" s="87" t="s">
        <v>132</v>
      </c>
      <c r="P2233" s="86" t="s">
        <v>132</v>
      </c>
      <c r="Q2233" s="26" t="s">
        <v>108</v>
      </c>
      <c r="R2233" s="26"/>
      <c r="S2233" s="26"/>
      <c r="T2233" s="26"/>
      <c r="U2233" s="26"/>
      <c r="V2233" s="26"/>
      <c r="W2233" s="26"/>
      <c r="X2233" s="26"/>
      <c r="Y2233" s="26" t="s">
        <v>4088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61</v>
      </c>
      <c r="O2234" s="87" t="s">
        <v>40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4089</v>
      </c>
      <c r="B2235" s="26"/>
      <c r="C2235" s="18"/>
      <c r="D2235" s="26" t="s">
        <v>500</v>
      </c>
      <c r="E2235" s="26"/>
      <c r="F2235" s="19">
        <f ca="1">IF(ISNUMBER(SEARCH(INDIRECT(CELL("address")),G2235)),MAX(F$13:$F2234)+1,0)</f>
        <v>0</v>
      </c>
      <c r="G2235" s="26" t="s">
        <v>4090</v>
      </c>
      <c r="H2235" s="28" t="str">
        <f ca="1">_xlfn.IFNA(VLOOKUP(ROWS(H$14:$H2235),F2235:G5246,2,0),"")</f>
        <v/>
      </c>
      <c r="I2235" s="26" t="s">
        <v>800</v>
      </c>
      <c r="J2235" s="26" t="s">
        <v>45</v>
      </c>
      <c r="K2235" s="86">
        <v>1</v>
      </c>
      <c r="L2235" s="26">
        <v>3000</v>
      </c>
      <c r="M2235" s="87">
        <f t="shared" si="83"/>
        <v>50</v>
      </c>
      <c r="N2235" s="87" t="s">
        <v>45</v>
      </c>
      <c r="O2235" s="87" t="s">
        <v>48</v>
      </c>
      <c r="P2235" s="86" t="s">
        <v>48</v>
      </c>
      <c r="Q2235" s="26" t="s">
        <v>54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1830</v>
      </c>
      <c r="B2236" s="26"/>
      <c r="C2236" s="18"/>
      <c r="D2236" s="26" t="s">
        <v>489</v>
      </c>
      <c r="E2236" s="26"/>
      <c r="F2236" s="19">
        <f ca="1">IF(ISNUMBER(SEARCH(INDIRECT(CELL("address")),G2236)),MAX(F$13:$F2235)+1,0)</f>
        <v>0</v>
      </c>
      <c r="G2236" s="26" t="s">
        <v>4091</v>
      </c>
      <c r="H2236" s="28" t="str">
        <f ca="1">_xlfn.IFNA(VLOOKUP(ROWS(H$14:$H2236),F2236:G5247,2,0),"")</f>
        <v/>
      </c>
      <c r="I2236" s="26" t="s">
        <v>3275</v>
      </c>
      <c r="J2236" s="26" t="s">
        <v>61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207</v>
      </c>
      <c r="P2236" s="86" t="s">
        <v>207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4092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335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4093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335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4094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335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4095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335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4096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335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4097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335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4098</v>
      </c>
      <c r="B2255" s="26"/>
      <c r="C2255" s="18"/>
      <c r="D2255" s="26" t="s">
        <v>456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4099</v>
      </c>
      <c r="H2255" s="28" t="str">
        <f t="shared" ca="1" si="84"/>
        <v/>
      </c>
      <c r="I2255" s="26" t="s">
        <v>3786</v>
      </c>
      <c r="J2255" s="26" t="s">
        <v>233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233</v>
      </c>
      <c r="O2255" s="87" t="s">
        <v>71</v>
      </c>
      <c r="P2255" s="86" t="s">
        <v>71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4098</v>
      </c>
      <c r="B2256" s="26"/>
      <c r="C2256" s="18"/>
      <c r="D2256" s="26" t="s">
        <v>460</v>
      </c>
      <c r="E2256" s="26"/>
      <c r="F2256" s="19">
        <f t="shared" ca="1" si="85"/>
        <v>0</v>
      </c>
      <c r="G2256" s="26" t="s">
        <v>4100</v>
      </c>
      <c r="H2256" s="28" t="str">
        <f t="shared" ca="1" si="84"/>
        <v/>
      </c>
      <c r="I2256" s="26" t="s">
        <v>4101</v>
      </c>
      <c r="J2256" s="26" t="s">
        <v>233</v>
      </c>
      <c r="K2256" s="86">
        <v>1</v>
      </c>
      <c r="L2256" s="26">
        <v>120</v>
      </c>
      <c r="M2256" s="34">
        <f t="shared" si="86"/>
        <v>2</v>
      </c>
      <c r="N2256" s="87" t="s">
        <v>233</v>
      </c>
      <c r="O2256" s="87" t="s">
        <v>276</v>
      </c>
      <c r="P2256" s="86" t="s">
        <v>276</v>
      </c>
      <c r="Q2256" s="26" t="s">
        <v>279</v>
      </c>
      <c r="R2256" s="26" t="s">
        <v>282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4098</v>
      </c>
      <c r="B2257" s="26"/>
      <c r="C2257" s="18"/>
      <c r="D2257" s="26" t="s">
        <v>543</v>
      </c>
      <c r="E2257" s="26"/>
      <c r="F2257" s="19">
        <f t="shared" ca="1" si="85"/>
        <v>0</v>
      </c>
      <c r="G2257" s="26" t="s">
        <v>4102</v>
      </c>
      <c r="H2257" s="28" t="str">
        <f t="shared" ca="1" si="84"/>
        <v/>
      </c>
      <c r="I2257" s="26" t="s">
        <v>488</v>
      </c>
      <c r="J2257" s="26" t="s">
        <v>233</v>
      </c>
      <c r="K2257" s="86">
        <v>1</v>
      </c>
      <c r="L2257" s="26">
        <v>120</v>
      </c>
      <c r="M2257" s="34">
        <f t="shared" si="86"/>
        <v>2</v>
      </c>
      <c r="N2257" s="87" t="s">
        <v>2085</v>
      </c>
      <c r="O2257" s="87" t="s">
        <v>246</v>
      </c>
      <c r="P2257" s="86" t="s">
        <v>246</v>
      </c>
      <c r="Q2257" s="26" t="s">
        <v>259</v>
      </c>
      <c r="R2257" s="26" t="s">
        <v>243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4103</v>
      </c>
      <c r="B2258" s="26"/>
      <c r="C2258" s="18"/>
      <c r="D2258" s="26" t="s">
        <v>699</v>
      </c>
      <c r="E2258" s="26"/>
      <c r="F2258" s="19">
        <f t="shared" ca="1" si="85"/>
        <v>0</v>
      </c>
      <c r="G2258" s="26" t="s">
        <v>4104</v>
      </c>
      <c r="H2258" s="28" t="str">
        <f t="shared" ca="1" si="84"/>
        <v/>
      </c>
      <c r="I2258" s="26" t="s">
        <v>3786</v>
      </c>
      <c r="J2258" s="26" t="s">
        <v>233</v>
      </c>
      <c r="K2258" s="86">
        <v>1</v>
      </c>
      <c r="L2258" s="26">
        <v>4800</v>
      </c>
      <c r="M2258" s="34">
        <f t="shared" si="86"/>
        <v>80</v>
      </c>
      <c r="N2258" s="87" t="s">
        <v>233</v>
      </c>
      <c r="O2258" s="87" t="s">
        <v>71</v>
      </c>
      <c r="P2258" s="86" t="s">
        <v>71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4103</v>
      </c>
      <c r="B2259" s="26"/>
      <c r="C2259" s="18"/>
      <c r="D2259" s="26" t="s">
        <v>703</v>
      </c>
      <c r="E2259" s="26"/>
      <c r="F2259" s="19">
        <f t="shared" ca="1" si="85"/>
        <v>0</v>
      </c>
      <c r="G2259" s="26" t="s">
        <v>4105</v>
      </c>
      <c r="H2259" s="28" t="str">
        <f t="shared" ca="1" si="84"/>
        <v/>
      </c>
      <c r="I2259" s="26" t="s">
        <v>4101</v>
      </c>
      <c r="J2259" s="26" t="s">
        <v>233</v>
      </c>
      <c r="K2259" s="86">
        <v>1</v>
      </c>
      <c r="L2259" s="26">
        <v>60</v>
      </c>
      <c r="M2259" s="34">
        <f t="shared" si="86"/>
        <v>1</v>
      </c>
      <c r="N2259" s="87" t="s">
        <v>233</v>
      </c>
      <c r="O2259" s="87" t="s">
        <v>276</v>
      </c>
      <c r="P2259" s="86" t="s">
        <v>276</v>
      </c>
      <c r="Q2259" s="26" t="s">
        <v>279</v>
      </c>
      <c r="R2259" s="26" t="s">
        <v>282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4103</v>
      </c>
      <c r="B2260" s="26"/>
      <c r="C2260" s="18"/>
      <c r="D2260" s="26" t="s">
        <v>708</v>
      </c>
      <c r="E2260" s="26"/>
      <c r="F2260" s="19">
        <f t="shared" ca="1" si="85"/>
        <v>0</v>
      </c>
      <c r="G2260" s="26" t="s">
        <v>4106</v>
      </c>
      <c r="H2260" s="28" t="str">
        <f t="shared" ca="1" si="84"/>
        <v/>
      </c>
      <c r="I2260" s="26" t="s">
        <v>488</v>
      </c>
      <c r="J2260" s="26" t="s">
        <v>61</v>
      </c>
      <c r="K2260" s="86">
        <v>1</v>
      </c>
      <c r="L2260" s="26">
        <v>360</v>
      </c>
      <c r="M2260" s="34">
        <f t="shared" si="86"/>
        <v>6</v>
      </c>
      <c r="N2260" s="87" t="s">
        <v>61</v>
      </c>
      <c r="O2260" s="87" t="s">
        <v>92</v>
      </c>
      <c r="P2260" s="86" t="s">
        <v>92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4103</v>
      </c>
      <c r="B2261" s="26"/>
      <c r="C2261" s="18"/>
      <c r="D2261" s="26" t="s">
        <v>711</v>
      </c>
      <c r="E2261" s="26"/>
      <c r="F2261" s="19">
        <f t="shared" ca="1" si="85"/>
        <v>0</v>
      </c>
      <c r="G2261" s="26" t="s">
        <v>4107</v>
      </c>
      <c r="H2261" s="28" t="str">
        <f t="shared" ca="1" si="84"/>
        <v/>
      </c>
      <c r="I2261" s="26" t="s">
        <v>491</v>
      </c>
      <c r="J2261" s="26" t="s">
        <v>2085</v>
      </c>
      <c r="K2261" s="86">
        <v>1</v>
      </c>
      <c r="L2261" s="26">
        <v>180</v>
      </c>
      <c r="M2261" s="34">
        <f t="shared" si="86"/>
        <v>3</v>
      </c>
      <c r="N2261" s="87" t="s">
        <v>2085</v>
      </c>
      <c r="O2261" s="87" t="s">
        <v>243</v>
      </c>
      <c r="P2261" s="86" t="s">
        <v>243</v>
      </c>
      <c r="Q2261" s="26" t="s">
        <v>246</v>
      </c>
      <c r="R2261" s="26" t="s">
        <v>259</v>
      </c>
      <c r="S2261" s="26"/>
      <c r="T2261" s="26"/>
      <c r="U2261" s="26"/>
      <c r="V2261" s="26"/>
      <c r="W2261" s="26"/>
      <c r="X2261" s="26"/>
      <c r="Y2261" s="95" t="s">
        <v>4108</v>
      </c>
      <c r="Z2261" s="26"/>
    </row>
    <row r="2262" spans="1:26" ht="14.25" hidden="1" customHeight="1" x14ac:dyDescent="0.2">
      <c r="A2262" s="26" t="s">
        <v>4103</v>
      </c>
      <c r="B2262" s="26"/>
      <c r="C2262" s="18"/>
      <c r="D2262" s="26" t="s">
        <v>714</v>
      </c>
      <c r="E2262" s="26"/>
      <c r="F2262" s="19">
        <f t="shared" ca="1" si="85"/>
        <v>0</v>
      </c>
      <c r="G2262" s="26" t="s">
        <v>4109</v>
      </c>
      <c r="H2262" s="28" t="str">
        <f t="shared" ca="1" si="84"/>
        <v/>
      </c>
      <c r="I2262" s="26" t="s">
        <v>2888</v>
      </c>
      <c r="J2262" s="26" t="s">
        <v>2085</v>
      </c>
      <c r="K2262" s="86">
        <v>1</v>
      </c>
      <c r="L2262" s="26">
        <v>180</v>
      </c>
      <c r="M2262" s="34">
        <f t="shared" si="86"/>
        <v>3</v>
      </c>
      <c r="N2262" s="87" t="s">
        <v>2085</v>
      </c>
      <c r="O2262" s="87" t="s">
        <v>243</v>
      </c>
      <c r="P2262" s="86" t="s">
        <v>243</v>
      </c>
      <c r="Q2262" s="26" t="s">
        <v>246</v>
      </c>
      <c r="R2262" s="26" t="s">
        <v>259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4103</v>
      </c>
      <c r="B2263" s="26"/>
      <c r="C2263" s="18"/>
      <c r="D2263" s="26" t="s">
        <v>718</v>
      </c>
      <c r="E2263" s="26"/>
      <c r="F2263" s="19">
        <f t="shared" ca="1" si="85"/>
        <v>0</v>
      </c>
      <c r="G2263" s="26" t="s">
        <v>4110</v>
      </c>
      <c r="H2263" s="28" t="str">
        <f t="shared" ca="1" si="84"/>
        <v/>
      </c>
      <c r="I2263" s="26" t="s">
        <v>4111</v>
      </c>
      <c r="J2263" s="26" t="s">
        <v>2085</v>
      </c>
      <c r="K2263" s="86">
        <v>1</v>
      </c>
      <c r="L2263" s="26">
        <v>180</v>
      </c>
      <c r="M2263" s="34">
        <f t="shared" si="86"/>
        <v>3</v>
      </c>
      <c r="N2263" s="87" t="s">
        <v>2085</v>
      </c>
      <c r="O2263" s="87" t="s">
        <v>243</v>
      </c>
      <c r="P2263" s="86" t="s">
        <v>243</v>
      </c>
      <c r="Q2263" s="26" t="s">
        <v>246</v>
      </c>
      <c r="R2263" s="26" t="s">
        <v>259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4112</v>
      </c>
      <c r="B2264" s="26"/>
      <c r="C2264" s="18"/>
      <c r="D2264" s="26" t="s">
        <v>699</v>
      </c>
      <c r="E2264" s="26"/>
      <c r="F2264" s="19">
        <f t="shared" ca="1" si="85"/>
        <v>0</v>
      </c>
      <c r="G2264" s="26" t="s">
        <v>4113</v>
      </c>
      <c r="H2264" s="28" t="str">
        <f t="shared" ca="1" si="84"/>
        <v/>
      </c>
      <c r="I2264" s="26" t="s">
        <v>3786</v>
      </c>
      <c r="J2264" s="26" t="s">
        <v>233</v>
      </c>
      <c r="K2264" s="86">
        <v>1</v>
      </c>
      <c r="L2264" s="26">
        <v>3360</v>
      </c>
      <c r="M2264" s="87">
        <f t="shared" si="86"/>
        <v>56</v>
      </c>
      <c r="N2264" s="87" t="s">
        <v>233</v>
      </c>
      <c r="O2264" s="87" t="s">
        <v>71</v>
      </c>
      <c r="P2264" s="86" t="s">
        <v>71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4112</v>
      </c>
      <c r="B2265" s="26"/>
      <c r="C2265" s="18"/>
      <c r="D2265" s="26" t="s">
        <v>703</v>
      </c>
      <c r="E2265" s="26"/>
      <c r="F2265" s="19">
        <f t="shared" ca="1" si="85"/>
        <v>0</v>
      </c>
      <c r="G2265" s="26" t="s">
        <v>4114</v>
      </c>
      <c r="H2265" s="28" t="str">
        <f t="shared" ca="1" si="84"/>
        <v/>
      </c>
      <c r="I2265" s="26" t="s">
        <v>4101</v>
      </c>
      <c r="J2265" s="26" t="s">
        <v>233</v>
      </c>
      <c r="K2265" s="86">
        <v>1</v>
      </c>
      <c r="L2265" s="26">
        <v>60</v>
      </c>
      <c r="M2265" s="87">
        <f t="shared" si="86"/>
        <v>1</v>
      </c>
      <c r="N2265" s="87" t="s">
        <v>233</v>
      </c>
      <c r="O2265" s="87" t="s">
        <v>276</v>
      </c>
      <c r="P2265" s="86" t="s">
        <v>276</v>
      </c>
      <c r="Q2265" s="26" t="s">
        <v>279</v>
      </c>
      <c r="R2265" s="26" t="s">
        <v>282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4112</v>
      </c>
      <c r="B2266" s="26"/>
      <c r="C2266" s="18"/>
      <c r="D2266" s="26" t="s">
        <v>708</v>
      </c>
      <c r="E2266" s="26"/>
      <c r="F2266" s="19">
        <f t="shared" ca="1" si="85"/>
        <v>0</v>
      </c>
      <c r="G2266" s="26" t="s">
        <v>4115</v>
      </c>
      <c r="H2266" s="28" t="str">
        <f t="shared" ca="1" si="84"/>
        <v/>
      </c>
      <c r="I2266" s="26" t="s">
        <v>4116</v>
      </c>
      <c r="J2266" s="26" t="s">
        <v>61</v>
      </c>
      <c r="K2266" s="86">
        <v>1</v>
      </c>
      <c r="L2266" s="26">
        <v>180</v>
      </c>
      <c r="M2266" s="87">
        <f t="shared" si="86"/>
        <v>3</v>
      </c>
      <c r="N2266" s="87" t="s">
        <v>61</v>
      </c>
      <c r="O2266" s="87" t="s">
        <v>92</v>
      </c>
      <c r="P2266" s="86" t="s">
        <v>92</v>
      </c>
      <c r="Q2266" s="26" t="s">
        <v>262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4112</v>
      </c>
      <c r="B2267" s="26"/>
      <c r="C2267" s="18"/>
      <c r="D2267" s="26" t="s">
        <v>711</v>
      </c>
      <c r="E2267" s="26"/>
      <c r="F2267" s="19">
        <f t="shared" ca="1" si="85"/>
        <v>0</v>
      </c>
      <c r="G2267" s="26" t="s">
        <v>4117</v>
      </c>
      <c r="H2267" s="28" t="str">
        <f t="shared" ca="1" si="84"/>
        <v/>
      </c>
      <c r="I2267" s="26" t="s">
        <v>2888</v>
      </c>
      <c r="J2267" s="26" t="s">
        <v>61</v>
      </c>
      <c r="K2267" s="86">
        <v>1</v>
      </c>
      <c r="L2267" s="26">
        <v>360</v>
      </c>
      <c r="M2267" s="87">
        <f t="shared" si="86"/>
        <v>6</v>
      </c>
      <c r="N2267" s="87" t="s">
        <v>61</v>
      </c>
      <c r="O2267" s="87" t="s">
        <v>262</v>
      </c>
      <c r="P2267" s="86" t="s">
        <v>262</v>
      </c>
      <c r="Q2267" s="26" t="s">
        <v>124</v>
      </c>
      <c r="R2267" s="26" t="s">
        <v>92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4112</v>
      </c>
      <c r="B2268" s="26"/>
      <c r="C2268" s="18"/>
      <c r="D2268" s="26" t="s">
        <v>714</v>
      </c>
      <c r="E2268" s="26"/>
      <c r="F2268" s="19">
        <f t="shared" ca="1" si="85"/>
        <v>0</v>
      </c>
      <c r="G2268" s="26" t="s">
        <v>4118</v>
      </c>
      <c r="H2268" s="28" t="str">
        <f t="shared" ca="1" si="84"/>
        <v/>
      </c>
      <c r="I2268" s="26" t="s">
        <v>4111</v>
      </c>
      <c r="J2268" s="26" t="s">
        <v>61</v>
      </c>
      <c r="K2268" s="86">
        <v>1</v>
      </c>
      <c r="L2268" s="26">
        <v>360</v>
      </c>
      <c r="M2268" s="87">
        <f t="shared" si="86"/>
        <v>6</v>
      </c>
      <c r="N2268" s="87" t="s">
        <v>61</v>
      </c>
      <c r="O2268" s="87" t="s">
        <v>262</v>
      </c>
      <c r="P2268" s="86" t="s">
        <v>262</v>
      </c>
      <c r="Q2268" s="26" t="s">
        <v>124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4112</v>
      </c>
      <c r="B2269" s="26"/>
      <c r="C2269" s="18"/>
      <c r="D2269" s="26" t="s">
        <v>718</v>
      </c>
      <c r="E2269" s="26"/>
      <c r="F2269" s="19">
        <f t="shared" ca="1" si="85"/>
        <v>0</v>
      </c>
      <c r="G2269" s="26" t="s">
        <v>4119</v>
      </c>
      <c r="H2269" s="28" t="str">
        <f t="shared" ca="1" si="84"/>
        <v/>
      </c>
      <c r="I2269" s="26" t="s">
        <v>4068</v>
      </c>
      <c r="J2269" s="26" t="s">
        <v>2085</v>
      </c>
      <c r="K2269" s="86">
        <v>1</v>
      </c>
      <c r="L2269" s="26">
        <v>180</v>
      </c>
      <c r="M2269" s="87">
        <f t="shared" si="86"/>
        <v>3</v>
      </c>
      <c r="N2269" s="87" t="s">
        <v>2085</v>
      </c>
      <c r="O2269" s="87" t="s">
        <v>240</v>
      </c>
      <c r="P2269" s="86" t="s">
        <v>240</v>
      </c>
      <c r="Q2269" s="26" t="s">
        <v>243</v>
      </c>
      <c r="R2269" s="26" t="s">
        <v>246</v>
      </c>
      <c r="S2269" s="26" t="s">
        <v>249</v>
      </c>
      <c r="T2269" s="26" t="s">
        <v>253</v>
      </c>
      <c r="U2269" s="26" t="s">
        <v>256</v>
      </c>
      <c r="V2269" s="26" t="s">
        <v>259</v>
      </c>
      <c r="W2269" s="26"/>
      <c r="X2269" s="26"/>
      <c r="Y2269" s="26"/>
      <c r="Z2269" s="26"/>
    </row>
    <row r="2270" spans="1:26" ht="14.25" hidden="1" customHeight="1" x14ac:dyDescent="0.2">
      <c r="A2270" s="26" t="s">
        <v>4120</v>
      </c>
      <c r="B2270" s="26"/>
      <c r="C2270" s="18"/>
      <c r="D2270" s="26" t="s">
        <v>699</v>
      </c>
      <c r="E2270" s="26"/>
      <c r="F2270" s="19">
        <f t="shared" ca="1" si="85"/>
        <v>0</v>
      </c>
      <c r="G2270" s="26" t="s">
        <v>4121</v>
      </c>
      <c r="H2270" s="28" t="str">
        <f t="shared" ca="1" si="84"/>
        <v/>
      </c>
      <c r="I2270" s="26" t="s">
        <v>3786</v>
      </c>
      <c r="J2270" s="26" t="s">
        <v>233</v>
      </c>
      <c r="K2270" s="86">
        <v>1</v>
      </c>
      <c r="L2270" s="26">
        <v>4200</v>
      </c>
      <c r="M2270" s="87">
        <f t="shared" si="86"/>
        <v>70</v>
      </c>
      <c r="N2270" s="87" t="s">
        <v>233</v>
      </c>
      <c r="O2270" s="87" t="s">
        <v>71</v>
      </c>
      <c r="P2270" s="86" t="s">
        <v>71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4120</v>
      </c>
      <c r="B2271" s="26"/>
      <c r="C2271" s="18"/>
      <c r="D2271" s="26" t="s">
        <v>703</v>
      </c>
      <c r="E2271" s="26"/>
      <c r="F2271" s="19">
        <f t="shared" ca="1" si="85"/>
        <v>0</v>
      </c>
      <c r="G2271" s="26" t="s">
        <v>4122</v>
      </c>
      <c r="H2271" s="28" t="str">
        <f t="shared" ca="1" si="84"/>
        <v/>
      </c>
      <c r="I2271" s="26" t="s">
        <v>4101</v>
      </c>
      <c r="J2271" s="26" t="s">
        <v>233</v>
      </c>
      <c r="K2271" s="86">
        <v>1</v>
      </c>
      <c r="L2271" s="26">
        <v>48</v>
      </c>
      <c r="M2271" s="87">
        <f t="shared" si="86"/>
        <v>0.8</v>
      </c>
      <c r="N2271" s="87" t="s">
        <v>233</v>
      </c>
      <c r="O2271" s="87" t="s">
        <v>276</v>
      </c>
      <c r="P2271" s="86" t="s">
        <v>276</v>
      </c>
      <c r="Q2271" s="26" t="s">
        <v>279</v>
      </c>
      <c r="R2271" s="26" t="s">
        <v>282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4120</v>
      </c>
      <c r="B2272" s="26"/>
      <c r="C2272" s="18"/>
      <c r="D2272" s="26" t="s">
        <v>708</v>
      </c>
      <c r="E2272" s="26"/>
      <c r="F2272" s="19">
        <f t="shared" ca="1" si="85"/>
        <v>0</v>
      </c>
      <c r="G2272" s="26" t="s">
        <v>4123</v>
      </c>
      <c r="H2272" s="28" t="str">
        <f t="shared" ca="1" si="84"/>
        <v/>
      </c>
      <c r="I2272" s="26" t="s">
        <v>4116</v>
      </c>
      <c r="J2272" s="26" t="s">
        <v>61</v>
      </c>
      <c r="K2272" s="86">
        <v>1</v>
      </c>
      <c r="L2272" s="26">
        <v>180</v>
      </c>
      <c r="M2272" s="87">
        <f t="shared" si="86"/>
        <v>3</v>
      </c>
      <c r="N2272" s="87" t="s">
        <v>61</v>
      </c>
      <c r="O2272" s="87" t="s">
        <v>92</v>
      </c>
      <c r="P2272" s="86" t="s">
        <v>92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4120</v>
      </c>
      <c r="B2273" s="26"/>
      <c r="C2273" s="18"/>
      <c r="D2273" s="26" t="s">
        <v>711</v>
      </c>
      <c r="E2273" s="26"/>
      <c r="F2273" s="19">
        <f t="shared" ca="1" si="85"/>
        <v>0</v>
      </c>
      <c r="G2273" s="26" t="s">
        <v>4124</v>
      </c>
      <c r="H2273" s="28" t="str">
        <f t="shared" ca="1" si="84"/>
        <v/>
      </c>
      <c r="I2273" s="26" t="s">
        <v>2888</v>
      </c>
      <c r="J2273" s="26" t="s">
        <v>61</v>
      </c>
      <c r="K2273" s="86">
        <v>1</v>
      </c>
      <c r="L2273" s="26">
        <v>360</v>
      </c>
      <c r="M2273" s="87">
        <f t="shared" si="86"/>
        <v>6</v>
      </c>
      <c r="N2273" s="87" t="s">
        <v>61</v>
      </c>
      <c r="O2273" s="87" t="s">
        <v>262</v>
      </c>
      <c r="P2273" s="86" t="s">
        <v>262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4120</v>
      </c>
      <c r="B2274" s="26"/>
      <c r="C2274" s="18"/>
      <c r="D2274" s="26" t="s">
        <v>714</v>
      </c>
      <c r="E2274" s="26"/>
      <c r="F2274" s="19">
        <f t="shared" ca="1" si="85"/>
        <v>0</v>
      </c>
      <c r="G2274" s="26" t="s">
        <v>4125</v>
      </c>
      <c r="H2274" s="28" t="str">
        <f t="shared" ca="1" si="84"/>
        <v/>
      </c>
      <c r="I2274" s="26" t="s">
        <v>4111</v>
      </c>
      <c r="J2274" s="26" t="s">
        <v>61</v>
      </c>
      <c r="K2274" s="86">
        <v>1</v>
      </c>
      <c r="L2274" s="26">
        <v>360</v>
      </c>
      <c r="M2274" s="87">
        <f t="shared" si="86"/>
        <v>6</v>
      </c>
      <c r="N2274" s="87" t="s">
        <v>61</v>
      </c>
      <c r="O2274" s="87" t="s">
        <v>262</v>
      </c>
      <c r="P2274" s="86" t="s">
        <v>262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4120</v>
      </c>
      <c r="B2275" s="26"/>
      <c r="C2275" s="18"/>
      <c r="D2275" s="26" t="s">
        <v>718</v>
      </c>
      <c r="E2275" s="26"/>
      <c r="F2275" s="19">
        <f t="shared" ca="1" si="85"/>
        <v>0</v>
      </c>
      <c r="G2275" s="26" t="s">
        <v>4126</v>
      </c>
      <c r="H2275" s="28" t="str">
        <f t="shared" ca="1" si="84"/>
        <v/>
      </c>
      <c r="I2275" s="26" t="s">
        <v>4068</v>
      </c>
      <c r="J2275" s="26" t="s">
        <v>2085</v>
      </c>
      <c r="K2275" s="86">
        <v>1</v>
      </c>
      <c r="L2275" s="26">
        <v>180</v>
      </c>
      <c r="M2275" s="87">
        <f t="shared" si="86"/>
        <v>3</v>
      </c>
      <c r="N2275" s="87" t="s">
        <v>2085</v>
      </c>
      <c r="O2275" s="87" t="s">
        <v>240</v>
      </c>
      <c r="P2275" s="86" t="s">
        <v>240</v>
      </c>
      <c r="Q2275" s="26" t="s">
        <v>243</v>
      </c>
      <c r="R2275" s="26" t="s">
        <v>246</v>
      </c>
      <c r="S2275" s="26" t="s">
        <v>249</v>
      </c>
      <c r="T2275" s="26" t="s">
        <v>253</v>
      </c>
      <c r="U2275" s="26" t="s">
        <v>256</v>
      </c>
      <c r="V2275" s="26" t="s">
        <v>259</v>
      </c>
      <c r="W2275" s="26"/>
      <c r="X2275" s="26"/>
      <c r="Y2275" s="26"/>
      <c r="Z2275" s="26"/>
    </row>
    <row r="2276" spans="1:26" ht="14.25" hidden="1" customHeight="1" x14ac:dyDescent="0.2">
      <c r="A2276" s="26" t="s">
        <v>4127</v>
      </c>
      <c r="B2276" s="26"/>
      <c r="C2276" s="18"/>
      <c r="D2276" s="26" t="s">
        <v>456</v>
      </c>
      <c r="E2276" s="26"/>
      <c r="F2276" s="19">
        <f t="shared" ca="1" si="85"/>
        <v>0</v>
      </c>
      <c r="G2276" s="26" t="s">
        <v>4128</v>
      </c>
      <c r="H2276" s="28" t="str">
        <f t="shared" ca="1" si="84"/>
        <v/>
      </c>
      <c r="I2276" s="26" t="s">
        <v>800</v>
      </c>
      <c r="J2276" s="26" t="s">
        <v>45</v>
      </c>
      <c r="K2276" s="86">
        <v>1</v>
      </c>
      <c r="L2276" s="26">
        <v>3000</v>
      </c>
      <c r="M2276" s="87">
        <f t="shared" si="86"/>
        <v>50</v>
      </c>
      <c r="N2276" s="87" t="s">
        <v>45</v>
      </c>
      <c r="O2276" s="87" t="s">
        <v>51</v>
      </c>
      <c r="P2276" s="86" t="s">
        <v>51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4127</v>
      </c>
      <c r="B2277" s="26"/>
      <c r="C2277" s="18"/>
      <c r="D2277" s="26" t="s">
        <v>460</v>
      </c>
      <c r="E2277" s="26"/>
      <c r="F2277" s="19">
        <f t="shared" ca="1" si="85"/>
        <v>0</v>
      </c>
      <c r="G2277" s="26" t="s">
        <v>4129</v>
      </c>
      <c r="H2277" s="28" t="str">
        <f t="shared" ca="1" si="84"/>
        <v/>
      </c>
      <c r="I2277" s="26" t="s">
        <v>4130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4127</v>
      </c>
      <c r="B2278" s="26"/>
      <c r="C2278" s="18"/>
      <c r="D2278" s="26" t="s">
        <v>543</v>
      </c>
      <c r="E2278" s="26"/>
      <c r="F2278" s="19">
        <f t="shared" ca="1" si="85"/>
        <v>0</v>
      </c>
      <c r="G2278" s="26" t="s">
        <v>4131</v>
      </c>
      <c r="H2278" s="28" t="str">
        <f t="shared" ca="1" si="84"/>
        <v/>
      </c>
      <c r="I2278" s="26" t="s">
        <v>4132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4133</v>
      </c>
      <c r="B2279" s="26"/>
      <c r="C2279" s="18"/>
      <c r="D2279" s="26" t="s">
        <v>500</v>
      </c>
      <c r="E2279" s="26"/>
      <c r="F2279" s="19">
        <f t="shared" ca="1" si="85"/>
        <v>0</v>
      </c>
      <c r="G2279" s="26" t="s">
        <v>4134</v>
      </c>
      <c r="H2279" s="28" t="str">
        <f t="shared" ca="1" si="84"/>
        <v/>
      </c>
      <c r="I2279" s="26" t="s">
        <v>438</v>
      </c>
      <c r="J2279" s="26" t="s">
        <v>61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61</v>
      </c>
      <c r="O2279" s="87" t="s">
        <v>147</v>
      </c>
      <c r="P2279" s="86" t="s">
        <v>147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4135</v>
      </c>
      <c r="B2280" s="26"/>
      <c r="C2280" s="18"/>
      <c r="D2280" s="26" t="s">
        <v>456</v>
      </c>
      <c r="E2280" s="26"/>
      <c r="F2280" s="19">
        <f t="shared" ca="1" si="85"/>
        <v>0</v>
      </c>
      <c r="G2280" s="26" t="s">
        <v>4136</v>
      </c>
      <c r="H2280" s="28" t="str">
        <f t="shared" ca="1" si="84"/>
        <v/>
      </c>
      <c r="I2280" s="26" t="s">
        <v>2220</v>
      </c>
      <c r="J2280" s="26" t="s">
        <v>61</v>
      </c>
      <c r="K2280" s="86">
        <v>1</v>
      </c>
      <c r="L2280" s="26">
        <v>120</v>
      </c>
      <c r="M2280" s="87">
        <f t="shared" si="87"/>
        <v>2</v>
      </c>
      <c r="N2280" s="87" t="s">
        <v>61</v>
      </c>
      <c r="O2280" s="87" t="s">
        <v>1576</v>
      </c>
      <c r="P2280" s="86" t="s">
        <v>1576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4135</v>
      </c>
      <c r="B2281" s="26"/>
      <c r="C2281" s="18"/>
      <c r="D2281" s="26" t="s">
        <v>460</v>
      </c>
      <c r="E2281" s="26"/>
      <c r="F2281" s="19">
        <f t="shared" ca="1" si="85"/>
        <v>0</v>
      </c>
      <c r="G2281" s="26" t="s">
        <v>4137</v>
      </c>
      <c r="H2281" s="28" t="str">
        <f t="shared" ca="1" si="84"/>
        <v/>
      </c>
      <c r="I2281" s="26" t="s">
        <v>1002</v>
      </c>
      <c r="J2281" s="26" t="s">
        <v>61</v>
      </c>
      <c r="K2281" s="86">
        <v>1</v>
      </c>
      <c r="L2281" s="26">
        <v>120</v>
      </c>
      <c r="M2281" s="87">
        <f t="shared" si="87"/>
        <v>2</v>
      </c>
      <c r="N2281" s="87" t="s">
        <v>61</v>
      </c>
      <c r="O2281" s="87" t="s">
        <v>1576</v>
      </c>
      <c r="P2281" s="86" t="s">
        <v>1576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4135</v>
      </c>
      <c r="B2282" s="26"/>
      <c r="C2282" s="18"/>
      <c r="D2282" s="26" t="s">
        <v>543</v>
      </c>
      <c r="E2282" s="26"/>
      <c r="F2282" s="19">
        <f t="shared" ca="1" si="85"/>
        <v>0</v>
      </c>
      <c r="G2282" s="26" t="s">
        <v>4138</v>
      </c>
      <c r="H2282" s="28" t="str">
        <f t="shared" ca="1" si="84"/>
        <v/>
      </c>
      <c r="I2282" s="26" t="s">
        <v>1002</v>
      </c>
      <c r="J2282" s="26" t="s">
        <v>61</v>
      </c>
      <c r="K2282" s="86">
        <v>1</v>
      </c>
      <c r="L2282" s="26">
        <v>120</v>
      </c>
      <c r="M2282" s="87">
        <f t="shared" si="87"/>
        <v>2</v>
      </c>
      <c r="N2282" s="87" t="s">
        <v>61</v>
      </c>
      <c r="O2282" s="87" t="s">
        <v>1576</v>
      </c>
      <c r="P2282" s="86" t="s">
        <v>1576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4139</v>
      </c>
      <c r="B2283" s="26"/>
      <c r="C2283" s="18"/>
      <c r="D2283" s="26" t="s">
        <v>699</v>
      </c>
      <c r="E2283" s="26"/>
      <c r="F2283" s="19">
        <f t="shared" ca="1" si="85"/>
        <v>0</v>
      </c>
      <c r="G2283" s="26" t="s">
        <v>4140</v>
      </c>
      <c r="H2283" s="28" t="str">
        <f t="shared" ca="1" si="84"/>
        <v/>
      </c>
      <c r="I2283" s="26" t="s">
        <v>4101</v>
      </c>
      <c r="J2283" s="26" t="s">
        <v>233</v>
      </c>
      <c r="K2283" s="86">
        <v>1</v>
      </c>
      <c r="L2283" s="26">
        <v>30</v>
      </c>
      <c r="M2283" s="87">
        <f t="shared" si="87"/>
        <v>0.5</v>
      </c>
      <c r="N2283" s="87" t="s">
        <v>233</v>
      </c>
      <c r="O2283" s="87" t="s">
        <v>276</v>
      </c>
      <c r="P2283" s="86" t="s">
        <v>276</v>
      </c>
      <c r="Q2283" s="26" t="s">
        <v>279</v>
      </c>
      <c r="R2283" s="26" t="s">
        <v>282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4139</v>
      </c>
      <c r="B2284" s="26"/>
      <c r="C2284" s="18"/>
      <c r="D2284" s="26" t="s">
        <v>703</v>
      </c>
      <c r="E2284" s="26"/>
      <c r="F2284" s="19">
        <f t="shared" ca="1" si="85"/>
        <v>0</v>
      </c>
      <c r="G2284" s="26" t="s">
        <v>4141</v>
      </c>
      <c r="H2284" s="28" t="str">
        <f t="shared" ca="1" si="84"/>
        <v/>
      </c>
      <c r="I2284" s="26" t="s">
        <v>1002</v>
      </c>
      <c r="J2284" s="26" t="s">
        <v>2085</v>
      </c>
      <c r="K2284" s="86">
        <v>1</v>
      </c>
      <c r="L2284" s="26">
        <v>180</v>
      </c>
      <c r="M2284" s="87">
        <f t="shared" si="87"/>
        <v>3</v>
      </c>
      <c r="N2284" s="87" t="s">
        <v>2085</v>
      </c>
      <c r="O2284" s="87" t="s">
        <v>243</v>
      </c>
      <c r="P2284" s="86" t="s">
        <v>243</v>
      </c>
      <c r="Q2284" s="26" t="s">
        <v>246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4139</v>
      </c>
      <c r="B2285" s="26"/>
      <c r="C2285" s="18"/>
      <c r="D2285" s="26" t="s">
        <v>708</v>
      </c>
      <c r="E2285" s="26"/>
      <c r="F2285" s="19">
        <f t="shared" ca="1" si="85"/>
        <v>0</v>
      </c>
      <c r="G2285" s="26" t="s">
        <v>4142</v>
      </c>
      <c r="H2285" s="28" t="str">
        <f t="shared" ca="1" si="84"/>
        <v/>
      </c>
      <c r="I2285" s="26" t="s">
        <v>1002</v>
      </c>
      <c r="J2285" s="26" t="s">
        <v>2085</v>
      </c>
      <c r="K2285" s="86">
        <v>1</v>
      </c>
      <c r="L2285" s="26">
        <v>180</v>
      </c>
      <c r="M2285" s="87">
        <f t="shared" si="87"/>
        <v>3</v>
      </c>
      <c r="N2285" s="87" t="s">
        <v>2085</v>
      </c>
      <c r="O2285" s="87" t="s">
        <v>246</v>
      </c>
      <c r="P2285" s="86" t="s">
        <v>246</v>
      </c>
      <c r="Q2285" s="26" t="s">
        <v>243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4139</v>
      </c>
      <c r="B2286" s="26"/>
      <c r="C2286" s="18"/>
      <c r="D2286" s="26" t="s">
        <v>711</v>
      </c>
      <c r="E2286" s="26"/>
      <c r="F2286" s="19">
        <f t="shared" ca="1" si="85"/>
        <v>0</v>
      </c>
      <c r="G2286" s="26" t="s">
        <v>4143</v>
      </c>
      <c r="H2286" s="28" t="str">
        <f t="shared" ca="1" si="84"/>
        <v/>
      </c>
      <c r="I2286" s="26" t="s">
        <v>1002</v>
      </c>
      <c r="J2286" s="26" t="s">
        <v>2085</v>
      </c>
      <c r="K2286" s="86">
        <v>1</v>
      </c>
      <c r="L2286" s="26">
        <v>180</v>
      </c>
      <c r="M2286" s="87">
        <f t="shared" si="87"/>
        <v>3</v>
      </c>
      <c r="N2286" s="87" t="s">
        <v>2085</v>
      </c>
      <c r="O2286" s="87" t="s">
        <v>259</v>
      </c>
      <c r="P2286" s="86" t="s">
        <v>259</v>
      </c>
      <c r="Q2286" s="26" t="s">
        <v>243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4139</v>
      </c>
      <c r="B2287" s="26"/>
      <c r="C2287" s="18"/>
      <c r="D2287" s="26" t="s">
        <v>714</v>
      </c>
      <c r="E2287" s="26"/>
      <c r="F2287" s="19">
        <f t="shared" ca="1" si="85"/>
        <v>0</v>
      </c>
      <c r="G2287" s="26" t="s">
        <v>4144</v>
      </c>
      <c r="H2287" s="28" t="str">
        <f t="shared" ca="1" si="84"/>
        <v/>
      </c>
      <c r="I2287" s="26" t="s">
        <v>1002</v>
      </c>
      <c r="J2287" s="26" t="s">
        <v>2085</v>
      </c>
      <c r="K2287" s="86">
        <v>1</v>
      </c>
      <c r="L2287" s="26">
        <v>180</v>
      </c>
      <c r="M2287" s="87">
        <f t="shared" si="87"/>
        <v>3</v>
      </c>
      <c r="N2287" s="87" t="s">
        <v>2085</v>
      </c>
      <c r="O2287" s="87" t="s">
        <v>249</v>
      </c>
      <c r="P2287" s="86" t="s">
        <v>249</v>
      </c>
      <c r="Q2287" s="26" t="s">
        <v>240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4139</v>
      </c>
      <c r="B2288" s="26"/>
      <c r="C2288" s="18"/>
      <c r="D2288" s="26" t="s">
        <v>718</v>
      </c>
      <c r="E2288" s="26"/>
      <c r="F2288" s="19">
        <f t="shared" ca="1" si="85"/>
        <v>0</v>
      </c>
      <c r="G2288" s="26" t="s">
        <v>4145</v>
      </c>
      <c r="H2288" s="28" t="str">
        <f t="shared" ca="1" si="84"/>
        <v/>
      </c>
      <c r="I2288" s="26" t="s">
        <v>1002</v>
      </c>
      <c r="J2288" s="26" t="s">
        <v>2085</v>
      </c>
      <c r="K2288" s="86">
        <v>1</v>
      </c>
      <c r="L2288" s="26">
        <v>40</v>
      </c>
      <c r="M2288" s="87">
        <f t="shared" si="87"/>
        <v>0.66666666666666663</v>
      </c>
      <c r="N2288" s="87" t="s">
        <v>2085</v>
      </c>
      <c r="O2288" s="87" t="s">
        <v>256</v>
      </c>
      <c r="P2288" s="86" t="s">
        <v>256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4146</v>
      </c>
      <c r="B2289" s="26"/>
      <c r="C2289" s="18"/>
      <c r="D2289" s="26" t="s">
        <v>493</v>
      </c>
      <c r="E2289" s="26"/>
      <c r="F2289" s="19">
        <f t="shared" ca="1" si="85"/>
        <v>0</v>
      </c>
      <c r="G2289" s="26" t="s">
        <v>4147</v>
      </c>
      <c r="H2289" s="28" t="str">
        <f t="shared" ca="1" si="84"/>
        <v/>
      </c>
      <c r="I2289" s="26" t="s">
        <v>4101</v>
      </c>
      <c r="J2289" s="26" t="s">
        <v>233</v>
      </c>
      <c r="K2289" s="86">
        <v>1</v>
      </c>
      <c r="L2289" s="26">
        <v>30</v>
      </c>
      <c r="M2289" s="87">
        <f t="shared" si="87"/>
        <v>0.5</v>
      </c>
      <c r="N2289" s="87" t="s">
        <v>233</v>
      </c>
      <c r="O2289" s="87" t="s">
        <v>276</v>
      </c>
      <c r="P2289" s="86" t="s">
        <v>276</v>
      </c>
      <c r="Q2289" s="26" t="s">
        <v>279</v>
      </c>
      <c r="R2289" s="26" t="s">
        <v>282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4146</v>
      </c>
      <c r="B2290" s="26"/>
      <c r="C2290" s="18"/>
      <c r="D2290" s="26" t="s">
        <v>495</v>
      </c>
      <c r="E2290" s="26"/>
      <c r="F2290" s="19">
        <f t="shared" ca="1" si="85"/>
        <v>0</v>
      </c>
      <c r="G2290" s="26" t="s">
        <v>4148</v>
      </c>
      <c r="H2290" s="28" t="str">
        <f t="shared" ca="1" si="84"/>
        <v/>
      </c>
      <c r="I2290" s="26" t="s">
        <v>4149</v>
      </c>
      <c r="J2290" s="26" t="s">
        <v>61</v>
      </c>
      <c r="K2290" s="86">
        <v>1</v>
      </c>
      <c r="L2290" s="26">
        <v>120</v>
      </c>
      <c r="M2290" s="87">
        <f t="shared" si="87"/>
        <v>2</v>
      </c>
      <c r="N2290" s="87" t="s">
        <v>61</v>
      </c>
      <c r="O2290" s="87" t="s">
        <v>262</v>
      </c>
      <c r="P2290" s="86" t="s">
        <v>262</v>
      </c>
      <c r="Q2290" s="26" t="s">
        <v>116</v>
      </c>
      <c r="R2290" s="26" t="s">
        <v>124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4146</v>
      </c>
      <c r="B2291" s="26"/>
      <c r="C2291" s="18"/>
      <c r="D2291" s="26" t="s">
        <v>497</v>
      </c>
      <c r="E2291" s="26"/>
      <c r="F2291" s="19">
        <f t="shared" ca="1" si="85"/>
        <v>0</v>
      </c>
      <c r="G2291" s="26" t="s">
        <v>4150</v>
      </c>
      <c r="H2291" s="28" t="str">
        <f t="shared" ca="1" si="84"/>
        <v/>
      </c>
      <c r="I2291" s="26" t="s">
        <v>4151</v>
      </c>
      <c r="J2291" s="26" t="s">
        <v>61</v>
      </c>
      <c r="K2291" s="86">
        <v>1</v>
      </c>
      <c r="L2291" s="26">
        <v>120</v>
      </c>
      <c r="M2291" s="87">
        <f t="shared" si="87"/>
        <v>2</v>
      </c>
      <c r="N2291" s="87" t="s">
        <v>61</v>
      </c>
      <c r="O2291" s="87" t="s">
        <v>262</v>
      </c>
      <c r="P2291" s="86" t="s">
        <v>262</v>
      </c>
      <c r="Q2291" s="26" t="s">
        <v>116</v>
      </c>
      <c r="R2291" s="26" t="s">
        <v>124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4146</v>
      </c>
      <c r="B2292" s="26"/>
      <c r="C2292" s="18"/>
      <c r="D2292" s="101" t="s">
        <v>510</v>
      </c>
      <c r="E2292" s="26"/>
      <c r="F2292" s="19">
        <f t="shared" ca="1" si="85"/>
        <v>0</v>
      </c>
      <c r="G2292" s="26" t="s">
        <v>4152</v>
      </c>
      <c r="H2292" s="28" t="str">
        <f t="shared" ca="1" si="84"/>
        <v/>
      </c>
      <c r="I2292" s="26" t="s">
        <v>4153</v>
      </c>
      <c r="J2292" s="26" t="s">
        <v>2085</v>
      </c>
      <c r="K2292" s="86">
        <v>1</v>
      </c>
      <c r="L2292" s="26">
        <v>60</v>
      </c>
      <c r="M2292" s="87">
        <f t="shared" si="87"/>
        <v>1</v>
      </c>
      <c r="N2292" s="87" t="s">
        <v>2085</v>
      </c>
      <c r="O2292" s="87" t="s">
        <v>256</v>
      </c>
      <c r="P2292" s="86" t="s">
        <v>243</v>
      </c>
      <c r="Q2292" s="26" t="s">
        <v>246</v>
      </c>
      <c r="R2292" s="26"/>
      <c r="S2292" s="26"/>
      <c r="T2292" s="26"/>
      <c r="U2292" s="26"/>
      <c r="V2292" s="26"/>
      <c r="W2292" s="26"/>
      <c r="X2292" s="26"/>
      <c r="Y2292" s="26" t="s">
        <v>4154</v>
      </c>
      <c r="Z2292" s="26"/>
    </row>
    <row r="2293" spans="1:26" ht="14.25" hidden="1" customHeight="1" x14ac:dyDescent="0.2">
      <c r="A2293" s="26" t="s">
        <v>4155</v>
      </c>
      <c r="B2293" s="26"/>
      <c r="C2293" s="18"/>
      <c r="D2293" s="26" t="s">
        <v>431</v>
      </c>
      <c r="E2293" s="26"/>
      <c r="F2293" s="19">
        <f t="shared" ca="1" si="85"/>
        <v>0</v>
      </c>
      <c r="G2293" s="26" t="s">
        <v>4156</v>
      </c>
      <c r="H2293" s="28" t="str">
        <f t="shared" ca="1" si="84"/>
        <v/>
      </c>
      <c r="I2293" s="26" t="s">
        <v>4101</v>
      </c>
      <c r="J2293" s="26" t="s">
        <v>250</v>
      </c>
      <c r="K2293" s="86">
        <v>1</v>
      </c>
      <c r="L2293" s="26">
        <v>60</v>
      </c>
      <c r="M2293" s="87">
        <f t="shared" si="87"/>
        <v>1</v>
      </c>
      <c r="N2293" s="87" t="s">
        <v>233</v>
      </c>
      <c r="O2293" s="87" t="s">
        <v>276</v>
      </c>
      <c r="P2293" s="86" t="s">
        <v>276</v>
      </c>
      <c r="Q2293" s="26" t="s">
        <v>279</v>
      </c>
      <c r="R2293" s="26" t="s">
        <v>282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4155</v>
      </c>
      <c r="B2294" s="26"/>
      <c r="C2294" s="18"/>
      <c r="D2294" s="26" t="s">
        <v>433</v>
      </c>
      <c r="E2294" s="26"/>
      <c r="F2294" s="19">
        <f t="shared" ca="1" si="85"/>
        <v>0</v>
      </c>
      <c r="G2294" s="26" t="s">
        <v>4157</v>
      </c>
      <c r="H2294" s="28" t="str">
        <f t="shared" ca="1" si="84"/>
        <v/>
      </c>
      <c r="I2294" s="26" t="s">
        <v>4158</v>
      </c>
      <c r="J2294" s="26" t="s">
        <v>2085</v>
      </c>
      <c r="K2294" s="86">
        <v>1</v>
      </c>
      <c r="L2294" s="26">
        <v>50.4</v>
      </c>
      <c r="M2294" s="87">
        <f t="shared" si="87"/>
        <v>0.84</v>
      </c>
      <c r="N2294" s="87" t="s">
        <v>2085</v>
      </c>
      <c r="O2294" s="87" t="s">
        <v>256</v>
      </c>
      <c r="P2294" s="86" t="s">
        <v>256</v>
      </c>
      <c r="Q2294" s="26" t="s">
        <v>240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637</v>
      </c>
      <c r="B2295" s="26"/>
      <c r="C2295" s="18"/>
      <c r="D2295" s="26" t="s">
        <v>431</v>
      </c>
      <c r="E2295" s="26"/>
      <c r="F2295" s="19">
        <f t="shared" ca="1" si="85"/>
        <v>0</v>
      </c>
      <c r="G2295" s="26" t="s">
        <v>4159</v>
      </c>
      <c r="H2295" s="28" t="str">
        <f t="shared" ca="1" si="84"/>
        <v/>
      </c>
      <c r="I2295" s="26" t="s">
        <v>4101</v>
      </c>
      <c r="J2295" s="26" t="s">
        <v>233</v>
      </c>
      <c r="K2295" s="86">
        <v>1</v>
      </c>
      <c r="L2295" s="26">
        <v>90</v>
      </c>
      <c r="M2295" s="87">
        <f t="shared" si="87"/>
        <v>1.5</v>
      </c>
      <c r="N2295" s="87" t="s">
        <v>233</v>
      </c>
      <c r="O2295" s="87" t="s">
        <v>279</v>
      </c>
      <c r="P2295" s="86" t="s">
        <v>279</v>
      </c>
      <c r="Q2295" s="26" t="s">
        <v>276</v>
      </c>
      <c r="R2295" s="26" t="s">
        <v>282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637</v>
      </c>
      <c r="B2296" s="26"/>
      <c r="C2296" s="18"/>
      <c r="D2296" s="26" t="s">
        <v>433</v>
      </c>
      <c r="E2296" s="26"/>
      <c r="F2296" s="19">
        <f t="shared" ca="1" si="85"/>
        <v>0</v>
      </c>
      <c r="G2296" s="26" t="s">
        <v>4160</v>
      </c>
      <c r="H2296" s="28" t="str">
        <f t="shared" ca="1" si="84"/>
        <v/>
      </c>
      <c r="I2296" s="26" t="s">
        <v>3935</v>
      </c>
      <c r="J2296" s="26" t="s">
        <v>61</v>
      </c>
      <c r="K2296" s="86">
        <v>1</v>
      </c>
      <c r="L2296" s="26">
        <v>120</v>
      </c>
      <c r="M2296" s="87">
        <f t="shared" si="87"/>
        <v>2</v>
      </c>
      <c r="N2296" s="87" t="s">
        <v>61</v>
      </c>
      <c r="O2296" s="87" t="s">
        <v>262</v>
      </c>
      <c r="P2296" s="86" t="s">
        <v>262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645</v>
      </c>
      <c r="B2297" s="26"/>
      <c r="C2297" s="18"/>
      <c r="D2297" s="26" t="s">
        <v>431</v>
      </c>
      <c r="E2297" s="26"/>
      <c r="F2297" s="19">
        <f t="shared" ca="1" si="85"/>
        <v>0</v>
      </c>
      <c r="G2297" s="26" t="s">
        <v>4161</v>
      </c>
      <c r="H2297" s="28" t="str">
        <f t="shared" ca="1" si="84"/>
        <v/>
      </c>
      <c r="I2297" s="26" t="s">
        <v>4101</v>
      </c>
      <c r="J2297" s="26" t="s">
        <v>233</v>
      </c>
      <c r="K2297" s="86">
        <v>1</v>
      </c>
      <c r="L2297" s="26">
        <v>90</v>
      </c>
      <c r="M2297" s="87">
        <f t="shared" si="87"/>
        <v>1.5</v>
      </c>
      <c r="N2297" s="87" t="s">
        <v>233</v>
      </c>
      <c r="O2297" s="87" t="s">
        <v>279</v>
      </c>
      <c r="P2297" s="86" t="s">
        <v>279</v>
      </c>
      <c r="Q2297" s="26" t="s">
        <v>276</v>
      </c>
      <c r="R2297" s="26" t="s">
        <v>282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645</v>
      </c>
      <c r="B2298" s="26"/>
      <c r="C2298" s="18"/>
      <c r="D2298" s="26" t="s">
        <v>433</v>
      </c>
      <c r="E2298" s="26"/>
      <c r="F2298" s="19">
        <f t="shared" ca="1" si="85"/>
        <v>0</v>
      </c>
      <c r="G2298" s="26" t="s">
        <v>4162</v>
      </c>
      <c r="H2298" s="28" t="str">
        <f t="shared" ca="1" si="84"/>
        <v/>
      </c>
      <c r="I2298" s="26" t="s">
        <v>3935</v>
      </c>
      <c r="J2298" s="26" t="s">
        <v>61</v>
      </c>
      <c r="K2298" s="86">
        <v>1</v>
      </c>
      <c r="L2298" s="26">
        <v>120</v>
      </c>
      <c r="M2298" s="87">
        <f t="shared" si="87"/>
        <v>2</v>
      </c>
      <c r="N2298" s="87" t="s">
        <v>61</v>
      </c>
      <c r="O2298" s="87" t="s">
        <v>262</v>
      </c>
      <c r="P2298" s="86" t="s">
        <v>262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335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335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335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335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335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335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335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335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335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335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335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335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335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335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335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335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335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335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335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335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335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335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335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335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335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335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335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335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335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335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335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335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335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335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335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335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335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335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335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335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335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335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335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335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335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335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335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335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335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335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335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335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335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335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335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335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335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335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335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335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335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335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335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335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335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335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335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335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335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335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335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335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335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335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335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335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335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335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335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335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335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335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335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335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335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335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335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335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335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335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335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335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335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335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335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335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335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335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335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335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335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335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335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335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335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335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335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335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335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335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335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335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335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335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335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335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335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335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335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335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335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335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335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335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335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335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335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335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335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335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335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335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335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335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335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335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335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335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335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335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335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335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335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335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335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335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335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335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335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335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335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335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335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335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335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335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335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335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335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335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335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335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335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335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335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335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335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335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335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335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335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335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335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335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335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335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335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335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335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335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335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335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335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335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335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335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335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335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335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335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335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335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335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335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335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335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335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335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335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335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335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335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335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335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335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335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335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335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335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335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335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335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335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335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335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335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335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335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335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335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335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335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335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335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335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335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335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335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335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335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335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335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335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335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335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335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335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335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335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335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335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335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335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335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335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335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335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335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335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335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335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335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335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335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335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335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335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335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335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335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335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335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335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335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335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335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335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335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335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335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335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335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335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335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335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335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335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335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335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335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335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335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335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335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335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335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335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335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335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335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335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335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335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335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335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335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335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335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335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335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335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335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335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335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335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335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335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335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335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335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335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335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335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335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335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335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335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335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335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335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335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335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335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335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335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335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335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335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335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335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335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335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335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335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335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335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335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335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335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335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335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335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335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335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335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335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335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335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335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335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335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335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335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335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335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335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335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335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335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335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335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335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335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335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335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335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335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335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335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335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335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335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335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335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335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335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335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335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335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335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335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335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335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335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335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335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335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335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335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335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335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335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335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335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335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335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335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335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335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335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335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335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335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335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335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335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335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335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335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335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335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335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335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335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335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335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335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335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335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335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335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335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335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335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335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335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335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335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335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335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335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335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335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335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335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335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335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335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335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335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335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335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335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335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335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335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335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335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335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335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335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335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335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335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335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335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335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335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335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335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335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335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335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335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335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335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335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335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335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335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335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335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335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335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335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335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335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335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335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335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335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335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335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335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335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335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335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335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335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335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335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335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335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335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335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335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335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335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335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335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335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335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335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335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335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335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335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335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335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335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335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335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335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335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335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335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335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335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335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335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335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335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335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335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335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335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335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335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335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335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335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335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335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335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335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335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335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335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335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335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335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335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335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335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335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335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335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335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335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335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335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335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335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335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335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335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335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335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335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335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335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335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335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335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335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335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335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335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335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335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335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335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335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335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335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335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335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335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335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335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335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335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335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335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335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335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335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335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335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335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335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335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335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335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335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335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335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335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335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335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335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335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335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335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335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335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335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2243</v>
      </c>
      <c r="B2906" s="26"/>
      <c r="C2906" s="18"/>
      <c r="D2906" s="26" t="s">
        <v>543</v>
      </c>
      <c r="E2906" s="26"/>
      <c r="F2906" s="19">
        <f t="shared" ca="1" si="91"/>
        <v>0</v>
      </c>
      <c r="G2906" s="26" t="s">
        <v>4163</v>
      </c>
      <c r="H2906" s="28" t="str">
        <f t="shared" ca="1" si="90"/>
        <v/>
      </c>
      <c r="I2906" s="26"/>
      <c r="J2906" s="26" t="s">
        <v>233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259</v>
      </c>
      <c r="P2906" s="86" t="s">
        <v>259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543</v>
      </c>
      <c r="E2907" s="26"/>
      <c r="F2907" s="26"/>
      <c r="G2907" s="26" t="s">
        <v>4163</v>
      </c>
      <c r="H2907" s="26"/>
      <c r="I2907" s="26"/>
      <c r="J2907" s="26" t="s">
        <v>233</v>
      </c>
      <c r="K2907" s="86">
        <v>1</v>
      </c>
      <c r="L2907" s="26">
        <v>240</v>
      </c>
      <c r="M2907" s="34">
        <f>+L2907/60</f>
        <v>4</v>
      </c>
      <c r="N2907" s="87" t="s">
        <v>233</v>
      </c>
      <c r="O2907" s="87" t="s">
        <v>259</v>
      </c>
      <c r="P2907" s="86" t="s">
        <v>240</v>
      </c>
      <c r="Q2907" s="26" t="s">
        <v>249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 PlanningDetails-Draft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2025-03-22T18:49:37Z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