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63875336-467F-D04B-A130-EDA91B3B4DED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<sst xmlns="http://schemas.openxmlformats.org/spreadsheetml/2006/main" count="23138" uniqueCount="4223">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</sst>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B7" sqref="B7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45778.333333333336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45778.500000057873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22" customFormat="1" ht="15" customHeight="1" x14ac:dyDescent="0.15">
      <c r="A7" s="114">
        <v>45778.54166678241</v>
      </c>
      <c r="B7" s="121" t="s">
        <v>4167</v>
      </c>
      <c r="C7" s="122" t="s">
        <v>2455</v>
      </c>
      <c r="D7" s="123" t="str">
        <f>IFERROR(VLOOKUP(C7,MasterProcess!G:O,8,FALSE),0)</f>
        <v>ST</v>
      </c>
      <c r="E7" s="123" t="str">
        <f>IFERROR(VLOOKUP($C7,MasterProcess!$G:$O,9,FALSE),0)</f>
        <v>STICK LABEL</v>
      </c>
      <c r="F7" s="124">
        <v>1</v>
      </c>
      <c r="G7" s="124">
        <v>1100</v>
      </c>
      <c r="H7" s="122">
        <f>IFERROR(VLOOKUP($C7,MasterProcess!$G:$Z,6,FALSE),0)</f>
        <v>30</v>
      </c>
      <c r="I7" s="125">
        <f t="shared" si="0"/>
        <v>36.666666666666664</v>
      </c>
      <c r="J7" s="125">
        <f t="shared" si="2"/>
        <v>4.583333333333333</v>
      </c>
      <c r="K7" s="124">
        <v>2</v>
      </c>
      <c r="L7" s="124">
        <v>2</v>
      </c>
      <c r="M7" s="124">
        <v>1</v>
      </c>
      <c r="N7" s="120">
        <v>45777.458333333336</v>
      </c>
      <c r="O7" s="120"/>
      <c r="P7" s="120"/>
      <c r="Q7" s="122">
        <v>428</v>
      </c>
      <c r="R7" s="122">
        <f t="shared" si="1"/>
        <v>672</v>
      </c>
      <c r="T7" s="124">
        <v>1</v>
      </c>
    </row>
    <row r="8" spans="1:20" s="122" customFormat="1" ht="15" customHeight="1" x14ac:dyDescent="0.15">
      <c r="A8" s="114">
        <v>45778.583333506947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45777.458333333336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45778.625000231485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45778.666666956022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45778.708333680559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45779.333333333336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7" si="4">+G66-Q66</f>
        <v>20000</v>
      </c>
      <c r="T66" s="124">
        <v>3</v>
      </c>
    </row>
    <row r="67" spans="1:20" s="128" customFormat="1" ht="15" customHeight="1" x14ac:dyDescent="0.15">
      <c r="A67" s="127">
        <v>45794.333333333336</v>
      </c>
      <c r="B67" s="128" t="s">
        <v>4190</v>
      </c>
      <c r="C67" s="128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8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7">
        <v>45793.458333333336</v>
      </c>
      <c r="O67" s="127"/>
      <c r="R67" s="128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