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ckbartle/Library/CloudStorage/Dropbox/1337/AdventOfCode2023/"/>
    </mc:Choice>
  </mc:AlternateContent>
  <xr:revisionPtr revIDLastSave="0" documentId="13_ncr:1_{E8E0F137-550B-CC46-861F-6CC8D202724D}" xr6:coauthVersionLast="47" xr6:coauthVersionMax="47" xr10:uidLastSave="{00000000-0000-0000-0000-000000000000}"/>
  <bookViews>
    <workbookView xWindow="3600" yWindow="500" windowWidth="27160" windowHeight="16080" xr2:uid="{CE93528C-3170-8044-85BF-3BD606331FB4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8" i="1"/>
  <c r="J9" i="1" s="1"/>
  <c r="J10" i="1" s="1"/>
  <c r="I8" i="1"/>
  <c r="I9" i="1" s="1"/>
  <c r="I10" i="1" s="1"/>
  <c r="E20" i="1"/>
  <c r="H13" i="1"/>
  <c r="D8" i="1"/>
  <c r="E8" i="1"/>
  <c r="E9" i="1" s="1"/>
  <c r="E10" i="1" s="1"/>
  <c r="F8" i="1"/>
  <c r="G8" i="1"/>
  <c r="G9" i="1" s="1"/>
  <c r="G10" i="1" s="1"/>
  <c r="D9" i="1"/>
  <c r="D10" i="1" s="1"/>
  <c r="F9" i="1"/>
  <c r="F10" i="1" s="1"/>
  <c r="B13" i="1"/>
  <c r="C13" i="1"/>
  <c r="A13" i="1"/>
  <c r="B8" i="1"/>
  <c r="C8" i="1"/>
  <c r="B9" i="1"/>
  <c r="B10" i="1" s="1"/>
  <c r="B12" i="1" s="1"/>
  <c r="C9" i="1"/>
  <c r="C10" i="1" s="1"/>
  <c r="A21" i="1"/>
  <c r="A20" i="1"/>
  <c r="A8" i="1"/>
  <c r="A9" i="1" s="1"/>
  <c r="A10" i="1" s="1"/>
  <c r="C25" i="1"/>
  <c r="C24" i="1"/>
  <c r="C23" i="1"/>
  <c r="C22" i="1"/>
  <c r="C21" i="1"/>
  <c r="C20" i="1"/>
  <c r="C19" i="1"/>
  <c r="C18" i="1"/>
  <c r="C17" i="1"/>
  <c r="J12" i="1" l="1"/>
  <c r="J11" i="1"/>
  <c r="I11" i="1"/>
  <c r="I12" i="1"/>
  <c r="I13" i="1" s="1"/>
  <c r="F12" i="1"/>
  <c r="F11" i="1"/>
  <c r="D12" i="1"/>
  <c r="D13" i="1" s="1"/>
  <c r="D11" i="1"/>
  <c r="G12" i="1"/>
  <c r="G13" i="1" s="1"/>
  <c r="G11" i="1"/>
  <c r="E12" i="1"/>
  <c r="E11" i="1"/>
  <c r="A11" i="1"/>
  <c r="A12" i="1"/>
  <c r="C12" i="1"/>
  <c r="C11" i="1"/>
  <c r="B11" i="1"/>
  <c r="E13" i="1" l="1"/>
  <c r="F13" i="1"/>
</calcChain>
</file>

<file path=xl/sharedStrings.xml><?xml version="1.0" encoding="utf-8"?>
<sst xmlns="http://schemas.openxmlformats.org/spreadsheetml/2006/main" count="8" uniqueCount="8">
  <si>
    <t>Time:      7  15   30</t>
  </si>
  <si>
    <t>Distance:  9  40  200</t>
  </si>
  <si>
    <t>game 1</t>
  </si>
  <si>
    <t>game 2</t>
  </si>
  <si>
    <t>game 3</t>
  </si>
  <si>
    <t>game 4</t>
  </si>
  <si>
    <r>
      <t>Distance</t>
    </r>
    <r>
      <rPr>
        <sz val="12"/>
        <color rgb="FFCCCCCC"/>
        <rFont val="Menlo"/>
        <family val="2"/>
      </rPr>
      <t xml:space="preserve">: </t>
    </r>
    <r>
      <rPr>
        <sz val="12"/>
        <color rgb="FFB5CEA8"/>
        <rFont val="Menlo"/>
        <family val="2"/>
      </rPr>
      <t>644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1023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1240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1023</t>
    </r>
  </si>
  <si>
    <r>
      <t>Time</t>
    </r>
    <r>
      <rPr>
        <sz val="12"/>
        <color rgb="FFCCCCCC"/>
        <rFont val="Menlo"/>
        <family val="2"/>
      </rPr>
      <t xml:space="preserve">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</si>
</sst>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8"/>
      <color theme="1"/>
      <name val="Helvetica"/>
      <family val="2"/>
    </font>
    <font>
      <sz val="10"/>
      <color theme="1"/>
      <name val="Arial Unicode MS"/>
      <family val="2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sz val="12"/>
      <color rgb="FFB5CEA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DA58-BA29-3241-9BA9-23BEF83F1CFF}">
  <dimension ref="A1:J25"/>
  <sheetViews>
    <sheetView tabSelected="1" workbookViewId="0">
      <selection activeCell="J14" sqref="J14"/>
    </sheetView>
  </sheetViews>
  <sheetFormatPr baseColWidth="10" defaultRowHeight="23" x14ac:dyDescent="0.25"/>
  <cols>
    <col min="4" max="4" width="10.69921875" customWidth="1"/>
    <col min="10" max="10" width="20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D3" s="2" t="s">
        <v>7</v>
      </c>
    </row>
    <row r="4" spans="1:10" x14ac:dyDescent="0.25">
      <c r="D4" s="2" t="s">
        <v>6</v>
      </c>
    </row>
    <row r="6" spans="1:10" x14ac:dyDescent="0.25">
      <c r="A6">
        <v>7</v>
      </c>
      <c r="B6">
        <v>15</v>
      </c>
      <c r="C6">
        <v>30</v>
      </c>
      <c r="D6">
        <v>62</v>
      </c>
      <c r="E6">
        <v>73</v>
      </c>
      <c r="F6">
        <v>75</v>
      </c>
      <c r="G6">
        <v>65</v>
      </c>
      <c r="I6" s="1">
        <v>71530</v>
      </c>
      <c r="J6">
        <v>62737565</v>
      </c>
    </row>
    <row r="7" spans="1:10" x14ac:dyDescent="0.25">
      <c r="A7">
        <v>9</v>
      </c>
      <c r="B7">
        <v>40</v>
      </c>
      <c r="C7">
        <v>200</v>
      </c>
      <c r="D7">
        <v>644</v>
      </c>
      <c r="E7">
        <v>1023</v>
      </c>
      <c r="F7">
        <v>1240</v>
      </c>
      <c r="G7">
        <v>1023</v>
      </c>
      <c r="I7" s="1">
        <v>940200</v>
      </c>
      <c r="J7">
        <v>644102312401023</v>
      </c>
    </row>
    <row r="8" spans="1:10" x14ac:dyDescent="0.25">
      <c r="A8">
        <f>A6^2</f>
        <v>49</v>
      </c>
      <c r="B8">
        <f t="shared" ref="B8:C8" si="0">B6^2</f>
        <v>225</v>
      </c>
      <c r="C8">
        <f t="shared" si="0"/>
        <v>900</v>
      </c>
      <c r="D8">
        <f t="shared" ref="D8:G8" si="1">D6^2</f>
        <v>3844</v>
      </c>
      <c r="E8">
        <f t="shared" si="1"/>
        <v>5329</v>
      </c>
      <c r="F8">
        <f t="shared" si="1"/>
        <v>5625</v>
      </c>
      <c r="G8">
        <f t="shared" si="1"/>
        <v>4225</v>
      </c>
      <c r="I8">
        <f t="shared" ref="I8:J8" si="2">I6^2</f>
        <v>5116540900</v>
      </c>
      <c r="J8">
        <f t="shared" si="2"/>
        <v>3936002062129225</v>
      </c>
    </row>
    <row r="9" spans="1:10" x14ac:dyDescent="0.25">
      <c r="A9">
        <f>SUM(A8-4*A7)</f>
        <v>13</v>
      </c>
      <c r="B9">
        <f t="shared" ref="B9:C9" si="3">SUM(B8-4*B7)</f>
        <v>65</v>
      </c>
      <c r="C9">
        <f t="shared" si="3"/>
        <v>100</v>
      </c>
      <c r="D9">
        <f t="shared" ref="D9" si="4">SUM(D8-4*D7)</f>
        <v>1268</v>
      </c>
      <c r="E9">
        <f t="shared" ref="E9" si="5">SUM(E8-4*E7)</f>
        <v>1237</v>
      </c>
      <c r="F9">
        <f t="shared" ref="F9" si="6">SUM(F8-4*F7)</f>
        <v>665</v>
      </c>
      <c r="G9">
        <f t="shared" ref="G9:J9" si="7">SUM(G8-4*G7)</f>
        <v>133</v>
      </c>
      <c r="I9">
        <f t="shared" si="7"/>
        <v>5112780100</v>
      </c>
      <c r="J9">
        <f t="shared" si="7"/>
        <v>1359592812525133</v>
      </c>
    </row>
    <row r="10" spans="1:10" x14ac:dyDescent="0.25">
      <c r="A10">
        <f>SQRT(A9)</f>
        <v>3.6055512754639891</v>
      </c>
      <c r="B10">
        <f t="shared" ref="B10:C10" si="8">SQRT(B9)</f>
        <v>8.0622577482985491</v>
      </c>
      <c r="C10">
        <f t="shared" si="8"/>
        <v>10</v>
      </c>
      <c r="D10">
        <f t="shared" ref="D10" si="9">SQRT(D9)</f>
        <v>35.608987629529715</v>
      </c>
      <c r="E10">
        <f t="shared" ref="E10" si="10">SQRT(E9)</f>
        <v>35.171010790137949</v>
      </c>
      <c r="F10">
        <f t="shared" ref="F10" si="11">SQRT(F9)</f>
        <v>25.787593916455254</v>
      </c>
      <c r="G10">
        <f t="shared" ref="G10:J10" si="12">SQRT(G9)</f>
        <v>11.532562594670797</v>
      </c>
      <c r="I10">
        <f t="shared" si="12"/>
        <v>71503.706896915493</v>
      </c>
      <c r="J10">
        <f t="shared" si="12"/>
        <v>36872656.705547176</v>
      </c>
    </row>
    <row r="11" spans="1:10" x14ac:dyDescent="0.25">
      <c r="A11">
        <f>SUM((-A6+A10)/-2)</f>
        <v>1.6972243622680054</v>
      </c>
      <c r="B11">
        <f t="shared" ref="B11:C11" si="13">SUM((-B6+B10)/-2)</f>
        <v>3.4688711258507254</v>
      </c>
      <c r="C11">
        <f t="shared" si="13"/>
        <v>10</v>
      </c>
      <c r="D11">
        <f t="shared" ref="D11" si="14">SUM((-D6+D10)/-2)</f>
        <v>13.195506185235143</v>
      </c>
      <c r="E11">
        <f t="shared" ref="E11" si="15">SUM((-E6+E10)/-2)</f>
        <v>18.914494604931026</v>
      </c>
      <c r="F11">
        <f t="shared" ref="F11" si="16">SUM((-F6+F10)/-2)</f>
        <v>24.606203041772375</v>
      </c>
      <c r="G11">
        <f t="shared" ref="G11:J11" si="17">SUM((-G6+G10)/-2)</f>
        <v>26.733718702664603</v>
      </c>
      <c r="I11">
        <f t="shared" si="17"/>
        <v>13.146551542253292</v>
      </c>
      <c r="J11">
        <f t="shared" si="17"/>
        <v>12932454.147226412</v>
      </c>
    </row>
    <row r="12" spans="1:10" x14ac:dyDescent="0.25">
      <c r="A12">
        <f>SUM((-A6-A10)/-2)</f>
        <v>5.3027756377319948</v>
      </c>
      <c r="B12">
        <f t="shared" ref="B12:C12" si="18">SUM((-B6-B10)/-2)</f>
        <v>11.531128874149275</v>
      </c>
      <c r="C12">
        <f t="shared" si="18"/>
        <v>20</v>
      </c>
      <c r="D12">
        <f t="shared" ref="D12:G12" si="19">SUM((-D6-D10)/-2)</f>
        <v>48.804493814764854</v>
      </c>
      <c r="E12">
        <f t="shared" si="19"/>
        <v>54.085505395068978</v>
      </c>
      <c r="F12">
        <f t="shared" si="19"/>
        <v>50.393796958227625</v>
      </c>
      <c r="G12">
        <f t="shared" si="19"/>
        <v>38.266281297335397</v>
      </c>
      <c r="I12">
        <f t="shared" ref="I12:J12" si="20">SUM((-I6-I10)/-2)</f>
        <v>71516.853448457754</v>
      </c>
      <c r="J12">
        <f t="shared" si="20"/>
        <v>49805110.852773592</v>
      </c>
    </row>
    <row r="13" spans="1:10" x14ac:dyDescent="0.25">
      <c r="A13">
        <f>SUM(FLOOR(A12,1)-FLOOR(A11,1))</f>
        <v>4</v>
      </c>
      <c r="B13">
        <f t="shared" ref="B13:C13" si="21">SUM(FLOOR(B12,1)-FLOOR(B11,1))</f>
        <v>8</v>
      </c>
      <c r="C13">
        <f t="shared" si="21"/>
        <v>10</v>
      </c>
      <c r="D13">
        <f t="shared" ref="D13" si="22">SUM(FLOOR(D12,1)-FLOOR(D11,1))</f>
        <v>35</v>
      </c>
      <c r="E13">
        <f t="shared" ref="E13" si="23">SUM(FLOOR(E12,1)-FLOOR(E11,1))</f>
        <v>36</v>
      </c>
      <c r="F13">
        <f t="shared" ref="F13" si="24">SUM(FLOOR(F12,1)-FLOOR(F11,1))</f>
        <v>26</v>
      </c>
      <c r="G13">
        <f t="shared" ref="G13:J13" si="25">SUM(FLOOR(G12,1)-FLOOR(G11,1))</f>
        <v>12</v>
      </c>
      <c r="H13">
        <f>SUM(G13*F13*E13*D13)</f>
        <v>393120</v>
      </c>
      <c r="I13">
        <f t="shared" si="25"/>
        <v>71503</v>
      </c>
      <c r="J13">
        <f>SUM(FLOOR(J12,1)-FLOOR(J11,1))</f>
        <v>36872656</v>
      </c>
    </row>
    <row r="17" spans="1:5" x14ac:dyDescent="0.25">
      <c r="C17">
        <f>SUM(31+SQRT(317))</f>
        <v>48.804493814764854</v>
      </c>
    </row>
    <row r="18" spans="1:5" x14ac:dyDescent="0.25">
      <c r="B18" t="s">
        <v>2</v>
      </c>
      <c r="C18">
        <f>SUM(48-14)</f>
        <v>34</v>
      </c>
    </row>
    <row r="19" spans="1:5" x14ac:dyDescent="0.25">
      <c r="C19">
        <f>SUM(1/2*(73+SQRT(1237)))</f>
        <v>54.085505395068978</v>
      </c>
    </row>
    <row r="20" spans="1:5" x14ac:dyDescent="0.25">
      <c r="A20">
        <f>((-7+SQRT(13))/-2)</f>
        <v>1.6972243622680054</v>
      </c>
      <c r="B20" t="s">
        <v>3</v>
      </c>
      <c r="C20">
        <f>SUM(54-18)</f>
        <v>36</v>
      </c>
      <c r="E20">
        <f>SUM(C18*C20*C22*C25)</f>
        <v>381888</v>
      </c>
    </row>
    <row r="21" spans="1:5" x14ac:dyDescent="0.25">
      <c r="A21">
        <f>((-7-SQRT(13))/-2)</f>
        <v>5.3027756377319948</v>
      </c>
      <c r="C21">
        <f>SUM(1/2*(75+SQRT(665)))</f>
        <v>50.393796958227625</v>
      </c>
    </row>
    <row r="22" spans="1:5" x14ac:dyDescent="0.25">
      <c r="B22" t="s">
        <v>4</v>
      </c>
      <c r="C22">
        <f>SUM(50-24)</f>
        <v>26</v>
      </c>
    </row>
    <row r="23" spans="1:5" x14ac:dyDescent="0.25">
      <c r="C23">
        <f>SUM(1/2*(65-SQRT(133)))</f>
        <v>26.733718702664603</v>
      </c>
    </row>
    <row r="24" spans="1:5" x14ac:dyDescent="0.25">
      <c r="C24">
        <f>SUM(1/2*(65+SQRT(133)))</f>
        <v>38.266281297335397</v>
      </c>
    </row>
    <row r="25" spans="1:5" x14ac:dyDescent="0.25">
      <c r="B25" t="s">
        <v>5</v>
      </c>
      <c r="C25">
        <f>SUM(38-26)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Kyle</dc:creator>
  <cp:lastModifiedBy>Selina Kyle</cp:lastModifiedBy>
  <dcterms:created xsi:type="dcterms:W3CDTF">2023-12-06T05:07:22Z</dcterms:created>
  <dcterms:modified xsi:type="dcterms:W3CDTF">2023-12-09T22:29:37Z</dcterms:modified>
</cp:coreProperties>
</file>