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405" windowWidth="21255" windowHeight="9285" activeTab="1"/>
  </bookViews>
  <sheets>
    <sheet name="hero" sheetId="1" r:id="rId1"/>
    <sheet name="兵种" sheetId="2" r:id="rId2"/>
    <sheet name="兵种升级" sheetId="3" r:id="rId3"/>
    <sheet name="兵符合成" sheetId="4" r:id="rId4"/>
  </sheets>
  <definedNames>
    <definedName name="_xlnm._FilterDatabase" localSheetId="0" hidden="1">hero!$A$1:$AA$229</definedName>
  </definedNames>
  <calcPr calcId="124519"/>
</workbook>
</file>

<file path=xl/calcChain.xml><?xml version="1.0" encoding="utf-8"?>
<calcChain xmlns="http://schemas.openxmlformats.org/spreadsheetml/2006/main">
  <c r="AE3" i="1"/>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102"/>
  <c r="AE103"/>
  <c r="AE104"/>
  <c r="AE105"/>
  <c r="AE106"/>
  <c r="AE107"/>
  <c r="AE108"/>
  <c r="AE109"/>
  <c r="AE110"/>
  <c r="AE111"/>
  <c r="AE112"/>
  <c r="AE113"/>
  <c r="AE114"/>
  <c r="AE115"/>
  <c r="AE116"/>
  <c r="AE117"/>
  <c r="AE118"/>
  <c r="AE119"/>
  <c r="AE120"/>
  <c r="AE121"/>
  <c r="AE122"/>
  <c r="AE123"/>
  <c r="AE124"/>
  <c r="AE125"/>
  <c r="AE126"/>
  <c r="AE127"/>
  <c r="AE128"/>
  <c r="AE129"/>
  <c r="AE130"/>
  <c r="AE131"/>
  <c r="AE132"/>
  <c r="AE133"/>
  <c r="AE134"/>
  <c r="AE135"/>
  <c r="AE136"/>
  <c r="AE137"/>
  <c r="AE138"/>
  <c r="AE139"/>
  <c r="AE140"/>
  <c r="AE141"/>
  <c r="AE142"/>
  <c r="AE143"/>
  <c r="AE144"/>
  <c r="AE145"/>
  <c r="AE146"/>
  <c r="AE147"/>
  <c r="AE148"/>
  <c r="AE149"/>
  <c r="AE150"/>
  <c r="AE151"/>
  <c r="AE152"/>
  <c r="AE153"/>
  <c r="AE154"/>
  <c r="AE155"/>
  <c r="AE156"/>
  <c r="AE157"/>
  <c r="AE158"/>
  <c r="AE159"/>
  <c r="AE160"/>
  <c r="AE161"/>
  <c r="AE162"/>
  <c r="AE163"/>
  <c r="AE164"/>
  <c r="AE165"/>
  <c r="AE166"/>
  <c r="AE167"/>
  <c r="AE168"/>
  <c r="AE169"/>
  <c r="AE170"/>
  <c r="AE171"/>
  <c r="AE172"/>
  <c r="AE173"/>
  <c r="AE174"/>
  <c r="AE175"/>
  <c r="AE176"/>
  <c r="AE177"/>
  <c r="AE178"/>
  <c r="AE179"/>
  <c r="AE180"/>
  <c r="AE181"/>
  <c r="AE182"/>
  <c r="AE183"/>
  <c r="AE184"/>
  <c r="AE185"/>
  <c r="AE186"/>
  <c r="AE187"/>
  <c r="AE188"/>
  <c r="AE189"/>
  <c r="AE190"/>
  <c r="AE191"/>
  <c r="AE192"/>
  <c r="AE193"/>
  <c r="AE194"/>
  <c r="AE195"/>
  <c r="AE196"/>
  <c r="AE197"/>
  <c r="AE198"/>
  <c r="AE199"/>
  <c r="AE200"/>
  <c r="AE201"/>
  <c r="AE202"/>
  <c r="AE203"/>
  <c r="AE204"/>
  <c r="AE205"/>
  <c r="AE206"/>
  <c r="AE207"/>
  <c r="AE208"/>
  <c r="AE209"/>
  <c r="AE210"/>
  <c r="AE211"/>
  <c r="AE212"/>
  <c r="AE213"/>
  <c r="AE214"/>
  <c r="AE215"/>
  <c r="AE216"/>
  <c r="AE217"/>
  <c r="AE218"/>
  <c r="AE219"/>
  <c r="AE220"/>
  <c r="AE221"/>
  <c r="AE222"/>
  <c r="AE223"/>
  <c r="AE224"/>
  <c r="AE2"/>
  <c r="R3"/>
  <c r="R4"/>
  <c r="R5"/>
  <c r="R6"/>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
  <c r="H31" i="2"/>
  <c r="H32" s="1"/>
  <c r="H33" s="1"/>
  <c r="H34" s="1"/>
  <c r="H35" s="1"/>
  <c r="H36" s="1"/>
  <c r="H37" s="1"/>
  <c r="H38" s="1"/>
  <c r="H39" s="1"/>
  <c r="H40" s="1"/>
  <c r="H41" s="1"/>
  <c r="H42" s="1"/>
  <c r="H43" s="1"/>
  <c r="G31"/>
  <c r="G32" s="1"/>
  <c r="G33" s="1"/>
  <c r="G34" s="1"/>
  <c r="G35" s="1"/>
  <c r="G36" s="1"/>
  <c r="G37" s="1"/>
  <c r="G38" s="1"/>
  <c r="G39" s="1"/>
  <c r="G40" s="1"/>
  <c r="G41" s="1"/>
  <c r="G42" s="1"/>
  <c r="G43" s="1"/>
  <c r="F31"/>
  <c r="F32" s="1"/>
  <c r="F33" s="1"/>
  <c r="F34" s="1"/>
  <c r="F35" s="1"/>
  <c r="F36" s="1"/>
  <c r="F37" s="1"/>
  <c r="F38" s="1"/>
  <c r="F39" s="1"/>
  <c r="F40" s="1"/>
  <c r="F41" s="1"/>
  <c r="F42" s="1"/>
  <c r="F43" s="1"/>
  <c r="H17"/>
  <c r="H18" s="1"/>
  <c r="H19" s="1"/>
  <c r="H20" s="1"/>
  <c r="H21" s="1"/>
  <c r="H22" s="1"/>
  <c r="H23" s="1"/>
  <c r="H24" s="1"/>
  <c r="H25" s="1"/>
  <c r="H26" s="1"/>
  <c r="H27" s="1"/>
  <c r="H28" s="1"/>
  <c r="H29" s="1"/>
  <c r="G17"/>
  <c r="G18" s="1"/>
  <c r="G19" s="1"/>
  <c r="G20" s="1"/>
  <c r="G21" s="1"/>
  <c r="G22" s="1"/>
  <c r="G23" s="1"/>
  <c r="G24" s="1"/>
  <c r="G25" s="1"/>
  <c r="G26" s="1"/>
  <c r="G27" s="1"/>
  <c r="G28" s="1"/>
  <c r="G29" s="1"/>
  <c r="F17"/>
  <c r="F18" s="1"/>
  <c r="F19" s="1"/>
  <c r="F20" s="1"/>
  <c r="F21" s="1"/>
  <c r="F22" s="1"/>
  <c r="F23" s="1"/>
  <c r="F24" s="1"/>
  <c r="F25" s="1"/>
  <c r="F26" s="1"/>
  <c r="F27" s="1"/>
  <c r="F28" s="1"/>
  <c r="F29" s="1"/>
  <c r="F3"/>
  <c r="F4" s="1"/>
  <c r="F5" s="1"/>
  <c r="F6" s="1"/>
  <c r="F7" s="1"/>
  <c r="F8" s="1"/>
  <c r="F9" s="1"/>
  <c r="F10" s="1"/>
  <c r="F11" s="1"/>
  <c r="F12" s="1"/>
  <c r="F13" s="1"/>
  <c r="F14" s="1"/>
  <c r="F15" s="1"/>
  <c r="G3"/>
  <c r="G4" s="1"/>
  <c r="G5" s="1"/>
  <c r="G6" s="1"/>
  <c r="G7" s="1"/>
  <c r="G8" s="1"/>
  <c r="G9" s="1"/>
  <c r="G10" s="1"/>
  <c r="G11" s="1"/>
  <c r="G12" s="1"/>
  <c r="G13" s="1"/>
  <c r="G14" s="1"/>
  <c r="G15" s="1"/>
  <c r="H3"/>
  <c r="H4" s="1"/>
  <c r="H5" s="1"/>
  <c r="H6" s="1"/>
  <c r="H7" s="1"/>
  <c r="H8" s="1"/>
  <c r="H9" s="1"/>
  <c r="H10" s="1"/>
  <c r="H11" s="1"/>
  <c r="H12" s="1"/>
  <c r="H13" s="1"/>
  <c r="H14" s="1"/>
  <c r="H15" s="1"/>
  <c r="F3" i="3"/>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2"/>
</calcChain>
</file>

<file path=xl/comments1.xml><?xml version="1.0" encoding="utf-8"?>
<comments xmlns="http://schemas.openxmlformats.org/spreadsheetml/2006/main">
  <authors>
    <author>pengjf</author>
    <author>作者</author>
  </authors>
  <commentList>
    <comment ref="A1" authorId="0">
      <text>
        <r>
          <rPr>
            <b/>
            <sz val="9"/>
            <color indexed="81"/>
            <rFont val="Tahoma"/>
            <family val="2"/>
          </rPr>
          <t>pengjf:</t>
        </r>
        <r>
          <rPr>
            <sz val="9"/>
            <color indexed="81"/>
            <rFont val="Tahoma"/>
            <family val="2"/>
          </rPr>
          <t xml:space="preserve">
</t>
        </r>
        <r>
          <rPr>
            <sz val="9"/>
            <color indexed="81"/>
            <rFont val="宋体"/>
            <family val="3"/>
            <charset val="134"/>
          </rPr>
          <t>第一位表示朝代
第二位表示性别，</t>
        </r>
        <r>
          <rPr>
            <sz val="9"/>
            <color indexed="81"/>
            <rFont val="Tahoma"/>
            <family val="2"/>
          </rPr>
          <t>0-8</t>
        </r>
        <r>
          <rPr>
            <sz val="9"/>
            <color indexed="81"/>
            <rFont val="宋体"/>
            <family val="3"/>
            <charset val="134"/>
          </rPr>
          <t>为男，</t>
        </r>
        <r>
          <rPr>
            <sz val="9"/>
            <color indexed="81"/>
            <rFont val="Tahoma"/>
            <family val="2"/>
          </rPr>
          <t>9</t>
        </r>
        <r>
          <rPr>
            <sz val="9"/>
            <color indexed="81"/>
            <rFont val="宋体"/>
            <family val="3"/>
            <charset val="134"/>
          </rPr>
          <t>为女
第三四位则是序号</t>
        </r>
      </text>
    </comment>
    <comment ref="D1" authorId="1">
      <text>
        <r>
          <rPr>
            <b/>
            <sz val="9"/>
            <color indexed="81"/>
            <rFont val="宋体"/>
            <family val="3"/>
            <charset val="134"/>
          </rPr>
          <t>作者:</t>
        </r>
        <r>
          <rPr>
            <sz val="9"/>
            <color indexed="81"/>
            <rFont val="宋体"/>
            <family val="3"/>
            <charset val="134"/>
          </rPr>
          <t xml:space="preserve">
备注英雄的类型、用途等信息</t>
        </r>
      </text>
    </comment>
    <comment ref="E1" authorId="1">
      <text/>
    </comment>
    <comment ref="F1" authorId="1">
      <text>
        <r>
          <rPr>
            <b/>
            <sz val="9"/>
            <color indexed="81"/>
            <rFont val="宋体"/>
            <family val="3"/>
            <charset val="134"/>
          </rPr>
          <t>作者:</t>
        </r>
        <r>
          <rPr>
            <sz val="9"/>
            <color indexed="81"/>
            <rFont val="宋体"/>
            <family val="3"/>
            <charset val="134"/>
          </rPr>
          <t xml:space="preserve">
英雄的文字介绍说明，显示给玩家看的</t>
        </r>
      </text>
    </comment>
    <comment ref="H1" authorId="1">
      <text>
        <r>
          <rPr>
            <b/>
            <sz val="9"/>
            <color indexed="81"/>
            <rFont val="宋体"/>
            <family val="3"/>
            <charset val="134"/>
          </rPr>
          <t>作者:</t>
        </r>
        <r>
          <rPr>
            <sz val="9"/>
            <color indexed="81"/>
            <rFont val="宋体"/>
            <family val="3"/>
            <charset val="134"/>
          </rPr>
          <t xml:space="preserve">
所属历史年代，固定不可变
先秦  两汉  三国  隋朝  唐朝  宋朝  明朝</t>
        </r>
      </text>
    </comment>
    <comment ref="I1" authorId="1">
      <text>
        <r>
          <rPr>
            <b/>
            <sz val="9"/>
            <color indexed="81"/>
            <rFont val="宋体"/>
            <family val="3"/>
            <charset val="134"/>
          </rPr>
          <t>作者:</t>
        </r>
        <r>
          <rPr>
            <sz val="9"/>
            <color indexed="81"/>
            <rFont val="宋体"/>
            <family val="3"/>
            <charset val="134"/>
          </rPr>
          <t xml:space="preserve">
辅助列，暂时无效，不用读</t>
        </r>
      </text>
    </comment>
    <comment ref="L1" authorId="1">
      <text>
        <r>
          <rPr>
            <b/>
            <sz val="9"/>
            <color indexed="81"/>
            <rFont val="宋体"/>
            <family val="3"/>
            <charset val="134"/>
          </rPr>
          <t>作者:</t>
        </r>
        <r>
          <rPr>
            <sz val="9"/>
            <color indexed="81"/>
            <rFont val="宋体"/>
            <family val="3"/>
            <charset val="134"/>
          </rPr>
          <t xml:space="preserve">
品质分为白、绿、蓝、紫、金，品质越高对英雄属性加成越多</t>
        </r>
      </text>
    </comment>
    <comment ref="M1" authorId="1">
      <text>
        <r>
          <rPr>
            <b/>
            <sz val="9"/>
            <color indexed="81"/>
            <rFont val="宋体"/>
            <family val="3"/>
            <charset val="134"/>
          </rPr>
          <t>作者:</t>
        </r>
        <r>
          <rPr>
            <sz val="9"/>
            <color indexed="81"/>
            <rFont val="宋体"/>
            <family val="3"/>
            <charset val="134"/>
          </rPr>
          <t xml:space="preserve">
一级属性：影响英雄的带兵数量</t>
        </r>
      </text>
    </comment>
    <comment ref="N1" authorId="1">
      <text>
        <r>
          <rPr>
            <b/>
            <sz val="9"/>
            <color indexed="81"/>
            <rFont val="宋体"/>
            <family val="3"/>
            <charset val="134"/>
          </rPr>
          <t>作者:</t>
        </r>
        <r>
          <rPr>
            <sz val="9"/>
            <color indexed="81"/>
            <rFont val="宋体"/>
            <family val="3"/>
            <charset val="134"/>
          </rPr>
          <t xml:space="preserve">
一级属性：影响英雄的攻击属性</t>
        </r>
      </text>
    </comment>
    <comment ref="O1" authorId="1">
      <text>
        <r>
          <rPr>
            <b/>
            <sz val="9"/>
            <color indexed="81"/>
            <rFont val="宋体"/>
            <family val="3"/>
            <charset val="134"/>
          </rPr>
          <t>作者:</t>
        </r>
        <r>
          <rPr>
            <sz val="9"/>
            <color indexed="81"/>
            <rFont val="宋体"/>
            <family val="3"/>
            <charset val="134"/>
          </rPr>
          <t xml:space="preserve">
一级属性：影响英雄的防御属性</t>
        </r>
      </text>
    </comment>
    <comment ref="P1" authorId="1">
      <text>
        <r>
          <rPr>
            <b/>
            <sz val="9"/>
            <color indexed="81"/>
            <rFont val="宋体"/>
            <family val="3"/>
            <charset val="134"/>
          </rPr>
          <t>作者:</t>
        </r>
        <r>
          <rPr>
            <sz val="9"/>
            <color indexed="81"/>
            <rFont val="宋体"/>
            <family val="3"/>
            <charset val="134"/>
          </rPr>
          <t xml:space="preserve">
一级属性：影响英雄的速度属性</t>
        </r>
      </text>
    </comment>
    <comment ref="Q1" authorId="1">
      <text>
        <r>
          <rPr>
            <b/>
            <sz val="9"/>
            <color indexed="81"/>
            <rFont val="宋体"/>
            <family val="3"/>
            <charset val="134"/>
          </rPr>
          <t>作者:</t>
        </r>
        <r>
          <rPr>
            <sz val="9"/>
            <color indexed="81"/>
            <rFont val="宋体"/>
            <family val="3"/>
            <charset val="134"/>
          </rPr>
          <t xml:space="preserve">
英雄的初始兵种
分三种兵种：步兵、弓兵、骑兵，每种兵种都有兵种攻击系数；直接填写中文“骑兵、步兵、弓兵”</t>
        </r>
      </text>
    </comment>
    <comment ref="R1" authorId="1">
      <text>
        <r>
          <rPr>
            <b/>
            <sz val="9"/>
            <color indexed="81"/>
            <rFont val="宋体"/>
            <family val="3"/>
            <charset val="134"/>
          </rPr>
          <t>作者:</t>
        </r>
        <r>
          <rPr>
            <sz val="9"/>
            <color indexed="81"/>
            <rFont val="宋体"/>
            <family val="3"/>
            <charset val="134"/>
          </rPr>
          <t xml:space="preserve">
读</t>
        </r>
        <r>
          <rPr>
            <sz val="9"/>
            <color indexed="81"/>
            <rFont val="Tahoma"/>
            <family val="2"/>
          </rPr>
          <t>skill</t>
        </r>
        <r>
          <rPr>
            <sz val="9"/>
            <color indexed="81"/>
            <rFont val="宋体"/>
            <family val="3"/>
            <charset val="134"/>
          </rPr>
          <t>表，填</t>
        </r>
        <r>
          <rPr>
            <sz val="9"/>
            <color indexed="81"/>
            <rFont val="Tahoma"/>
            <family val="2"/>
          </rPr>
          <t>0</t>
        </r>
        <r>
          <rPr>
            <sz val="9"/>
            <color indexed="81"/>
            <rFont val="宋体"/>
            <family val="3"/>
            <charset val="134"/>
          </rPr>
          <t>表示无技能。大部分技能需要和兵种组合起来</t>
        </r>
      </text>
    </comment>
    <comment ref="S1" authorId="1">
      <text>
        <r>
          <rPr>
            <b/>
            <sz val="9"/>
            <color indexed="81"/>
            <rFont val="宋体"/>
            <family val="3"/>
            <charset val="134"/>
          </rPr>
          <t>作者:</t>
        </r>
        <r>
          <rPr>
            <sz val="9"/>
            <color indexed="81"/>
            <rFont val="宋体"/>
            <family val="3"/>
            <charset val="134"/>
          </rPr>
          <t xml:space="preserve">
读</t>
        </r>
        <r>
          <rPr>
            <sz val="9"/>
            <color indexed="81"/>
            <rFont val="Tahoma"/>
            <family val="2"/>
          </rPr>
          <t>**</t>
        </r>
        <r>
          <rPr>
            <sz val="9"/>
            <color indexed="81"/>
            <rFont val="宋体"/>
            <family val="3"/>
            <charset val="134"/>
          </rPr>
          <t>表</t>
        </r>
      </text>
    </comment>
    <comment ref="X1" authorId="0">
      <text>
        <r>
          <rPr>
            <b/>
            <sz val="9"/>
            <color indexed="81"/>
            <rFont val="Tahoma"/>
            <family val="2"/>
          </rPr>
          <t>pengjf:</t>
        </r>
        <r>
          <rPr>
            <sz val="9"/>
            <color indexed="81"/>
            <rFont val="Tahoma"/>
            <family val="2"/>
          </rPr>
          <t xml:space="preserve">
</t>
        </r>
        <r>
          <rPr>
            <sz val="9"/>
            <color indexed="81"/>
            <rFont val="宋体"/>
            <family val="3"/>
            <charset val="134"/>
          </rPr>
          <t>个人官职条件，如“一品”</t>
        </r>
      </text>
    </comment>
    <comment ref="Y1" authorId="0">
      <text>
        <r>
          <rPr>
            <b/>
            <sz val="9"/>
            <color indexed="81"/>
            <rFont val="Tahoma"/>
            <family val="2"/>
          </rPr>
          <t>pengjf:</t>
        </r>
        <r>
          <rPr>
            <sz val="9"/>
            <color indexed="81"/>
            <rFont val="Tahoma"/>
            <family val="2"/>
          </rPr>
          <t xml:space="preserve">
</t>
        </r>
        <r>
          <rPr>
            <sz val="9"/>
            <color indexed="81"/>
            <rFont val="宋体"/>
            <family val="3"/>
            <charset val="134"/>
          </rPr>
          <t>银两</t>
        </r>
      </text>
    </comment>
  </commentList>
</comments>
</file>

<file path=xl/comments2.xml><?xml version="1.0" encoding="utf-8"?>
<comments xmlns="http://schemas.openxmlformats.org/spreadsheetml/2006/main">
  <authors>
    <author>pengjf</author>
  </authors>
  <commentList>
    <comment ref="D1" authorId="0">
      <text>
        <r>
          <rPr>
            <b/>
            <sz val="9"/>
            <color indexed="81"/>
            <rFont val="Tahoma"/>
            <family val="2"/>
          </rPr>
          <t>pengjf:</t>
        </r>
        <r>
          <rPr>
            <sz val="9"/>
            <color indexed="81"/>
            <rFont val="Tahoma"/>
            <family val="2"/>
          </rPr>
          <t xml:space="preserve">
</t>
        </r>
        <r>
          <rPr>
            <sz val="9"/>
            <color indexed="81"/>
            <rFont val="宋体"/>
            <family val="3"/>
            <charset val="134"/>
          </rPr>
          <t>决定兵系相克</t>
        </r>
      </text>
    </comment>
    <comment ref="N1" authorId="0">
      <text>
        <r>
          <rPr>
            <b/>
            <sz val="9"/>
            <color indexed="81"/>
            <rFont val="Tahoma"/>
            <family val="2"/>
          </rPr>
          <t>pengjf:</t>
        </r>
        <r>
          <rPr>
            <sz val="9"/>
            <color indexed="81"/>
            <rFont val="Tahoma"/>
            <family val="2"/>
          </rPr>
          <t xml:space="preserve">
1</t>
        </r>
        <r>
          <rPr>
            <sz val="9"/>
            <color indexed="81"/>
            <rFont val="宋体"/>
            <family val="3"/>
            <charset val="134"/>
          </rPr>
          <t>个兵能携带的粮草数量。
总携带数量</t>
        </r>
        <r>
          <rPr>
            <sz val="9"/>
            <color indexed="81"/>
            <rFont val="Tahoma"/>
            <family val="2"/>
          </rPr>
          <t>=</t>
        </r>
        <r>
          <rPr>
            <sz val="9"/>
            <color indexed="81"/>
            <rFont val="宋体"/>
            <family val="3"/>
            <charset val="134"/>
          </rPr>
          <t>∑（带兵量×兵种运力）</t>
        </r>
      </text>
    </comment>
    <comment ref="O1" authorId="0">
      <text>
        <r>
          <rPr>
            <b/>
            <sz val="9"/>
            <color indexed="81"/>
            <rFont val="Tahoma"/>
            <family val="2"/>
          </rPr>
          <t>pengjf:</t>
        </r>
        <r>
          <rPr>
            <sz val="9"/>
            <color indexed="81"/>
            <rFont val="Tahoma"/>
            <family val="2"/>
          </rPr>
          <t xml:space="preserve">
</t>
        </r>
        <r>
          <rPr>
            <sz val="9"/>
            <color indexed="81"/>
            <rFont val="宋体"/>
            <family val="3"/>
            <charset val="134"/>
          </rPr>
          <t>开战前消耗
开战消耗</t>
        </r>
        <r>
          <rPr>
            <sz val="9"/>
            <color indexed="81"/>
            <rFont val="Tahoma"/>
            <family val="2"/>
          </rPr>
          <t>=</t>
        </r>
        <r>
          <rPr>
            <sz val="9"/>
            <color indexed="81"/>
            <rFont val="宋体"/>
            <family val="3"/>
            <charset val="134"/>
          </rPr>
          <t>副本类型耗粮参数×∑（各个带兵量×兵种运力）</t>
        </r>
      </text>
    </comment>
  </commentList>
</comments>
</file>

<file path=xl/sharedStrings.xml><?xml version="1.0" encoding="utf-8"?>
<sst xmlns="http://schemas.openxmlformats.org/spreadsheetml/2006/main" count="2763" uniqueCount="594">
  <si>
    <t>统帅</t>
  </si>
  <si>
    <t>管仲</t>
  </si>
  <si>
    <t>智谋</t>
  </si>
  <si>
    <t>管仲（公元前725－前645年），姬姓，管氏，名夷吾，字仲，谥敬，被称为管子、管夷吾、管敬仲，汉族，颍上（今安徽省颍上县）人，东周春秋时代齐国的政治家，哲学家，军事家，周穆王的后代。管仲少时丧父，老母在堂，生活贫苦，不得不过早地挑起家庭重担，为维持生计，与鲍叔牙合伙经商；后从军，到齐国，几经曲折，经鲍叔牙力荐，为齐国上卿（即丞相），有“春秋第一相”之誉，辅佐齐桓公成为春秋时期第一霸主，所以又说“管夷吾举于士”。</t>
  </si>
  <si>
    <t>男</t>
  </si>
  <si>
    <t>先秦</t>
  </si>
  <si>
    <t>白</t>
  </si>
  <si>
    <t>伍子胥</t>
  </si>
  <si>
    <t>伍子胥（？—公元前484年），春秋末期吴国大夫、军事家，名员，字子胥，本楚国（今属湖北监利）人。
伍子胥之父伍奢为楚平王子建太傅，因受费无忌谗害，和其长子伍尚一同被楚平王杀害。伍子胥从楚国逃到吴国，成为吴王阖闾重臣，是姑苏城的营造者，至今苏州有胥门。公元前506年，伍子胥协同孙武带兵攻入楚都，伍子胥掘楚平王墓，鞭尸三百，以报父兄之仇。吴国倚重伍子胥等人之谋，西破强楚、北败徐、鲁、齐，成为诸侯一霸。</t>
  </si>
  <si>
    <t>乐毅</t>
  </si>
  <si>
    <t>勇武</t>
  </si>
  <si>
    <t>乐毅（yuè yì），子姓，乐氏，名毅，字永霸。战国后期杰出的军事家，拜燕上将军，受封昌国君，辅佐燕昭王振兴燕国，报了强齐伐燕之仇。生卒年不详，中山灵寿（今河北灵寿西北）人，魏将乐羊后裔。公元前284年，他统帅燕国等五国联军攻打齐国，连下70余城，创造了中国古代战争史上以弱胜强的著名战例。</t>
  </si>
  <si>
    <t>孙武</t>
  </si>
  <si>
    <t>孙武（约公元前535－？），字长卿，汉族，中国春秋时期齐国乐安（今山东惠民，一说博兴，或说广饶）人，是吴国将领。著名军事家、政治家。曾率领吴国军队大破楚国军队，占领了楚的国都郢城，几灭亡楚国。其著有巨作《孙子兵法》十三篇，为后世兵法家所推崇，被誉为“兵学圣典”，置于《武经七书》之首，被译为英文、法文、德文、日文，成为国际间最著名的兵学典范之书。今日在山东、江苏苏州等地，尚有祀奉孙武的庙宇，多谓之兵圣庙。</t>
  </si>
  <si>
    <t>范蠡</t>
  </si>
  <si>
    <t>魅力</t>
  </si>
  <si>
    <t>范蠡（lǐ） ，字少伯，汉族，春秋时期楚国宛地三户邑（今河南淅川县）人。春秋末著名的政治家、谋士和实业家。后人尊称“商圣”。他出身贫贱，但博学多才，与楚宛令文种相识、相交甚深。因不满当时楚国政治黑暗、非贵族不得入仕而一起投奔越国，辅佐越国勾践。传说他帮助勾践兴越国，灭吴国，一雪会稽之耻，功成名就之后激流勇退，化名姓为鸱夷子皮，变官服为一袭白衣与西施西出姑苏，泛一叶扁舟于五湖之中，遨游于七十二峰之间。期间三次经商成巨富，三散家财，自号陶朱公，乃中国儒商之鼻祖。世人誉之：“忠以为国；智以保身；商以致富，成名天下。”后代许多生意人皆供奉他的塑像，称之财神。被视为顺阳范氏之先祖。</t>
  </si>
  <si>
    <t>王翦</t>
  </si>
  <si>
    <t>王翦（生卒年不详），战国时期秦国名将，关中频阳东乡（今陕西富平东北）人，秦代杰出的军事家，主要战绩：破赵国都城邯郸，消灭燕、赵；以秦国绝大部分兵力消灭楚国。与其子王贲一并成为秦始皇兼灭六国的最大功臣。杰出的军事指挥才能使其与白起、李牧、廉颇并列为战国四大名将。王翦是琅琊王氏和太原王氏的始祖。
西汉司马迁认为王翦作为秦国将领，平定六国，功绩卓著，秦始皇尊其为师，可是他不能辅佐秦始皇建立德政，以巩固国家根基，和白起比较可谓是“尺有所短，寸有所长”。</t>
  </si>
  <si>
    <t>李牧</t>
  </si>
  <si>
    <t>李牧（？－前229年），嬴姓，李氏，名牧，柏仁人（今邢台隆尧），战国时期的赵国军事家，与白起、王翦、廉颇并称“战国四大名将”[1]。
李牧生平事迹大致可划分为两个阶段，先是在赵国北部边境，抗击匈奴；后以抵御秦国为主，因在宜安之战重创秦军，得到武安君的封号。公元前229年，赵王迁中了秦国的离间计，听信谗言夺取了李牧的兵权，不久后将李牧杀害。</t>
  </si>
  <si>
    <t>廉颇</t>
  </si>
  <si>
    <t>廉颇（约公元前327年-公元前243年），嬴姓，廉氏，名颇，山西太原人。战国末期赵国的名将，与白起、王翦、李牧并称“战国四大名将”。曾率兵讨伐齐国，取得大胜，夺取了晋阳，赵王封他为上卿。廉颇因为勇猛果敢而闻名于诸侯各国。长平之战前期，他以固守的方式成功抵御了秦国军队。长平之战后，又击退了燕国的入侵，斩杀燕国的栗腹，并令对方割五城求和。晚年时，因不得志，他先后投奔魏国大梁和楚国，去世后葬于寿春（今安徽寿县境内）。</t>
  </si>
  <si>
    <t>蒙恬</t>
  </si>
  <si>
    <t>蒙恬（？—前210年），姬姓，蒙氏，名恬。汉族，祖籍齐国(今山东省蒙阴县）人，秦朝著名将领，被誉为“中华第一勇士”。蒙恬出身于一个世代名将之家。祖父蒙骜、父亲蒙武均为秦国名将，深受家庭环境的熏陶，自幼胸怀大志，立志报效国家。蒙恬率三十万大军北击匈奴。收复河南地（今内蒙古河套南伊克昭盟一带），修筑西起陇西的临洮（今甘肃岷县），东至辽东（今辽宁境内）的万里长城，征战北疆十多年，威震匈奴。传他曾改良过毛笔，是中国西北最早的开发者，也是古代开发宁夏第一人。</t>
  </si>
  <si>
    <t>吴起</t>
  </si>
  <si>
    <t>吴起，战国时期著名的政治家、改革家、军事家、兵家代表人物。卫国（今河南鹤壁一带，一说山东定陶县）人，通晓兵家、法家、儒家诸家思想。一生历仕鲁、魏、楚三国，在内政、军事上都有极高的成就，仕鲁时曾击退齐国的入侵；仕魏时屡次破秦，尽得秦国河西之地，成就魏文侯的霸业；仕楚时主持改革，史称“吴起变法”，前381年，楚悼王去世，楚国贵族趁机发动兵变攻杀吴起。后世把他和孙武并称为“孙吴”，著有《吴子》，《吴子》与《孙子》又合称《孙吴兵法》，在中国古代军事典籍中占有重要地位。[</t>
  </si>
  <si>
    <t>商鞅</t>
  </si>
  <si>
    <t xml:space="preserve">商鞅（约公元前395年－公元前338年），东周战国时代政治家、改革家、思想家，法家代表人物，汉族，卫国（今河南安阳市内黄梁庄镇一带）人，卫国国君的后裔，姬姓公孙氏，故又称卫鞅、公孙鞅（先秦时期男子称氏不称姓，故当称为公孙鞅，不叫姬鞅）。后因在河西之战中立功获封于商十五邑，号为商君，故称之为商鞅。商鞅通过变法改革将秦国改造成富裕强大之国，史称商鞅变法。政治上，商鞅改革了秦国户籍、军功爵位、土地制度、行政区划、税收、度量衡以及民风民俗，并制定了严酷的法律；经济上商鞅主张重农抑商、奖励耕织；军事上商鞅作为统帅率领秦军收复了河西。公元前338年，公子虔等告发其欲反，鞅出逃未果，回封地聚封地守军攻郑，秦出兵攻鞅，杀之于黾池。秦车裂其尸，灭其家。
</t>
  </si>
  <si>
    <t>百里奚</t>
  </si>
  <si>
    <t>百里奚，为百里傒简作，亦称百里子或百里，百里氏，名奚，字井伯。春秋时楚国宛(今河南南阳)人，也有人说是虞国（今山西平陆北）人。生卒年不详，秦穆公时贤臣，著名的政治家。</t>
  </si>
  <si>
    <t>屈原</t>
  </si>
  <si>
    <t xml:space="preserve">屈原（约公元前340-前278），中国古代伟大的爱国诗人。汉族，出生于楚国丹阳（今河南西峡人[1]），名平，字原。战国时期楚国贵族出身，任三闾大夫、左徒,兼管内政外交大事。他主张对内举贤能，修明法度，对外力主联齐抗秦。后因遭贵族排挤，被流放沅、湘流域。公元前278年秦将白起一举攻破楚国首都郢都。忧国忧民的屈原在长沙附近汩罗江怀石自杀，端午节据说就是他的忌日。他写下许多不朽诗篇，成为中国古代浪漫主义诗歌的奠基者，在楚国民歌的基础上创造了新的诗歌体裁楚辞。主要作品有《离骚》、《九章》、《九歌》等。在诗中抒发了炽热的爱国主义思想感情，表达了对楚国的热爱，体现了他对理想的不懈追求和为此九死不悔的精神。他创造的“楚辞”文体在中国文学史上独树一帜，与《诗经》并称“风骚”二体，对后世诗歌创作产生积极影响。
</t>
  </si>
  <si>
    <t>赵奢</t>
  </si>
  <si>
    <t xml:space="preserve">赵奢（生卒年不详）：嬴姓，赵氏，名奢。战国时代东方六国的八名将之一，简曰马氏。主要生活在赵武灵王（前324—前299年）到赵孝成王（前265—前245年）时期，享年约60余岁。马服君赵奢墓坐落在邯郸市区西北十五公里处的紫山。
</t>
  </si>
  <si>
    <t>鲁班</t>
  </si>
  <si>
    <t>鲁班，姓公输，名般。又称公输子、公输盘、班输、鲁般。鲁国人(都城山东曲阜，故里山东滕州)，“般”和“班”同音，古时通用，故人们常称他为鲁班。 大约生于周敬王十三年（公元前507年），卒于周贞定王二十五年（公元前444年），生活在春秋末期到战国初期，出身于世代工匠的家庭，从小就跟随家里人参加过许多土木建筑工程劳动，逐渐掌握了生产劳动的技能，积累了丰富的实践经验。 鲁班是我国古代的一位出色的发明家，两千多年以来，他的名字和有关他的故事，一直在广大人民群众中流传。我国的土木工匠们都尊称他为祖师。</t>
  </si>
  <si>
    <t>李斯</t>
  </si>
  <si>
    <t xml:space="preserve">李斯（约前280年－前208年），秦朝丞相，河南驻马店上蔡县人，中国历史上著名的政治家、文学家和书法家，千古一相。李斯协助秦始皇统一天下；秦统一之后，李斯参与制定了秦朝的法律和完善了秦朝的制度，力排众议主张实行郡县制、废除分封制，提出并且主持了文字、车轨、货币、度量衡的统一。李斯政治主张的实施对中国和世界产生了深远的影响，奠定了中国两千多年政治制度的基本格局。李斯贡献巨大，但是害死了韩非，后被赵高所害。
</t>
  </si>
  <si>
    <t>吕不韦</t>
  </si>
  <si>
    <t xml:space="preserve">吕不韦（前292年－前235年），战国末期卫国著名商人，后为秦国丞相，政治家、思想家，卫国濮阳（今河南滑县）人。吕不韦是阳翟（今河南省禹州市）的大商人，故里在城南大吕街，他往来各地，以低价买进，高价卖出，所以积累起千金的家产。他以“奇货可居”闻名于世，曾辅佐秦庄襄王登上王位，任秦国相邦十三年，其门客有三千人。吕不韦组织门客编写了号称“一字千金”的《吕氏春秋》（又称《吕览》，这是杂家思想的代表作）。公元前235年吕不韦被迫饮鸩自尽。
</t>
  </si>
  <si>
    <t>甘罗</t>
  </si>
  <si>
    <t>甘罗[1]（生卒年不详），战国时楚国下蔡（今安徽颍上）人，战国时代著名大臣甘茂之孙，从小聪明过人，是著名的少年政治家。小小年纪拜入秦国丞相吕不韦门下，做其才客。后为秦立功，被秦王拜为上卿。在洞庭湖地区至原楚国地域很多地区民间都有很多甘罗神像，逢每月初一十五，人们顶礼膜拜，以求地域安宁；在这些地区，人们遇到疑难杂症，都会请甘罗的神灵显灵治病，都会药到病除或得到明确的指点。</t>
  </si>
  <si>
    <t>孙膑</t>
  </si>
  <si>
    <t>孙膑，生卒年不详，中国战国时期军事家，兵家代表人物。孙膑生于阿、鄄之间（今山东省阳谷县阿城镇、菏泽市鄄城县北一带）。是孙武的后代。孙膑曾与庞涓为同窗，因受庞涓迫害遭受膑刑，身体残疾，后在齐国使者的帮助下投奔齐国，被齐威王任命为军师，辅佐齐国大将田忌两次击败庞涓，取得了桂陵之战和马陵之战的胜利，奠定了齐国的霸业</t>
  </si>
  <si>
    <t>庞涓</t>
  </si>
  <si>
    <t xml:space="preserve">庞涓（?－前342），战国时期魏国人（今河南)。在魏国任大将。公元前354年，庞涓率大军包围赵都邯郸。赵国向齐国求救。齐王命孙膑为军师，率军救赵。孙膑乘魏国内部空虚，率军直捣魏都大梁（今河南开封）。庞涓撤军回救。疲惫不堪的魏军走到桂陵（今河南长垣北）遇到埋伏在那里的齐军。齐军以逸待劳，大破魏军。“围魏救赵”的桂陵之战，成为历史上的著名战例。此后，庞涓又于公元前342年迎战援救韩国的齐军，中了孙膑的增兵减灶之计而冒进，于马陵（今河南范县西南）遭到齐军伏兵攻击，庞涓兵败自杀。
</t>
  </si>
  <si>
    <t>鬼谷子</t>
  </si>
  <si>
    <t xml:space="preserve">王诩，又名王禅，鬼谷子，是历史上极富神秘色彩的传奇人物，春秋时人。常入云梦山采药修道。因隐居清溪之鬼谷，故自称鬼谷先生。春秋战国时期著名的思想家、谋略家、兵家、教育家，是纵横家的鼻祖，是中国历史上一位极具神秘色彩的人物，被誉为千古奇人，长于持身养性，精于心理揣摩，深明刚柔之势，通晓纵横捭阖之术，独具通天之智。他的弟子有兵家：孙膑、庞涓；纵横家：苏秦、张仪。
</t>
  </si>
  <si>
    <t>鲍叔牙</t>
  </si>
  <si>
    <t>鲍叔牙（约前723或前716～公元前644年） 姒姓，鲍氏，亦称“鲍叔”、“鲍子”，是鲍敬叔的儿子。汉族，颍上（今属安徽）人，春秋时代齐国大夫，管仲的好朋友。早期管仲贫困，鲍叔牙时常接济他。后来管仲侍奉齐襄公的儿子公子纠，鲍叔牙侍奉公子纠的弟弟公子小白。齐国内乱，管仲则随公子纠出奔鲁，鲍叔牙随公子小白出奔莒，小白返国继承君位之后，公子纠被杀，管仲被囚车运送回国。鲍叔牙推荐管仲当上了宰相，被时人誉为“管鲍之交”、“鲍子遗风”。</t>
  </si>
  <si>
    <t>李冰</t>
  </si>
  <si>
    <t>李冰（生卒年、出生地不详），战国时代著名的水利工程专家。公元前256年—前251年被秦昭王任为蜀郡（今成都一带）太守。期间，他征发民工在岷江流域兴办许多水利工程，其中以他和其子一同主持修建的都江堰水利工程最为著名。几千年来，该工程为成都平原成为天府之国奠定坚实的基础。后世为纪念李冰父子，在都江堰修有二王庙。都江堰也成为著名的风景名胜。</t>
  </si>
  <si>
    <t>柳下惠</t>
  </si>
  <si>
    <t>柳下惠（前720—前621），展氏，名获，字禽，一字季，春秋时期鲁国柳下邑（今山东新泰柳里）人，鲁孝公的儿子公子展的后裔。“惠”是他的谥号，所以后人称他为“柳下惠”。有时也称“柳下季”。他担任过鲁国大夫，后来隐遁，成为“逸民”。柳下惠被认为是遵守中国传统道德的典范，他“坐怀不乱”的故事广为传颂。《孟子》中说“柳下惠，圣之和者也”，所以他有“和圣”之称。柳下惠还是中国柳姓的得姓始祖。其墓在山东泰安柳里村北。</t>
  </si>
  <si>
    <t>蔺相如</t>
  </si>
  <si>
    <t xml:space="preserve">蔺相如（前329年—前259年），战国时赵国上卿，今山西柳林孟门人，一说山西古县蔺子坪人，官至上卿，赵国宦官头目缪贤的家臣，战国时期著名的政治家、外交家。根据《史记·廉颇蔺相如列传》所载，他的生平最重要的事迹有完璧归赵、渑池之会与负荆请罪这三个事件。
</t>
  </si>
  <si>
    <t>项羽</t>
  </si>
  <si>
    <t>项羽（公元前232年—公元前202年），名籍，字羽，秦下相（今江苏宿迁）人，他是中国军事思想“勇战派”代表人物，与“谋战派”孙武、韩信等人齐名。项羽是楚国名将项燕之孙。秦二世元年（前209年）从叔父项梁在吴中（今江苏苏州）起义，项梁阵亡后他率军渡河救赵王歇，巨鹿之战摧毁章邯的秦军主力。秦亡后称西楚霸王，实行分封制，封灭秦功臣及六国贵族为王。后与刘邦争夺天下，进行了四年的楚汉战争，公元前202年兵败垓下（今安徽灵壁南），突围至乌江（今安徽和县长江段西）边自刎。古人对其有“羽之神勇，千古无二”的评价，“霸王”一词，源自项羽。项羽至今为止一直被评为中国历史上最为勇猛的著名武将，称之“生当作人杰，死亦为鬼雄”。</t>
  </si>
  <si>
    <t>田单</t>
  </si>
  <si>
    <t>田单（tián dān）生卒年不详，妫姓，田氏，名单，临淄人，战国时田齐宗室远房的亲属，任齐都临淄的市掾（管理市场的小官）。齐国危亡之计，田单坚守即墨，以火牛阵击破燕军，收复七十余城，因功被任为相国，并得到安平君的封号。后来到赵国作将相，死后葬于安平城内。</t>
  </si>
  <si>
    <t>褒姒</t>
  </si>
  <si>
    <t>褒姒（史记作襃姒），生卒年不详。据称夏朝末年有两条龙来到王宫，自称“褒之二君”，通过占卜得“藏之吉”，后来龙离去前遗留的口水唾液装在木匣子里收藏起来，直到周厉王时打开观看，不小心使龙涎洒流于廷外，化为一只“玄鼋”爬进王府，一个小妾碰上了这只鳖，便受了孕，四十年生一女婴。该女婴被扔弃，被褒国人捡回家养大。后来褒人将她献给周幽王姬宫涅，因姓姒，故称为褒姒。成为周幽王的宠妃，生一子伯服。</t>
  </si>
  <si>
    <t>女</t>
  </si>
  <si>
    <t>妲己</t>
  </si>
  <si>
    <t>妲己，为中国殷商王朝最后一位君主商纣王的宠妃，人称：一代妖姬。传说姓苏，不过有关苏的来源有不同说法：一种说法认为其父亲乃是诸侯苏护；另外一种说法是，妲己来自一个叫苏的部落。</t>
  </si>
  <si>
    <t>西施</t>
  </si>
  <si>
    <t>西施本名施夷光，春秋末期出生于浙江诸暨苎萝村。天生丽质。中国古代四大美女之首， 是美的化身和代名词。“闭月羞花之貌，沉鱼落雁之容”中的“沉鱼”，讲的是西施浣沙的经典传说。 西施与王昭君、貂蝉、杨玉环并称为中国古代四大美女，其中西施居首。四大美女享有“闭月羞花之貌，沉鱼落雁之容”。西施也与南威并称“威施”，均是美女的代称。</t>
  </si>
  <si>
    <t>郑旦</t>
  </si>
  <si>
    <t xml:space="preserve">中国春秋末年越国美人，与西施同时齐名，同被越王勾践选为献吴国美人中的一员，用以迷惑吴王夫差。在越教授以礼仪，习以歌舞。精通舞技，容貌堪比西施，与西施有“浣纱双姝”之称。
</t>
  </si>
  <si>
    <t>宓辛</t>
  </si>
  <si>
    <t>战国末秦国第一美女</t>
  </si>
  <si>
    <t>弄玉</t>
  </si>
  <si>
    <t>「弄玉」是秦穆公的女儿，她长得非常漂亮，而且很喜欢音乐，是一个吹箫高手。</t>
  </si>
  <si>
    <t>钟无艳</t>
  </si>
  <si>
    <t xml:space="preserve">钟无艳，又名钟离春、钟无盐，齐宣王之妻，中国古代四大丑女兼才女。传为战国时齐国无盐邑之女。貌极丑，四十岁不得出嫁，自请见齐宣王，陈述齐国危难四点，为宣王采纳，立为王后。于是拆渐台、罢女乐、退谄谀，进直言，选兵马，实府库，齐国大安。
</t>
  </si>
  <si>
    <t>虞姬</t>
  </si>
  <si>
    <t xml:space="preserve">楚汉之争时期“西楚霸王”项羽的爱姬，姓虞（在《汉书·项籍传》中有“有美人姓虞”的记载）。一说名虞（在《史记·项羽本经》中有“有美人名虞”的记载)。生卒年不详，华夏族，出生地不详（一说今常熟虞山脚下虞溪村，一说今沭阳县颜集乡，一说今绍兴县漓渚镇塔石村）。相传容颜倾城，才艺并重，舞姿美艳，并有“虞美人”之称。曾在四面楚歌的困境下一直陪伴在项羽身边，后人也因此根据项羽所作的《垓下歌》推断出她在楚营内自刎，由此流传了一段关于“霸王别姬”的佳话。
</t>
  </si>
  <si>
    <t>韩信</t>
  </si>
  <si>
    <t>萧何</t>
  </si>
  <si>
    <t>张良</t>
  </si>
  <si>
    <t>霍去病</t>
  </si>
  <si>
    <t>卫青</t>
  </si>
  <si>
    <t>主父偃</t>
  </si>
  <si>
    <t>张骞</t>
  </si>
  <si>
    <t xml:space="preserve">张骞（约公元前164～前114年），汉族，字子文，汉中郡城固（今陕西省城固县）人，中国汉代卓越的探险家、旅行家与外交家，对丝绸之路的开拓有重大的贡献。开拓汉朝通往西域的南北道路，并从西域诸国引进了汗血马、葡萄、苜蓿、石榴、胡麻等等[1]。
</t>
  </si>
  <si>
    <t>苏武</t>
  </si>
  <si>
    <t xml:space="preserve">苏武（前140—前60年），字子卿，汉族，杜陵（今陕西西安东南）人，中国西汉大臣。武帝时为郎。天汉元年（前100年）奉命以中郎将持节出使匈奴，被扣留。匈奴贵族多次威胁利诱，欲使其投降；后将他迁到北海（今贝加尔湖）边牧羊，扬言要公羊生子方可释放他回国。苏武历尽艰辛，留居匈奴十九年持节不屈。至始元六年（前81年），方获释回汉。苏武去世后，汉宣帝将其列为麒麟阁十一功臣之一，彰显其节操。
</t>
  </si>
  <si>
    <t>班超</t>
  </si>
  <si>
    <t xml:space="preserve">班超，字仲升，汉族，汉扶风平陵（今陕西咸阳东北）人。是东汉著名的军事家和外交家。班超是著名史学家班彪的幼子，其长兄班固、妹妹班昭也是著名的史学家。班超为人有大志，不修细节，但内心孝敬恭谨，审察事理。班超居家常亲事勤苦之役，不耻劳辱。他口齿辩给，博览群书，能够权衡轻重，审察事理。他曾出使西域，为平定西域，促进民族融合，做出了巨大贡献。班超死后葬于洛阳邙山之上。
</t>
  </si>
  <si>
    <t>关羽</t>
  </si>
  <si>
    <t>关羽（约162－220年[1]），字云长（原为长生），河东解良（今山西运城）人，汉末三国时期名将。刘备起兵时，关羽跟随刘备，忠心不二，深受刘备信任。刘备、诸葛亮等入蜀地，关羽镇守荆州，刘备夺取汉中后，关羽乘势北伐曹操，曾围襄阳、擒于禁、斩庞德、威震华夏，曹操几欲迁都避其锋，但东吴偷袭荆州，关羽兵败被害。关羽去世后，逐渐被神化，被民间尊为“关公”；历代朝廷多有褒封，清代奉为“忠义神武灵佑仁勇威显关圣大帝”，崇为“武圣”，与“文圣” 孔子齐名。《三国演义》尊其为蜀国“五虎上将”之首，毛宗岗称其为“《演义》三绝”之“义绝”。</t>
  </si>
  <si>
    <t>张飞</t>
  </si>
  <si>
    <t>张飞（？－221），字益德（《三国演义》中字翼德），东汉末年幽州涿郡（今河北省保定市涿州市）人氏，三国时期蜀汉名将。刘备长坂坡败退，张飞仅率二十骑断后，据水断桥，曹军没人敢逼近；与诸葛亮、赵云扫荡西川时，于江州义释严颜；汉中之战时又于宕渠击败张郃，对蜀汉贡献极大，官至车骑将军、领司隶校尉，封西乡侯，后被范强、张达刺杀。后主时代追谥为“桓侯”。在中国传统文化中，张飞以其勇猛、鲁莽、嫉恶如仇而著称，虽然此形象主要来源于小说和戏剧等民间艺术，但已深入人心。</t>
  </si>
  <si>
    <t>赵云</t>
  </si>
  <si>
    <t xml:space="preserve">赵云（?－229），三国常山真定（今河北正定南）人，字子龙。初从公孙瓒，后归刘备。曹操取荆州，刘备败于当阳长阪坡，他力战救护甘夫人和备子刘禅。刘备得益州，任为翊军将军，从攻汉中。建兴六年（公元228年），从诸葛亮攻关中，分兵拒曹真主力，以众寡不敌，退回汉中。次年卒。他曾以数十骑拒曹操大军，被刘备誉为“一身都是胆”。——《大辞海》中国古代史卷
</t>
  </si>
  <si>
    <t>黄忠</t>
  </si>
  <si>
    <t>黄忠（？－220年），字汉升（《太平御览》卷二百三十八引《蜀志》中作“汉叔”），南阳（今河南南阳）人。东汉末年名将。本为刘表部下中郎将，后归刘备，并助刘备攻益州刘璋。公元219年，黄忠在定军山一战中阵斩曹操部下名将夏侯渊，升任征西将军，刘备称汉中王后改封后将军，赐关内侯。次年，黄忠病逝，谥曰刚侯。黄忠在后世多以勇猛的老将形象出现于各类文学艺术作品中，《三国演义》里，刘备称汉中王后将其封为五虎上将之一，而黄忠的名字在中国也逐渐成为了老当益壮的代名词。</t>
  </si>
  <si>
    <t>马超</t>
  </si>
  <si>
    <t>马超（176－222），字孟起，扶风茂陵（今陕西兴平）人。东汉末年群雄之一，汉伏波将军马援的后人，起初在其父马腾帐下为将，先后参与破苏氏坞、与韩遂相攻击、破郭援等战役。马腾进京，马超统率其部众割据于三辅。后与韩遂等联合，一同进军潼关与曹操相据，败于渭南。此后马超率众联合羌氐兼并陇右，杀凉州刺史韦康，自称征西将军、并州牧、督凉州军事。又被韦康故吏杨阜等击败，投奔张鲁复攻凉州无利。又降刘备，迫降成都，参与下辩之战。刘备称帝，拜马超为骠骑将军，领凉州牧，封斄（tái）乡侯。次年马超病逝，终年47岁。</t>
  </si>
  <si>
    <t>吕布</t>
  </si>
  <si>
    <t xml:space="preserve">吕布（？－198年12月），字奉先，汉族，东汉末年名将，汉末群雄之一，五原郡九原县人（今内蒙古包头九原区）。先后为丁原、董卓的部将，也曾为袁绍效力，后占据徐州，自成一方势力。于建安三年（198年）在下邳被曹操击败并处死。由于《三国演义》及各种民间艺术的演绎，吕布向来是以“三国第一猛将”的形象存在于人们的心目之中。
</t>
  </si>
  <si>
    <t>张辽</t>
  </si>
  <si>
    <t xml:space="preserve">张辽（169－222年），字文远，雁门马邑（今山西朔州）人。三国时期曹魏著名将领。曾从属丁原、董卓、吕布。下邳之战后，归顺曹操。此后随曹操征讨，战功累累。与关羽同解白马围，降昌豨于东海，攻袁尚于邺城，率先锋在白狼山斩杀乌桓单于蹋顿，又讨平辽东柳毅、淮南梅成、陈兰等。
曹操在赤壁败退，任命张辽、李典、乐进等守合肥，多次击退孙吴进攻。在215年更是以七千之众大破十万大军，差点活捉孙权。经此一役，张辽威震敌国，声名大噪，成为历代推崇的名将之一，“张辽止啼”也成为民间流传的传奇故事。
</t>
  </si>
  <si>
    <t>吕蒙</t>
  </si>
  <si>
    <t xml:space="preserve">吕蒙（178－219，一说180－220），字子明，东汉末年名将，汝南富陂人[1]。少年时依附姊夫邓当，随孙策为将。以胆气称，累封别部司马。孙权统事后，渐受重用，从破黄祖作先登，封横野中郎将。从围曹仁于南郡，并于濡须数御曹军，屡献奇计，累功拜庐江太守。后进占荆南三郡，计擒郝普，于合淝战奋勇抵抗魏军追袭，以功除左护军、虎威将军。又后代鲁肃守陆口，设计袭取荆州，击败蜀汉名将关羽，使东吴国土面积大增，拜南郡太守，封孱陵侯，受勋殊隆。然而“蒙疾发”（后世人或猜测建安二十四年发生瘟疫，因史载吕蒙、孙皎、蒋钦死于同年，或猜测是吕蒙年轻时在战场上吃苦受累导致积劳成疾），不治而薨，享年四十二岁。吕蒙发愤勤学的事迹，成为了中国古代将领勤补拙、笃志力学的代表，与其有关的成语有“士别三日”，“刮目相待”、“吴下阿蒙”等。
</t>
  </si>
  <si>
    <t>周瑜</t>
  </si>
  <si>
    <t>周瑜（175—210年），字公瑾，汉末名将，庐江舒县（今安徽省庐江县西南）[1]人。洛阳令周异之子，长壮有姿貌、精音律，江东有“曲有误，周郎顾”之语。周瑜少与孙策交好，21岁起随孙策奔赴战场平定江东，后孙策遇刺身亡，孙权继任，周瑜将兵赴丧，以中护军的身份与长史张昭共掌众事。建安十三年（208年），周瑜率江东孙氏集团军队与刘备军队联合，赤壁之战大败曹军，由此奠定了三分天下的基础。建安十四年领南郡太守。建安十五年病逝，年仅36岁。正史上周瑜“性度恢廓”“实奇才也”，范成大誉之为“江左风流美丈夫”。</t>
  </si>
  <si>
    <t>陆逊</t>
  </si>
  <si>
    <t xml:space="preserve">陆逊（183年－245年3月19日），本名陆议，字伯言，吴郡吴县（今江苏苏州）人。三国时期著名的军事家、政治家，历任吴国大都督、上大将军、丞相。东吴大帝孙权兄长沙桓王孙策之婿，世代为江东大族。章武二年（222年），陆逊在夷陵击败刘备所率蜀汉军，一战成名。夷陵之战也成为战争史上著名的积极防御的成功战例。以后陆逊在东吴出将入相。晚年因卷入立嗣之争、力保太子孙和而累受孙权责罚，忧愤而死，葬于苏州，至今苏州有地名陆墓。[1]
</t>
  </si>
  <si>
    <t>张颌</t>
  </si>
  <si>
    <t>张郃（？－231年），字儁乂，河间鄚人。东汉末年，应募参加镇压黄巾起义，后属冀州牧韩馥为军司马。191年，袁绍取冀州，张郃率兵投归，任校尉。因破公孙瓒有功，迁为宁国中郎将。后在官渡之战中投降曹操。此后，随曹操攻乌桓、破马超、降张鲁，屡建战功。继与都护将军夏侯渊留守汉中。215年，率军进攻巴西宕渠，被蜀将张飞击败。后任荡寇将军。219年，从夏侯渊迎战刘备军于定军山，当夏侯渊战死，全军危急之际，张郃代帅，率部安全撤退。后屯陈仓。
曹丕称帝后，升左将军，封鄚侯，奉命从曹真击平安定羌胡，后与夏侯尚围攻江陵。228年，随曹真西拒诸葛亮，在街亭大败蜀军，迫其退回汉中。因功升征西车骑将军。231年，领兵追击蜀军，至木门中箭亡。张郃戎马一生，以用兵巧变、善列营阵，长于利用地形著称。</t>
  </si>
  <si>
    <t>太史慈</t>
  </si>
  <si>
    <t xml:space="preserve">太史慈（166－206年），字子义，东莱黄县（今山东龙口东黄城集）人。东汉末年武将，官至建昌都尉。弓马熟练，箭法精良。原为刘繇部下，后被孙策收降，自此太史慈为孙氏大将，助其扫荡江东。孙权统事后，因太史慈能制刘磐，便将管理南方的要务委托给他。建安十一年（206年）太史慈逝世，死前说道：“丈夫生世，当带七尺之剑，以升天子之阶。今所志未从，奈何而死乎！”（《吴书》，《三国演义》为“大丈夫生于乱世，当带三尺剑立不世之功；今所志未遂，奈何死乎！”）言讫而亡，年四十一岁。
</t>
  </si>
  <si>
    <t>甘宁</t>
  </si>
  <si>
    <t>甘宁（？—220年），字兴霸，巴郡临江（今重庆忠县）人，官至西陵太守，折冲将军。</t>
  </si>
  <si>
    <t>贾诩</t>
  </si>
  <si>
    <t xml:space="preserve">贾诩（147年－223年），字文和，精通兵法。原为董卓部将，董卓死后，献计李傕、郭汜反攻长安，后辗转成为张绣的谋士并劝张绣归降曹操。曹操在官渡战袁绍、潼关破马超、韩遂，皆有贾诩之谋。因在曹操立继位人问题上暗助了曹丕，在曹丕称帝后被封为太尉、魏寿乡侯，死后谥肃侯[1]。《唐会要》尊其为魏晋八君子之首[2]。著有《钞孙子兵法》一卷[3-4]，并为《吴起兵法》校注[5]。
</t>
  </si>
  <si>
    <t>司马懿</t>
  </si>
  <si>
    <t>司马懿（179－251年），字仲达，汉族，河内郡温县孝敬里人。三国时期魏国杰出的政治家、军事家，西晋王朝的奠基人。曾任职过曹魏的大都督，大将军，太尉，太傅。是辅佐了魏国三代的托孤辅政之重臣，后期成为掌控魏国朝政的权臣。善谋奇策，多次征伐有功，其中最显著的功绩是两次率大军成功对抗诸葛亮北伐和远征平定辽东。对屯田、水利等农耕经济发展有重要贡献。73岁去世，辞郡公和殊礼，葬于首阳山。谥号“宣文”；次子司马昭封晋王后，追封司马懿为宣王；司马炎称帝后，追尊司马懿为宣皇帝。</t>
  </si>
  <si>
    <t xml:space="preserve">文俶（wénchù），字次骞（ciqian）（238？－291年），小名阿鸯，世称文鸯，曹魏扬州刺史文钦之子，魏晋时期谯郡人，汉族。文鸯初仕魏，后因其父从毌丘俭叛，于是随父出奔孙吴。后诸葛诞在淮南叛魏，东吴遣文钦父子驰援诸葛诞，因内讧，诸葛诞手刃其父，乃出城归降司马昭。265岁年十二月晋代魏仕晋，后官至东夷校尉，封关内侯。八王之乱中被诸葛诞的外孙东安王司马繇所杀，且惨遭灭族。
</t>
  </si>
  <si>
    <t>诸葛亮</t>
  </si>
  <si>
    <t xml:space="preserve">诸葛亮（181－234），字孔明、号卧龙（也作伏龙），汉族，徐州琅琊阳都（今山东临沂市沂南县）人，三国时期蜀汉丞相、杰出的政治家、军事家、散文家、书法家。在世时被封为武乡侯，死后追谥忠武侯，东晋政权特追封他为武兴王。诸葛亮为匡扶蜀汉政权，呕心沥血，鞠躬尽瘁，死而后已。其散文代表作有《出师表》、《诫子书》等。曾发明木牛流马、孔明灯等，并改造连弩，叫做诸葛连弩，可一弩十矢俱发。于234年在五丈原（今宝鸡岐山境内）逝世。诸葛亮在后世受到极大尊崇，成为后世忠臣楷模，智慧化身。成都、宝鸡、汉中、南阳等地有武侯祠，杜甫作《蜀相》赞诸葛亮。[1]
</t>
  </si>
  <si>
    <t>庞统</t>
  </si>
  <si>
    <t>庞统（179年－214年），字士元，号凤雏，汉时荆州襄阳（治今湖北襄阳）人。为三国时期刘备手下的重要谋士，与诸葛亮同拜为军师中郎将。与刘备一同入川，于刘备与刘璋决裂之际，献上上中下三条计策，刘备用其中计。进围雒县时，庞统率众攻城，不幸中流矢而亡，时年仅三十六岁，追赐统为关内侯，谥曰靖侯。后来庞统所葬之处遂名为落凤坡。</t>
  </si>
  <si>
    <t>吕雉</t>
  </si>
  <si>
    <t xml:space="preserve">吕雉（前241年？－前180年），字娥姁，通称吕后，或称汉高后、吕太后等等。单父（今山东单县）人。汉高祖刘邦的皇后（前202年—前195年在位），高祖死后，被尊为皇太后（前195年—前180年），是中国历史上有记载的第一位皇后和皇太后。同时吕雉也是封建王朝第一个临朝称制的女子，掌握汉朝政权长达十六年。《史记·吕太后本纪》（项羽和吕后不是皇帝，但是司马迁仍将他们列入记录皇帝政事的“本纪”）是《史记》中唯一一篇单独为女性作的传记。
</t>
  </si>
  <si>
    <t>卫子夫</t>
  </si>
  <si>
    <t xml:space="preserve">卫子夫（？－前91年），名不详，字子夫。西汉平阳（今山西临汾）人，汉武帝刘彻的第二任皇后，大司马大将军卫青是她的弟弟，大司马骠骑将军霍去病是她的外甥，生有一男三女，男为戾太子刘据，女为卫长、诸邑、石邑三位公主。卫子夫建元二年入宫，第二年怀孕后被封为夫人。元朔元年卫子夫生下刘彻长子刘据，被立为皇后。在她被立为皇后的第38年，即征和二年（前91年）的巫蛊之祸中，卫子夫母子等人遭江充等人陷害，不能自明，自杀。十八年后汉宣帝刘询以皇后礼重新厚葬她，追谥号曰 “思”，建园置周卫。史称孝武卫思后。
</t>
  </si>
  <si>
    <t>李娃</t>
  </si>
  <si>
    <t>李娃（1101——1175年），字孝娥，宜兴（今属江苏）人。1130年春，岳飞在宜兴张渚娶李娃为妻。
  林心如版李娃
李娃聪颖贤惠，有胆有识。内外才能兼备, 颇有大家风范.是岳飞的贤内助.对岳飞母姚太夫人非常孝敬，深得姚氏欢心；对岳飞前妻刘氏所生岳云、岳雷倍加爱护，胜于已生；并且还协助岳飞做好随军亲属的安抚工作，受到将士们的赞誉。汤阴县志上说她日夜协助岳飞布置军事，安抚家属，“部下军事有谋叛者，李夫人廉得之，不以言，一日会诸将于门，立命捕斩叛者，一军肃然。”夫妻感情非常深厚。</t>
  </si>
  <si>
    <t>赵飞燕</t>
  </si>
  <si>
    <t>赵飞燕，原名宜主，是西汉汉成帝的皇后和汉哀帝时的皇太后。赵飞燕是一位在中国历史上传奇的人物和神话般的美女。在《汉书》中对她的描述仅仅只有少数几句，但关于她的野史却有许多。在中国民间和历史上，她以美貌著称，所谓“环肥燕瘦”讲的便是她和杨玉环，而燕瘦也通常用以比喻体态轻盈瘦弱的美女。同时她也因美貌而成为淫惑皇帝的一个代表性人物。</t>
  </si>
  <si>
    <t>甄宓</t>
  </si>
  <si>
    <t xml:space="preserve">甄氏（183－221），中山无极（今河北省无极县）人，中国三国时期魏文帝曹丕的正室，魏明帝曹叡之母。本为袁熙之妻，曹操攻陷邺城后成为曹丕的妻室。后因被郭女王（文德郭皇后）所谮而被曹丕赐死，死后谥曰文昭皇后。
</t>
  </si>
  <si>
    <t>大乔</t>
  </si>
  <si>
    <t xml:space="preserve">大乔（乔字古作“桥”），生卒年不详，三国时期梁国睢阳（今河南省商丘市）人，中国汉末三国时期的女性，系桥公长女、孙策配偶、孙权之嫂，小乔之姊。在我国长篇古典名著《三国演义》中也曾登场。与小乔并称为“江东二乔”，据传为绝世美女。
</t>
  </si>
  <si>
    <t>小乔</t>
  </si>
  <si>
    <t xml:space="preserve">小乔，是中国汉末三国时期的女性，桥公的次女，梁国睢阳（今河南省商丘市）人，祖籍安徽[1]，东吴名将周瑜的夫人。传说与其姊大乔均为绝世美女。在中国长篇古典名著《三国演义》中也曾登场。
</t>
  </si>
  <si>
    <t>貂蝉</t>
  </si>
  <si>
    <t xml:space="preserve">貂蝉是中国民间传说中的美女，也曾登场于历史小说《三国演义》，与西施、杨玉环、王昭君并称中国古代四大美女。在民间传说中她原名任红昌，是山西一村姑，也有人认为吕布部将秦宜禄前妻杜氏（杜秀娘）即是貂蝉。她为了报答义父王允的养育之恩而甘愿献身完成连环计的故事在民间广为流传。当代著名作家朱千华先生在其人文地理著作《中国美女地理》中，对貂蝉的原型、身世等，有详细的考证。
</t>
  </si>
  <si>
    <t>卓文君</t>
  </si>
  <si>
    <t xml:space="preserve">卓文君，汉代才女，西汉临邛（属今四川邛崃）人，与汉代著名文人司马相如的一段爱情佳话至今还被人津津乐道。她也有不少佳作流传后世。
</t>
  </si>
  <si>
    <t>高颎</t>
  </si>
  <si>
    <t xml:space="preserve">高颎（541—607年），一名敏，字昭玄。渤海蓚（今河北景县东）人，隋朝杰出的政治家，著名的战略家、谋臣，隋代名相。自称渤海蓨县（今河北景县）人。其父高宾是上柱国独孤信的僚佐，官至刺史。为隋朝宰相执政近20年，后因反对废太子杨勇并得罪独孤皇后，遭隋文帝猜忌，被免官为民，不久后又免去齐国公爵位。隋炀帝时，被起用为太常卿。大业三年，见炀帝奢靡，甚为忧虑，有所议论，为人告发，与贺若弼同时被杀害。诸子遭到流放。
</t>
  </si>
  <si>
    <t>宇文成都</t>
  </si>
  <si>
    <t xml:space="preserve">宇文成都，《说唐》、《兴唐传》等隋唐小说中所描绘人物，史实中并无此人。小说描绘，宇文成都为大隋丞相宇文化及之子，外号天宝大将，号称大隋第二条好汉，武力仅次于李元霸，“身长一丈，腰大数围，金面长须，虎目浓眉，使一柄凤翅镏金镋，重三百二十斤”，传说为九天应元雷神普化天尊转世。在抑制反王势力方面有突出贡献。后十八路反王讨宇文化及，宇文成都被李元霸所杀。
</t>
  </si>
  <si>
    <t>张须陀</t>
  </si>
  <si>
    <t>张须陀（565年—616年12月1日），弘农阌乡（今河南省灵宝市）人，隋朝大将。仁寿四年(604年)，隋炀帝继位，并州总管、汉王杨谅因不满其兄即位，遂于晋阳（今太原市西南）起兵反炀帝。张须陀又随并州道行军总管杨素平定叛乱，因功加开府。后多次率军平定各地的叛乱，威振东夏，被认为是隋朝柱石。公元616年，张须陀为瓦岗军所败，下马战死，时年五十二。其所部士兵得知死讯，连哭数日不止。</t>
  </si>
  <si>
    <t>李密</t>
  </si>
  <si>
    <t>李密，隋唐时期的群雄之一。李密出生于四世三公的贵族家庭，隋末天下大乱时，李密成为瓦岗军首领称魏公，率军屡败隋军，威震天下。后杀瓦岗寨旧主翟让，引发内部不稳，后被隋军屡败，被越王杨侗招抚，又因与宇文化及的拼杀中损失惨重，不久被王世充击败，率残部投降李唐，没过多久又叛唐自立，被唐将盛彦师斩杀于熊耳山</t>
  </si>
  <si>
    <t>罗成</t>
  </si>
  <si>
    <t>罗成是隋唐故事中的人物。他在隋唐十八杰中列第七，十六杰列第八，在《隋唐演义》和《说唐》中都是第七条好汉。在清初褚人获的讲史小说《隋唐演义》中，也虚构了罗成罗公子，是燕山罗艺的儿子，秦琼的表弟，精通枪法，在《兴唐全传》胯下闪电白龙驹、手中五钩神飞枪。他家的罗春，在《说唐》是老家人，在曲艺评书《兴唐》、《隋唐》、《瓦岗英雄》罗春与罗松都是罗成的兄弟。</t>
  </si>
  <si>
    <t>裴元庆</t>
  </si>
  <si>
    <t xml:space="preserve">裴元庆，《说唐》《兴唐传》等书中人物。隋唐第三条好汉，裴仁基之子，手持一对银锤，骁勇善战，是唯一一个能接李元霸三锤的武将，后被隋将新文礼设计杀死。
</t>
  </si>
  <si>
    <t>李元霸</t>
  </si>
  <si>
    <t xml:space="preserve">李元霸是清代小说《说唐演义全传》和众多评书中的人物，其历史原型为李玄霸（599年－614年），字大德，唐高祖李渊第三子（注：《说唐演义全传》等小说称他为李渊第四子，这与史实不符），母窦皇后。隋朝大业十年（614年）英年早逝，得年十六，被唐高祖李渊追封为卫王，后世因避讳清康熙帝玄烨名改称为李元霸。
</t>
  </si>
  <si>
    <t>李靖</t>
  </si>
  <si>
    <t>卫国景武公李靖（571年－649年7月2日），字药师，汉族，雍州三原（今陕西三原县东北）人。隋末唐初将领，是唐朝文武兼备的著名军事家。后封卫国公，世称李卫公。李靖善于用兵，长于谋略，原为隋将，后效力李唐，为唐王朝的建立发展立下赫赫战功，南平萧铣、辅公祐，北灭东突厥，西破吐谷浑。去世后谥曰景武，陪葬昭陵。著有数种兵书，惟多亡佚。</t>
  </si>
  <si>
    <t>秦叔宝</t>
  </si>
  <si>
    <t>秦琼（？—638年），字叔宝。汉族，齐州历城（今山东济南市）人。唐初著名大将，勇武威名震慑一时，是一个于万马军中取人首级如探囊取物的传奇式人物。曾追随唐高祖李渊父子为大唐王朝的稳固南北征战，立下了汗马功劳。因其功居于凌烟阁二十四功臣之一。民间与尉迟恭为传统门神。</t>
  </si>
  <si>
    <t>尉迟恭</t>
  </si>
  <si>
    <t xml:space="preserve">尉迟恭（585—658），字敬德，鲜卑族，朔州鄯阳（今山西朔州朔城区）人。中国唐朝名将，封鄂国公，是凌烟阁二十四功臣之一，赠司徒兼并州都督，谥忠武，赐陪葬昭陵。尉迟恭纯朴忠厚，勇武善战，一身戎马倥偬，征战南北，驰骋疆场，屡立战功。玄武门之变助李世民夺取帝位。后尉迟恭被尊为民间驱鬼避邪，祈福求安的中华门神。传说其面如黑炭，在中国传统文化中，尉迟恭（胡敬德）与秦叔宝（秦琼）是“门神”的原型。
</t>
  </si>
  <si>
    <t>程咬金</t>
  </si>
  <si>
    <t xml:space="preserve">程咬金(589—665）汉族，中国济州东阿斑鸠店人（现山东省东平县斑鸠店），唐朝开国名将，原名咬金，后更名知节，字义贞，唐朝大将，封卢国公，凌烟阁二十四功臣之一，凌烟阁二十四功臣之十九。程咬金还是小说、影视作品中的人物。影视作品中描述的是，程咬金为了生活，被迫劫道，后与十八条好汉聚义瓦岗寨，反抗暴隋的故事。程咬金是一员福将，其三板斧相当厉害。
</t>
  </si>
  <si>
    <t>单雄信</t>
  </si>
  <si>
    <t>单雄信（？—621年） 曹州济阴（曹县）人。少勇健。隋末入瓦岗起义军。617年，任左武侯大将军。618年，率军投降王世充。620年，李世民率军包围东都。 单雄信与尉迟敬德交战，被刺坠马。次年，李世民克东都，王世充降唐，单雄信被杀。</t>
  </si>
  <si>
    <t>薛仁贵</t>
  </si>
  <si>
    <t xml:space="preserve">薛礼（614－683年3月24日），字仁贵，汉族，山西绛州龙门人（今山西河津市），唐朝名将，著名军事家、政治家，道教传其为白虎星君下凡。降伏高句丽、大败回纥，定天山入汉关，立下赫赫功勋。薛仁贵的故事广为民间流传，元代戏剧家张国宾写《薛仁贵衣锦还乡》杂剧。清代无名氏著有通俗小说《薛仁贵征东》（《唐薛家府传》）。
</t>
  </si>
  <si>
    <t>徐世绩</t>
  </si>
  <si>
    <t>英国忠武公李勣（594年－669年，“勣”音“绩”），原名徐世勣，字懋功。唐高祖李渊赐其姓李，后避唐太宗李世民讳改名为李勣，汉族，曹州离狐（今山东菏泽东明县东南）人，唐初名将，与李靖并称，被封为英国公，为凌烟阁二十四功臣之一。早年从李世民平定四方，后来成为唐王朝开疆拓土的主要战将之一，曾破东突厥、高句丽，功勋卓著</t>
  </si>
  <si>
    <t>李光弼</t>
  </si>
  <si>
    <t>李光弼（708年－764年），中国唐代营州柳城（今辽宁省朝阳）人，契丹族。李光弼于唐天宝十五年（756）初，经郭子仪推荐为河东节度副使，参与平定安史之乱。乾元二年（759）七月，任天下兵马副元帅，参与镇压浙东袁晁领导的农民军。宦官程元振、鱼朝恩等素与李光弼不睦，光弼晚年为宦官所谗。病死徐州，年五十七岁。追赠司空、太保，谥曰武穆。李光弼墓，在富平县觅子乡别家村西北约1公里处。</t>
  </si>
  <si>
    <t>高仙芝</t>
  </si>
  <si>
    <t>中国古代北方地区少数民族高句丽人，唐朝著名军事将领。高仙芝出身于将门之家。父亲高舍鸡，起初以将军在河西（指河西走廊及湟水流域）从军，后立军功，官至四镇十将、诸卫将军。高仙芝姿容俊美，善于骑射，骁勇果敢，但仍以其“儒缓”而担心。756年被处死</t>
  </si>
  <si>
    <t>郭子仪</t>
  </si>
  <si>
    <t>郭子仪（697-781），中唐名将，汉族，华州郑县（今陕西华县）人，祖籍：山西。汾阳。以武举高第入仕从军，累迁至九原太守、朔方节度右兵马使。天宝十四载（755），安史之乱爆发后，任朔方节度使，率军收复洛阳、长安两京，功居平乱之首，晋为中书令，封汾阳郡王。代宗时，又平定仆固怀恩叛乱，并说服回纥酋长，共破吐蕃，朝廷赖以为安。郭子仪戎马一生，屡建奇功，大唐因有他而获得安宁达20多年，史称“权倾天下而朝不忌，功盖一代而主不疑”，举国上下，享有崇高的威望和声誉。年八十五寿终，赐谥忠武，配飨代宗庙廷</t>
  </si>
  <si>
    <t>魏征</t>
  </si>
  <si>
    <t xml:space="preserve">魏徵（580年－643年），字玄成。汉族，巨鹿人（今河北邢台市巨鹿县人，又说河北晋州市或河北馆陶县）人，唐朝政治家。曾任谏议大夫、左光禄大夫，封郑国公，以直谏敢言著称，是中国史上最负盛名的谏臣，享有崇高的声誉。著有《隋书》序论，《梁书》、《陈书》、《齐书》的总论等。其言论多见《贞观政要》。
</t>
  </si>
  <si>
    <t>房玄龄</t>
  </si>
  <si>
    <t>房玄龄，（579年～648年），别名房乔，字玄龄（一说名玄龄，字乔松），汉族，齐州临淄人（今山东省济南市），是中国唐朝时的开国宰相，杰出谋臣，大唐“贞观之治”的主要缔造者之一。房玄龄智能高超、功勋卓越。他善用伟才、敏行慎吉、自甘卑下、常行让贤。“群星捧月月隐平，治世夜空灿月明”，是对他特有的名臣气度、良相风格的赞言。作为一名雅士，他颇具可佩可学的典范；作为一代勋臣，他堪称可歌可颂的英贤。去世后谥号“文昭”，配享太宗庙廷，陪葬昭陵</t>
  </si>
  <si>
    <t>苏定方</t>
  </si>
  <si>
    <t>苏烈，字定方，以字行世，后人通称为苏定方。生于公元592年，汉族，冀州武邑（今属河北省）人，后迁居始平（今陕西兴平以南）。历任唐朝左武侯中郎将、左卫中郎将、左骁卫大将军、左卫大将军之职，封邢国公，加食邢州、巨鹿三百户。他从一员普通战将，靠战功累迁为禁军高级将领，并以其先后灭三国、擒三主的非凡战绩和正直的为人而深受唐太宗和唐高宗的赏识与信任，屡委以重任，是唐初的一员得力干将。</t>
  </si>
  <si>
    <t>哥舒翰</t>
  </si>
  <si>
    <t>哥舒翰（？－757年），唐朝名将，突骑施（西突厥别部）首领哥舒部落人。安史之乱时被安禄山俘虏，后安庆绪杀安禄山，登基为帝，不久，败于唐军而逃，将哥舒翰杀害。唐代宗赠太尉，谥曰武愍。</t>
  </si>
  <si>
    <t>王忠嗣</t>
  </si>
  <si>
    <t xml:space="preserve">王忠嗣（706年—750年），初名训，祖籍山西太原祁县，后移居华州郑县（今陕西华县）。唐朝名将。父王海宾以骁勇闻名，官至太子右卫率、丰安军使。王忠嗣九岁时，王海宾战死于吐蕃松州保卫战中，追赠为左金伍大将军。忠嗣接入宫中抚养，玄宗收为假子，赐名忠嗣，常与忠王李亨一起游玩。有一次玄宗和他论兵法，他“应对纵横，皆出意表”。
</t>
  </si>
  <si>
    <t>狄仁杰</t>
  </si>
  <si>
    <t xml:space="preserve">狄仁杰（630—700年），字怀英，汉族，唐代并州太原（今山西省太原南郊区）人；唐--武周时期杰出的政治家。曾担任国家最高司法职务掌管刑法的大理丞，判决了大量的积压案件，以不畏权贵著称。在他身居宰相之位后，辅国安邦，可谓推动唐朝走向繁荣的重要功臣之一。以民为忧，后人称之为“唐室砥柱”，是我国历史上以廉洁勤政著称的清官。死后埋葬于神都-洛阳东郊白马寺。
</t>
  </si>
  <si>
    <t>袁天罡</t>
  </si>
  <si>
    <t xml:space="preserve">袁天罡，唐初天文学家、星象学家、预测家，益州成都（今四川成都）人。隋时为盐官令，入唐为火山令。著有《六壬课》《五行相书》《推背图》《袁天罡称骨歌》等。通志著录，其有《易镜玄要》一卷。久佚。
</t>
  </si>
  <si>
    <t>武媚娘</t>
  </si>
  <si>
    <t xml:space="preserve">武则天（624年－705年），并州文水（今山西文水县东）人。中国历史上唯一一个正统的女皇帝，也是即位年龄最大（67岁即位）、寿命最长的皇帝之一（终年82岁）。为唐朝功臣武士彟次女，母亲杨氏。十四岁入后宫为唐太宗的才人，唐太宗赐号媚娘，唐高宗时初为昭仪，后为皇后，尊号为天后，与唐高宗李治并称二圣，683年12月27日－690年10月16日作为唐中宗、唐睿宗的皇太后临朝称制，后自立为皇帝，定洛阳为都，改称神都，建立武周王朝，神龙元年（705年）正月，武则天病笃，宰相张柬之发动兵变，迫使武氏退位，史称神龙革命。唐中宗复辟，恢复唐朝，上尊号“则天大圣皇帝”，后遵武氏遗命改称“则天大圣皇后”，以皇后身份入葬乾陵，唐玄宗开元四年（716年），改谥号为则天皇后，天宝八载（749年），加谥则天顺圣皇后。
</t>
  </si>
  <si>
    <t>陈硕真</t>
  </si>
  <si>
    <t xml:space="preserve">陈硕真（620—653年），睦州雉山梓桐源田庄里（今浙江省杭州市淳安县梓桐镇）人，早年丧夫，有些书上又写作陈硕贞，唐代浙东农民起义军女首领。
</t>
  </si>
  <si>
    <t>红拂女</t>
  </si>
  <si>
    <t>红拂女姓张，在南北朝的战乱中，流落长安，被卖入司空杨素府中为歌妓。因手执红色拂尘，故称作红拂女。</t>
  </si>
  <si>
    <t>杨玉环</t>
  </si>
  <si>
    <t xml:space="preserve">杨玉环（719年－756年），字太真，祖籍蒲州永乐（今山西永济），生于蜀郡成都（今四川成都）。她先为寿王李瑁的王妃，后为公爹唐玄宗李隆基的贵妃。天宝十五载（756）六月十四日，随李隆基流亡蜀中，途经马嵬驿，禁军哗变，37岁的杨贵妃被缢死，香消玉散。杨贵妃天生丽质，为唐代第一美女，中国古代四大美女之一。“闭月羞花之貌，沉鱼落雁之容”，其中“羞花”，说的就是杨贵妃。
</t>
  </si>
  <si>
    <t>上官婉儿</t>
  </si>
  <si>
    <t xml:space="preserve">上官婉儿又称上官昭容，唐代女官、诗人、皇妃。陕州陕县（今属河南三门峡）人，上官仪孙女，上官仪获罪被杀后随母郑氏配入内庭为婢。十四岁时因聪慧善文为武则天重用，掌管宫中制诰多年，有“巾帼宰相”之名。唐中宗时，封为昭容，权势更盛，在政坛、文坛有着显要地位，从此以皇妃的身份掌管内廷与外朝的政令文告。曾建议扩大书馆，增设学士，在此期间主持风雅，代朝廷品评天下诗文，一时词臣多集其门，《全唐诗》收其遗诗三十二首。710年，临淄王（即唐玄宗）起兵发动唐隆政变，与韦后同时被杀。2013年9月，考古工作者在西安咸阳机场附近发现了上官婉儿的墓葬。
</t>
  </si>
  <si>
    <t>李令月</t>
  </si>
  <si>
    <t xml:space="preserve">李令月，即太平公主，唐高宗与武则天的小女儿，“喜权势”。唐中宗即位之后开始参与政治，公元710年，唐中宗被韦后与安乐公主毒死，上官婉儿与太平公主一起草拟遗诏，立温王李重茂为皇太子。后参与临簩王李隆基诛灭韦后的行动，拥立相王李旦即位，是为唐睿宗。太平公主在协助李隆基政变除掉韦后以后，依仗功大，日益骄奢，要求睿宗废掉太子李隆基，并且积极培植党羽。712年，睿宗传位太子，退为太上皇。次年，太平公主准备以羽林兵从北面、以南衙兵从南面起兵夺权。李隆基先发制人，诛其党羽，太平公主被赐死家中。
</t>
  </si>
  <si>
    <t>公孙大娘</t>
  </si>
  <si>
    <t xml:space="preserve">公孙大娘是开元盛世时的唐宫第一舞人。善舞剑器，舞姿惊动天下。以舞《剑器》而闻名于世。她在民间献艺，观者如山。应邀到宫廷表演，无人能比。她在继承传统剑舞的基础上，创造了多种《剑器》舞，如《西河剑器》，《剑器浑脱》等。 世事浮云，以公孙娘子盛唐第一的技艺，最终结局却是流落江湖，寂寞而终。然而，她的盖世技艺是与中国历史上的两座文化高峰联系在一起的。正是因为她，我们才有幸看到了草圣的一卷绝妙丹青，才有幸读到了诗圣的一首慷慨悲凉的《剑器行》。这位绝代佳人当再不寂寞。
</t>
  </si>
  <si>
    <t>薛涛</t>
  </si>
  <si>
    <t xml:space="preserve">薛涛（约768～832年），唐代女诗人，字洪度。长安（今陕西西安）人。因父亲薛郧做官而来到蜀地，父亲死后薛涛居于成都。居成都时，成都的最高地方军政长官剑南西川节度使前后更换十一届，大多与薛涛有诗文往来。韦皋任节度使时，拟奏请唐德宗授薛涛以秘书省校书郎官衔，但因格于旧例，未能实现，但人们却称之为“女校书”。曾居浣花溪（今有浣花溪公园）上，制作桃红色小笺写诗，后人仿制，称“薛涛笺”。成都望江楼公园有薛涛墓。
</t>
  </si>
  <si>
    <t>岳飞</t>
  </si>
  <si>
    <t>岳飞（1103—1142），字鹏举，宋相州汤阴县永和乡孝悌里（今河南安阳市汤阴县程岗村）人，中国历史上著名的军事家、战略家、民族英雄[1-3]，位列南宋中兴四将之首。他坚主抗金，十余年间，率领岳家军同金军进行了大小数百次战斗，所向披靡，“位至将相”。1140年，他挥师北伐，先后于郾城、颍昌大败金军，进军朱仙镇。宋高宗、秦桧却一意求和，以十二道金牌下令退兵，岳飞在孤立无援之下被迫班师。在宋金议和过程中，岳飞遭受秦桧、张俊等人的诬陷，被捕入狱。1142年1月，岳飞以“莫须有”的“谋反”罪名为朝廷杀害。[4]岳飞是南宋最杰出的统帅，他重视人民抗金力量，缔造了“连结河朔”之谋，主张黄河以北的抗金义军和宋军互相配合，夹击金军，以收复失地[5]。岳飞的文学才华也是将帅中少有的，他的不朽词作《满江红》，是千古传诵的爱国名篇。葬于西湖畔栖霞岭。</t>
  </si>
  <si>
    <t>韩世忠</t>
  </si>
  <si>
    <t xml:space="preserve">韩世忠（1089~1151年），陕西省绥德县人，字良臣，两宋之际的名将，汉族，与岳飞、张俊，刘光世合称“中兴四将”。身材魁伟，勇猛过人。出身贫寒，18岁应募从军。英勇善战，胸怀韬略，在抗击西夏和金的战争中为宋朝立下了汗马功劳，而且在平定各地的叛乱中也作出了重大的贡献。为官正派，不肯依附丞相秦桧，为岳飞遭陷害而鸣不平。死后被赠为太师，追封通义郡王；孝宗时，又追封蕲王，谥号忠武，配飨高宗庙廷。是南宋朝一位颇有影响的人物。
</t>
  </si>
  <si>
    <t>李继宣</t>
  </si>
  <si>
    <t xml:space="preserve">李继宣（950—1013）[1]，开封浚仪人。乾德中，补右班殿直，令与御带更直，裁十七岁。尝命往陕州捕虎，杀二十余，生致二虎、一豹以献。太平兴国初，掌南作坊使，改供奉官，出为邠、宁、庆三州巡检、都监。继宣本名继隆，与明德皇后兄同姓名。至是，太宗为改焉。
</t>
  </si>
  <si>
    <t>杨继业</t>
  </si>
  <si>
    <t>杨业（约932-986年），又名杨继业，（并州太原）今山西太原人，北宋名将。他从小就擅长骑射，爱好打猎。曾对同伴说：“我他日为将用兵，亦犹鹰犬逐雉兔尔”。他刀斩萧多罗，生擒辽将领李重海，使辽军望之丧胆，“望见业旌旗即引去”。太平兴国七年，契丹三万骑兵分三路攻宋。 中路袭击雁门，被杨业打得大败，杀死辽军三千人，俘虏一万多，牛马五万多，攻破堡垒三十六个，战果辉煌。由于杨业屡立战功，人们称他为“杨无敌”。</t>
  </si>
  <si>
    <t>杨延昭</t>
  </si>
  <si>
    <t xml:space="preserve">杨延昭（958—1014），本名延朗，后改名杨延昭，亦称杨六郎，并州太原（今山西太原）人。北宋抗辽大将杨继业的长子，辽国人认为北斗七星中的第六颗主镇幽燕北方，是他们的克星，辽国人就把他看做是天上的六郎星宿（将星）下凡，故称之为杨六郎。他自幼随杨业征战，雍熙三年北伐，杨业率军攻应、朔等州，延昭为先锋，时年二十九岁，战朔州城下，流矢穿臂，战斗愈勇，终于攻下朔州。其父死，便担负起河北延边的抗辽重任。雍熙北伐之后，延昭在景州（今河北景县）、保州（今河北安新县）等地抵御辽军侵扰，死后陪葬于永安县（今河南巩义宋英宗永厚陵）。在与辽兵作战中，杨延昭威震边庭，人们称杨延昭守卫的遂城为“铁遂城”。宋真宗称赞他“治兵护塞有父风”。
</t>
  </si>
  <si>
    <t>呼延灼</t>
  </si>
  <si>
    <t xml:space="preserve">呼延灼是小说《水浒传》中的人物，宋朝开国名将铁鞭王呼延赞嫡派子孙，祖籍并州太原（今属山西太原），上梁山之前为汝宁郡都统制，武艺高强，杀伐骁勇，有万夫不当之勇。因其善使两条水磨八棱钢鞭，故人称“双鞭”呼延灼。在梁山排座次时，呼延灼位列天罡星第八位，上应“天威星”，为梁山第八名好汉，又被封为“马军五虎将”之第四员。梁山受招安后，随宋江征讨辽国、王庆、田虎、方腊，多建功勋。班师回朝后，呼延灼被封为御营兵马指挥使。后来率领大军，打败了金兀术四太子，大军一直杀至淮西，呼延灼阵亡。
</t>
  </si>
  <si>
    <t>狄青</t>
  </si>
  <si>
    <t>狄青，字汉臣，北宋汾州西河人，面有刺字，善骑射，人称“面涅将军”。他出身贫寒，宋仁宗宝元元年（1038年）为延州指挥使，勇而善谋，在宋夏战争中，他每战披头散发，戴铜面具，冲锋陷阵，立下了累累战功。朝廷中尹洙、韩琦、范仲淹等重臣都与他的关系不俗。范仲淹授以《左氏春秋》，狄青因此折节读书，精通兵法。以功升枢密副使。平生前后25战，以皇祐五年（1053年）正月十五夜袭昆仑关最著名。狄青生前，备受朝廷猜忌，导致最后郁郁而终；死后，却受到了礼遇和推崇，“帝发哀，赠中令，谥武襄”。</t>
  </si>
  <si>
    <t>包拯</t>
  </si>
  <si>
    <t xml:space="preserve">包拯（999－1062），字希仁，汉族，北宋庐州（今合肥）人，天圣进士。累迁监察御史，建议练兵选将、充实边备。奉使契丹还，历任三司户部判官，京东、陕西、河北路转运使。入朝担任三司户部副使，请求朝廷准许解盐通商买卖。改知谏院，多次论劾权幸大臣。授龙图阁直学士、河北都转运使，移知瀛、扬诸州，再召入朝，历权知开封府、权御史中丞、三司使等职。嘉祐六年（1061），任枢密副使。后卒于位，谥号“孝肃”。因不畏权贵，不徇私情，清正廉洁，其事迹被后人改编为小说、戏剧，令其清官包公形象及包青天的故事家喻户晓，历久不衰。
</t>
  </si>
  <si>
    <t>寇准</t>
  </si>
  <si>
    <t xml:space="preserve">莱国忠愍公寇准（961-1023），字平仲。汉族，华州下邽(今陕西渭南）人。北宋政治家﹑诗人。太平兴国五年进士，授大理评事，知归州巴东、大名府成安县。累迁殿中丞、通判郓州。召试学士院，授右正言、直史馆，为三司度支推官，转盐铁判官。天禧元年，改山南东道节度使，再起为相（中书侍郎兼吏部尚书、同平章事、景灵宫使）。天圣元年 (1023) 九月，又贬寇准衡州司马，是时寇准病笃，诏至，抱病赴衡州（今衡阳）任，病故于竹榻之上，衡州团练副使李迪迎寇准尸灵厝于衡州(今衡阳市)岳屏山花药寺，妻子宋氏奏乞归葬故里。皇佑四年，诏翰林学士孙抃撰神道碑，帝为篆其首曰“旌忠”。寇准善诗能文，七绝尤有韵味，今传《寇忠愍诗集》三卷。
</t>
  </si>
  <si>
    <t>呼延庆</t>
  </si>
  <si>
    <t xml:space="preserve">呼延庆（有些史书称“呼庆”）：并州太原人（今山西省太原市人），呼延守用之子，呼延赞曾孙，宋朝时期的军事将领、外交官。在宋徽宗（赵佶：1082～1135在世，1100～1125年在位）时期任平海军（北宋乾德二年964年，清源军改称平海军）指挥使，因为“呼延庆善外国语，又辨博（辨博，博闻谓能谈说也）”，所以曾多次出使金国商议联金攻辽之事（海上之盟）。
</t>
  </si>
  <si>
    <t>朱熹</t>
  </si>
  <si>
    <t>朱熹（1130年9月15日～1200年4月23日），行五十二，小名沋郎，小字季延，字元晦，一字仲晦，号晦庵，晚称晦翁，又称紫阳先生、考亭先生、沧州病叟、云谷老人、沧洲病叟、逆翁。谥文，又称朱文公。汉族，祖籍南宋江南东路徽州府婺源县（今江西省婺源），出生于南剑州尤溪（今属福建三明市）。南宋著名的理学家、思想家、哲学家、教育家、诗人、闽学派的代表人物，世称朱子，是孔子、孟子以来最杰出的弘扬儒学的大师。</t>
  </si>
  <si>
    <t>范仲淹</t>
  </si>
  <si>
    <t>范仲淹（989－1052年），字希文，汉族，北宋著名的政治家、思想家、军事家、文学家和将领，世称“范文正公”。先世彬州（今陕西省彬县），后迁居江南，为苏州吴县人（今江苏省苏州市）。真宗大中祥符四年（1011年），迁至应天书院（今河南商丘）读书执教并在商丘落户[1]，仲淹读书“昼夜不息。冬日惫甚，以水沃面，食不给，至以糜粥继之。人不能堪，仲淹不苦也”。仁宗时，担任右司谏。景祐五年（1038年），在西夏李元昊的叛乱中，与韩琦共同担任陕西经略安抚招讨副使，采取“屯田久守”方针，协助夏竦平定叛乱[2]。庆历三年（1043年）富弼、韩琦等人参与“庆历新政”。提出了“明黜陟、抑侥幸、精贡举”等十项改革建议。历时仅一年。后因为遭反对，被贬为地方官，辗转于邓州、杭州、青州，晚年知杭州期间，设立义庄[3]，皇佑四年（1052年）病逝于徐州，谥文正。</t>
  </si>
  <si>
    <t>司马光</t>
  </si>
  <si>
    <t xml:space="preserve">司马光（1019年11月17日－1086年），字君实，号迂叟，陕州夏县（今山西夏县）涑水乡人，《宋史》，《辞海》等明确记载，世称涑水先生。生于河南省光山县。北宋政治家、文学家、史学家。历仕仁宗、英宗、神宗、哲宗四朝，卒赠太师、温国公，谥文正，主持编纂了中国历史上第一部编年体通史《资治通鉴》，为人温良谦恭、刚正不阿，其人格堪称儒学教化下的典范，历来受人景仰。生平著作甚多，主要有史学巨著《资治通鉴》、《温国文正司马公文集》、《稽古录》、《涑水记闻》、《潜虚》等。
</t>
  </si>
  <si>
    <t>苏轼</t>
  </si>
  <si>
    <t xml:space="preserve">苏轼（1037年1月8日－1101年8月24日），字子瞻，和仲，号“东坡居士”，世称“苏东坡”,死后追谥文正。汉族，眉州眉山（今四川眉山）人。北宋书画家、文学家、美食家，是豪放派词人的主要代表之一。在政治上属于旧党，但也有改革弊政的要求。其文汪洋恣肆，明白畅达，其诗题材广泛，内容丰富，现存诗3900余首。著有《苏东坡全集》和《东坡乐府》等。
</t>
  </si>
  <si>
    <t>文天祥</t>
  </si>
  <si>
    <t>文天祥（1236.6.6－1283.1.9），字履善，又字宋瑞，自号文山，浮休道人。汉族，吉州庐陵（今江西吉安县）人，南宋未大臣，文学家，民族英雄。宝祐四年（1256年）进士，官到右丞相兼枢密史。被派往元军的军营中谈判，被扣留。后脱险经高邮嵇庄到泰县塘湾，由南通南归，坚持抗元。祥光元年（1278年）兵败被张弘范俘虏，在狱中坚持斗争三年多，后在柴市从容就义。著有《过零丁洋》、《文山诗集》、《指南录》、《指南后录》、《正气歌》等作品。</t>
  </si>
  <si>
    <t>陆秀夫</t>
  </si>
  <si>
    <t xml:space="preserve">陆秀夫（1236—1279）字君实，一字宴翁，别号东江，汉族，楚州盐城长建里（今江苏省建湖县建阳镇）人。南宋左丞相，抗元名臣，著名民族英雄。和文天祥、张世杰并称为“宋末三杰”。
</t>
  </si>
  <si>
    <t>张世杰</t>
  </si>
  <si>
    <t>张世杰（？—1279年），涿州范阳（辽朝时期属于南京道管辖，金朝时期属于中都路管辖，今属河北）人。1234年金朝灭亡后为元朝将领张柔的部下，戍守河南杞县，后因犯罪逃奔南宋，南宋抗元大将，民族英雄。</t>
  </si>
  <si>
    <t>常遇春</t>
  </si>
  <si>
    <t xml:space="preserve">常遇春（1330～1369)），字伯仁，号燕衡。南直隶凤阳府怀远县（今安徽省蚌埠市怀远县）人，明朝开国名将。元顺帝至正十五年归附朱元璋，自请为前锋，力战克敌，尝自言能将十万众，横行天下，军中称常十万，官至中书平章军国重事，封鄂国公，洪武二年病卒军中，追封开平王。
</t>
  </si>
  <si>
    <t>徐达</t>
  </si>
  <si>
    <t xml:space="preserve">徐达（1332～1385年），中国明朝开国军事统帅。字天德，汉族，濠州钟离（今安徽凤阳）人。初朱元璋为郭子兴部将，往归之。从南略定远，取和州。渡江拔攻城取拔寨，皆为军锋之冠，后为大将，统兵征战。吴元年，为左相国，拜大将军。洪武初累官中书右丞相，封魏国公，追封中山王。
</t>
  </si>
  <si>
    <t>郑和</t>
  </si>
  <si>
    <t xml:space="preserve">郑和（1371-1433），原名马三保。出身云南咸阳世家，明朝伟大的航海家。1381年（洪武十三年）冬，明军进攻云南。11岁的马三保被掳入明营，受宫成为太监，后进入朱棣的燕王府。在靖难之变中，在河北郑州（今河北任丘北）为朱棣立下战功。1404年（永乐二年）明成祖朱棣认为马姓不能登三宝殿，因此在南京御书“郑”字赐马三保郑姓，改名为和，任为内官监太监，官至四品，地位仅次于司礼监。1405-1433年，郑和七下西洋，完成了人类历史上伟大的壮举。1431年（宣德六年）钦封郑和为三宝太监。
</t>
  </si>
  <si>
    <t>郑成功</t>
  </si>
  <si>
    <t xml:space="preserve">郑成功（1624年8月27日－1662年6月23日）是17世纪明末抗清名将、民族英雄；名森，字明俨，号大木，幼名福松，因蒙隆武帝赐明朝国姓朱，赐名成功，世称“国姓爷”，又因蒙永历帝封延平王，称“郑延平”。郑成功之父为出身福建省泉州府南安县安平港、曾为海盗的南明水师将领郑芝龙，母为出身日本肥前国平户岛（今日本长崎县平户市）的田川氏；他出生于母亲的故乡平户，六岁时为父亲接往福建老家，及长被送往金陵求学。1645年清军攻入江南，不久芝龙降清、田川氏在乱军中自尽；成功乃率领父亲旧部在中国东南沿海抗清，成为南明后期主要军事力量之一，包围清江宁府，但终遭清军击退，只能凭借海战优势固守海岛厦门、金门。1661年率军横渡台湾海峡，翌年击败荷兰东印度公司在台大员的驻军，开启明郑时期，不久即病死。郑成功死后，台湾民间设有庙宇加以祭祀。
</t>
  </si>
  <si>
    <t>卢象升</t>
  </si>
  <si>
    <t xml:space="preserve">卢象升(1600～1639) ，字建斗，号九台，又字斗瞻、介瞻。汉族，明南直隶常州府宜兴县人，天启年间进士。明末著名将领、民族英雄。授户部主事，擢员外郎，死后追赠兵部尚书，南明福王时追谥“忠烈”，清朝追谥“忠肃”。著作有《卢忠肃集》、《卢象升疏牍》。
</t>
  </si>
  <si>
    <t>袁崇焕</t>
  </si>
  <si>
    <t>袁崇焕(1584年6月6日－1630年9月22日)，字元素(《明史本传》)，一说字自如(《黄尊素说略》)，广东东莞人，祖籍广西梧州。于万历十二年(1584年)四月二十八日出生于广东东莞石碣镇水南乡，年十四随祖袁世祥，父袁子鹏迁至广西藤县（一说出生于广西布政使司梧州府藤县北门街）。万历四十七年(1619年)中进士。明末著名军事家、文学家、抗清（后金）名将、民族英雄。先后取得了宁远之战、宁锦之战、广渠门之战等胜利。己巳之变，后金实施反间计，最后被崇祯帝以通敌谋叛等罪名磔杀。《剑桥中国明代史》称：“他(崇祯)相信了谣言，于1630年9月22日在北京杀了他最有才能的将领袁崇焕。”</t>
  </si>
  <si>
    <t>孙传庭</t>
  </si>
  <si>
    <t xml:space="preserve">孙传庭（1593年－1643年），字伯雅，又字百谷，一字白谷，，代州镇武卫（今山西代县）人。生于明神宗万历21年，卒于明思宗崇祯16年，年约51岁。万历四十七年（公元1619年）进士。
</t>
  </si>
  <si>
    <t>王守仁</t>
  </si>
  <si>
    <t>王守仁（1472年－1529年），汉族，幼名云，字伯安，号阳明，封新建伯，谥文成，人称王阳明。浙江承宣布政使司。绍兴府余姚县（今浙江省余姚市）人。明代最著名的思想家、文学家、哲学家和军事家，官至南京兵部尚书、南京都察院左都御史，因平定宸濠之乱等军功而被封为新建伯，隆庆年间追封侯爵。王阳明不仅是宋明心学的集大成者，一生事功也是赫赫有名，故称之为“真三不朽”（太上有立德，其次有立功，再次有立言，虽久不废，此之谓三不朽。《左传·襄公二十四年》）其学术思想在中国、日本、朝鲜半岛以及东南亚国家乃至全球都有重要而深远的影响，因此，王守仁（心学集大成者）和孔子（儒学创始人）、孟子（儒学集大成者）、朱熹（理学集大成者）并称为孔、孟、朱、王。</t>
  </si>
  <si>
    <t>戚继光</t>
  </si>
  <si>
    <t xml:space="preserve">戚继光（1528年11月12日－1588年1月5日，即嘉靖七年闰十月初一－万历十五年十二月初八），字元敬，号南塘，晚号孟诸，卒谥武毅。汉族，山东登州人，祖籍安徽定远，生于山东济宁。明代著名抗倭将领、军事家。官至左都督、太子太保加少保。
</t>
  </si>
  <si>
    <t>俞大猷</t>
  </si>
  <si>
    <t>字志辅，又字逊尧，号虚江，汉族，福建泉州北郊濠市濠格头村人，生于弘治十六年。明代著名民族英雄、抗倭名将、儒将、武术家、诗人、兵器发明家，他最主要的功绩是领导抗倭战争。他历任明代三朝，一生坎坷。戎马生涯四十七年，“时而受重用，名声显赫；时而受贬责，沦为囚徒”，四为参将，六为总兵，累官都督。本邑好友潘湖黄光升密授俞大猷方略，率部转战于苏、浙、闽、粤之间，身经百战，战功显赫，“俞家军”威名赫赫，与当时另一位抗倭名将戚继光并称“俞龙戚虎”。《明史·俞大猷传》曰：“大猷负奇志”，“忠诚许国，老而弥笃”。</t>
  </si>
  <si>
    <t>于谦</t>
  </si>
  <si>
    <t xml:space="preserve">于谦（1398年5月13日－1457年2月16日），字廷益，号节庵，官至少保，世称于少保。汉族，明朝浙江承宣布政使司杭州钱塘县人。因参与平定汉王朱高煦谋反有功，得到明宣宗器重，担任明朝山西河南巡抚。明英宗时期，因得罪王振下狱，后释放，起为兵部侍郎。土木之变后英宗被俘，郕王朱祁钰监国，擢兵部尚书。于谦力排南迁之议，决策守京师，与诸大臣请郕王即位。瓦剌兵逼京师，督战，击退之。论功加封少保，总督军务，终迫也先遣使议和，使英宗得归。天顺元年因“谋逆”罪被冤杀。谥曰忠肃。有《于忠肃集》。于谦与岳飞、张煌言并称“西湖三杰”。
</t>
  </si>
  <si>
    <t>刘伯温</t>
  </si>
  <si>
    <t xml:space="preserve">刘基（1311年7月1日－1375年5月16日）字伯温，谥曰文成，元末明初杰出的军事谋略家、政治家、文学家和思想家，明朝开国元勋，汉族，浙江文成南田（原属青田）人，故时人称他刘青田，明洪武三年（1370）封诚意伯，人们又称他刘诚意。武宗正德九年追赠太师，谥号文成，后人又称他刘文成、文成公。刘基通经史、晓天文、精兵法。他辅佐朱元璋完成帝业、开创明朝并尽力保持国家的安定，因而驰名天下，被后人比作诸葛武侯。朱元璋多次称刘基为：“吾之子房也。”在文学史上，刘基与宋濂、高启并称“明初诗文三大家”。中国民间广泛流传着“三分天下诸葛亮，一统江山刘伯温；前朝军师诸葛亮，后朝军师刘伯温”的说法。他以神机妙算、运筹帷幄著称于世。刘伯温是中国古代的一位传奇人物，至今在中国大陆、港澳台乃至东南亚、日韩等地仍有广泛深厚的民间影响力。
</t>
  </si>
  <si>
    <t>朱文正</t>
  </si>
  <si>
    <t xml:space="preserve">朱文正，父南昌王朱兴隆是朱元璋的哥哥，朱文正之妻谢翠英是徐达妻谢翠娥之姐，元朝末年军事人物。“洪都保卫战”中坐镇孤城抵御住了陈友谅六十万大军的进攻，堪称军事史上的一个奇迹，战功卓越。但受到朱元璋的猜忌，并被软禁，最后郁郁而终。其子封靖江王。
</t>
  </si>
  <si>
    <t>汤和</t>
  </si>
  <si>
    <t xml:space="preserve">汤和，明朝开国元勋，字鼎臣，濠州钟离人。官封左都督，封信国公，追封东瓯王，谥襄武。迫降方国珍，俘陈友定，迫夏国主明升出降，使伯颜帖木儿乞降，战功卓著，是为一代名将。
</t>
  </si>
  <si>
    <t>蓝玉</t>
  </si>
  <si>
    <t xml:space="preserve">蓝玉（？―1393年），明朝开国名将，常遇春妻弟，汉族，定远（今属安徽定远县）人。有谋略，勇敢善战，屡立战功。官拜大将军，封凉国公。于捕鱼儿海中大破北元，基本摧毁其职官体系而名震天下。他恃功骄纵，又多蓄庄奴、假子，恣意横暴，夺占民田，触怒太祖，二十六年，以谋反罪被杀，剥皮实草，传示各地。究其党羽，牵连致死者达一万五千余人，史称“蓝玉案”。
</t>
  </si>
  <si>
    <t>李成梁</t>
  </si>
  <si>
    <t xml:space="preserve">李成梁（1526年－1615年），字汝契，号引城，辽东铁岭（今辽宁铁岭）人，明朝后期将领。镇守辽东30年期间，先后十次奏大捷。但因位望益隆，贵极而骄，奢侈无度，万历三十六年被劾罢。万历四十三年卒，享年90岁。
</t>
  </si>
  <si>
    <t>史可法</t>
  </si>
  <si>
    <t xml:space="preserve">史可法(1601年～1645年），明末政治家，军事统帅。字宪之，又字道邻，汉族，祥符人（今河南开封），祖籍顺天府大兴县（今北京），东汉溧阳侯史崇第四十九世裔孙，其师为左光斗。明南京兵部尚书东阁大学士，因抗清被俘，不屈而死，是中国著名的民族英雄。南明朝廷谥之忠靖。清高宗（乾隆）追谥忠正。其后人收其著作，编为《史忠正公集》。
</t>
  </si>
  <si>
    <t>佘赛花</t>
  </si>
  <si>
    <t>佘太君，名赛花，出生于云中（今山西大同），折德扆之女。曾祖父曾任后唐麟州（今陕西神木县北十里）刺史，隶属李克用；祖父折从远，公元930年后唐明宗授他为府州(今陕西府谷县)刺史；父折德扆，后汉隐帝特任府州团练使。据清代兵部尚书毕沅《吴中金石记折克行碑 》中记载：折恭武公克行神道碑，在府谷县孤山堡南，叙折太君事，世以此碑为折太君碑。考折太君，杨继业妻折德扆女也，墓在保德州南折窝村。折太君即是历史上的佘太君。佘姓是后来说书人以讹传讹，用了同音字所致</t>
  </si>
  <si>
    <t xml:space="preserve">穆桂英是明代熊大木小说《北宋志传》和纪振伦小说《杨家将通俗演义》中的人物，后来杨家将相关小说被改编成戏剧和电视剧，穆桂英也因此变得家喻户晓。穆桂英原为穆柯寨穆羽之女，武艺超群、机智勇敢，传说有神女传授神箭飞刀之术。因阵前与杨宗保交战，穆桂英生擒宗保并招之成亲，归于杨家将之列，为杨门女将中的杰出人物。穆桂英与杨家将一起征战卫国，屡建战功。佘太君（佘赛花）百岁挂帅，率十二寡妇西征，穆桂英五十岁尤挂先锋印，深入险境，力战番将，大获全胜，是中国通俗文学中巾帼英雄的典型形象。
</t>
  </si>
  <si>
    <t>梁红玉</t>
  </si>
  <si>
    <t>梁红玉（1102—1135），今江苏淮安区人，史书中不见其名，只称梁氏。红玉是其战死后各类野史和话本中所取的名字。
首见于明朝张四维所写传奇《双烈记》：“奴家梁氏，小字红玉。父亡母在，占籍教坊，东京人也。”宋朝著名抗金女英雄。原籍安徽池州，生于江苏淮安。后结识韩世忠。梁红玉感其恩义，以身相许。韩赎其为妾，原配白氏死后成为韩的正妻。1151年，韩世忠病逝，夫妇合葬于苏州灵岩山下。</t>
  </si>
  <si>
    <t>李师师</t>
  </si>
  <si>
    <t>李师师，北宋末年色艺双绝的名伎，其事迹多见于野史，笔记小说。据传，李师师曾深受宋徽宗喜爱，并得到宋朝著名词人周邦彦的垂青，更传说曾与《水浒传》中的宋江有染，由此可见，其事迹颇具传奇色彩，也间接证明了李师师的才情容貌非常人能及。
李师师早年艳满京城，在仕子官宦中颇有声名，她与宋徽宗的故事也传为佳话，而宋徽宗被掳，北宋亡后李师师的下落也成为了千古之谜。</t>
  </si>
  <si>
    <t>李香君</t>
  </si>
  <si>
    <t xml:space="preserve">李香君又名李香，苏州人，为南京秣陵教坊名妓，秦淮八艳之一。自孔尚任的《桃花扇》于1699年问世后，李香君遂闻名于世。李香君与复社领袖侯方域交往，嫁与侯作妾。
</t>
  </si>
  <si>
    <t>柳如是</t>
  </si>
  <si>
    <t xml:space="preserve">柳如是，女诗人，一说浙江嘉兴人，一说江苏苏州吴江区人。本名杨爱，后改名柳隐，字如是，又称河东君，丈夫为明清侍郎钱谦益，因读宋朝辛弃疾《贺新郎》中：“我见青山多妩媚，料青山见我应如是”，故自号如是。柳如是是活动于明清易代之际的著名歌妓才女，幼即聪慧好学，但由于家贫，从小就被掠卖到吴江为婢，妙龄时坠入章台，易名柳隐，在乱世风尘中往来于江浙金陵之间。她留下了不少值得传颂的轶事佳话和颇有文采的诗稿《湖上草》、《戊寅草》与尺牍。其墓在江苏常熟虞山花园浜。
</t>
  </si>
  <si>
    <t>董小宛</t>
  </si>
  <si>
    <t>秦良玉</t>
  </si>
  <si>
    <t>秦良玉，明朝末年战功卓著的女性军事统帅、民族英雄、军事家。曾率“白杆兵”参加平播、援辽、平奢、勤王、抗清、讨逆（张献忠）诸役。累功至大明柱国光禄大夫、太子太保、太子太傅、少保、四川招讨使、中军都督府左都督、镇东将军、四川总兵官、忠贞侯、一品诰命夫人。死后南明朝廷追谥曰“忠贞”。秦良玉是中国历史上唯一单独载入正史·将相列传的巾帼英雄，唯一凭战功封侯的女将军。</t>
  </si>
  <si>
    <t>轻步兵</t>
    <phoneticPr fontId="2" type="noConversion"/>
  </si>
  <si>
    <t>轻骑兵</t>
    <phoneticPr fontId="2" type="noConversion"/>
  </si>
  <si>
    <t>轻弓兵</t>
    <phoneticPr fontId="2" type="noConversion"/>
  </si>
  <si>
    <t>三国</t>
  </si>
  <si>
    <t>紫</t>
  </si>
  <si>
    <t>蓝</t>
  </si>
  <si>
    <t>绿</t>
  </si>
  <si>
    <t>金</t>
  </si>
  <si>
    <t>典韦</t>
  </si>
  <si>
    <t>曹操部将，相貌魁梧，膂力过人。本属张邈，后归曹操。曹操征讨吕布时被募为陷陈，表现英勇，被拜为校尉，宿卫曹操。</t>
  </si>
  <si>
    <t>魏国</t>
  </si>
  <si>
    <t>庞德</t>
  </si>
  <si>
    <t>三国时期魏国名将</t>
  </si>
  <si>
    <t>姜维</t>
  </si>
  <si>
    <t>三国时期蜀汉大将军</t>
  </si>
  <si>
    <t>魏延</t>
  </si>
  <si>
    <t>英勇骁战，威震一方的蜀国大将，虽作战英勇、屡立战功，深受刘备信任，但却被诸葛亮留下“脑后有反骨”的评价。</t>
  </si>
  <si>
    <t>蜀国</t>
  </si>
  <si>
    <t>法正</t>
  </si>
  <si>
    <t>号称蜀国第一谋士，善于奇谋，三国志作者陈寿评价堪比魏国的程昱和郭嘉。</t>
  </si>
  <si>
    <t>于禁</t>
  </si>
  <si>
    <t>魏国五子良将之一，为人清廉，治军严谨，但败给关羽后投降，致使一代名将晚节不保。</t>
  </si>
  <si>
    <t>荀彧</t>
  </si>
  <si>
    <t>魏国首席谋臣，杰出的战略家，献计无数，为曹魏的崛起做出重大贡献。吕布袭取兖州之时，荀彧临危不乱，单身劝退了数万人马。</t>
  </si>
  <si>
    <t>夏侯渊</t>
  </si>
  <si>
    <t>曹操的亲族，深受曹操重用，善于用兵，曾打败马超收复陇上，但在定军山战役败于蜀国大将黄忠，身死。</t>
  </si>
  <si>
    <t>夏侯惇</t>
  </si>
  <si>
    <t>曹操的亲族，曹操的心腹大将，为曹魏奔波奋战一生，曾被吕布部将射中左眼后依然威猛作战。</t>
  </si>
  <si>
    <t>郭嘉</t>
  </si>
  <si>
    <t>魏国杰出谋士，曹操称其为己之“奇佐”，年少时即崭露头角，在官渡之战中大放异彩屡献良策，然天妒英才，在平定乌桓后，一代英才就此陨落。</t>
  </si>
  <si>
    <t>凌统</t>
  </si>
  <si>
    <t>吴国名将，爱兵如子，亲贤接士，逍遥津之战中力敌张辽，率300士卒护得孙权平安。</t>
  </si>
  <si>
    <t>吴国</t>
  </si>
  <si>
    <t>鲁肃</t>
  </si>
  <si>
    <t>吴国重臣，早年为孙权谋划了成就帝业的战略计划，赤壁之战前促成孙刘联盟则为其演绎了三国生涯中最为出彩的一幕。</t>
  </si>
  <si>
    <t>周泰</t>
  </si>
  <si>
    <t>吴国名将，以悍勇之风威名与世，与孙策讨伐六县山贼时，周身遭创十二处，孙权为表其功，赐与青罗伞盖。</t>
  </si>
  <si>
    <t>樊哙</t>
  </si>
  <si>
    <t>汉朝开国元勋，刘邦心腹；鸿门宴时，以其耿直刚烈，进账面斥项羽，令刘邦得以全身而退。</t>
  </si>
  <si>
    <t>汉国</t>
  </si>
  <si>
    <t>李广</t>
  </si>
  <si>
    <t>汉国名将，多次抵御匈奴进攻；骑术惊人，箭法入神，威震漠北，诗有云”但使龙城飞将在，不教胡马度阴山“。</t>
  </si>
  <si>
    <t>汉初三杰之一，为刘邦镇守关中，输送大量军需粮饷，且识人之术颇具慧眼，留下”萧何月下追韩信“的典故；</t>
  </si>
  <si>
    <t>汉武帝时”帝国双璧“之一，常年与匈奴为战，七战七捷，无一败绩，奇袭龙城一役为汉朝北部疆域开拓做出了重大贡献。</t>
  </si>
  <si>
    <t>周亚夫</t>
  </si>
  <si>
    <t>汉朝丞相，素以治军严谨著称；，汉景帝七国之乱时，统帅汉军，三月平定叛乱。</t>
  </si>
  <si>
    <t>汉武帝时”帝国双璧“之一，勇猛果断，每战必胜，多次千里奔袭打得匈奴心惊胆战，自此漠北无王庭。</t>
  </si>
  <si>
    <t>汉初三杰之一，智略超凡，潍水夺临淄，垓下破项羽，被后人奉为“兵仙”、“战神”，然功高震主，终死于吕后之手。</t>
  </si>
  <si>
    <t>汉初三杰之一，，得学《太公兵法》，提出“聚集三王，方可与霸王一战”的外交方针，终助刘邦击败项羽。</t>
  </si>
  <si>
    <t>乐进</t>
  </si>
  <si>
    <t>魏国五子良将之一，以胆识英烈而闻名，南征北讨，战功无数，是曹操最为器重的将领之一。</t>
  </si>
  <si>
    <t>邓艾</t>
  </si>
  <si>
    <t>魏国杰出将领，擅于谋划；对蜀最后战役时，率先攻入成都，使得蜀汉灭亡。</t>
  </si>
  <si>
    <t>吕绮玲</t>
  </si>
  <si>
    <t>吕布之女，正史中并无记载姓名，为吕布与严氏所生。吕布为李傕所败，逃离长安之时遭遗留，但为庞舒藏匿后平安护送至吕布之处</t>
  </si>
  <si>
    <t>马云禄</t>
  </si>
  <si>
    <t>马超的妹妹，马腾之女，赵云的妻子</t>
  </si>
  <si>
    <t>蔡文姬</t>
  </si>
  <si>
    <t>蔡文姬（约177年－约249年）[1]名琰，原字昭姬，晋时因避司马昭之讳，改字文姬，东汉陈留圉（今河南开封杞县）人，东汉大文学家蔡邕的女儿，是中国历史上著名的才女和文学家</t>
  </si>
  <si>
    <t>孙尚香</t>
  </si>
  <si>
    <t>孙权之妹，容姿甚美，自幼喜好武艺，在诸葛的锦囊妙计下与刘备假婚成真姻，结为夫妇，成就一段三国佳话。</t>
  </si>
  <si>
    <t>汉成帝皇后，身材袅娜，娇小可爱，走路姿态尤为撩人，如风拂杨柳，又如燕飞翩跹，故命飞燕。</t>
  </si>
  <si>
    <t>黄祖部将。孙权征江夏，硕为权将凌统所斩。</t>
  </si>
  <si>
    <t>许韶</t>
  </si>
  <si>
    <t>步兵</t>
    <phoneticPr fontId="2" type="noConversion"/>
  </si>
  <si>
    <t>弓兵</t>
    <phoneticPr fontId="2" type="noConversion"/>
  </si>
  <si>
    <t>骑兵</t>
    <phoneticPr fontId="2" type="noConversion"/>
  </si>
  <si>
    <t>刀盾兵</t>
  </si>
  <si>
    <t>枪盾兵</t>
  </si>
  <si>
    <t>塔盾兵</t>
  </si>
  <si>
    <t>重枪兵</t>
  </si>
  <si>
    <t>藤甲兵</t>
  </si>
  <si>
    <t>陌刀兵</t>
  </si>
  <si>
    <t>铁甲兵</t>
  </si>
  <si>
    <t>禁卫兵</t>
  </si>
  <si>
    <t>魏武卒</t>
  </si>
  <si>
    <t>丹阳兵</t>
  </si>
  <si>
    <t>白耳兵</t>
  </si>
  <si>
    <t>陷阵营</t>
  </si>
  <si>
    <t>羽林兵</t>
  </si>
  <si>
    <t>剑骑兵</t>
  </si>
  <si>
    <t>枪骑兵</t>
  </si>
  <si>
    <t>重骑兵</t>
  </si>
  <si>
    <t>猎骑兵</t>
  </si>
  <si>
    <t>夜不收</t>
  </si>
  <si>
    <t>铁鹞子</t>
  </si>
  <si>
    <t>白马义从</t>
  </si>
  <si>
    <t>弩骑兵</t>
  </si>
  <si>
    <t>铁浮屠</t>
  </si>
  <si>
    <t>龙骑兵</t>
  </si>
  <si>
    <t>玄甲精骑</t>
  </si>
  <si>
    <t>虎豹骑</t>
  </si>
  <si>
    <t>关宁铁骑</t>
  </si>
  <si>
    <t>重弓兵</t>
  </si>
  <si>
    <t>长弓兵</t>
  </si>
  <si>
    <t>轻弩兵</t>
  </si>
  <si>
    <t>强弓兵</t>
  </si>
  <si>
    <t>飞斧兵</t>
  </si>
  <si>
    <t>强弩兵</t>
  </si>
  <si>
    <t>猎弓兵</t>
  </si>
  <si>
    <t>重弩兵</t>
  </si>
  <si>
    <t>投枪兵</t>
  </si>
  <si>
    <t>火枪兵</t>
  </si>
  <si>
    <t>连弩兵</t>
  </si>
  <si>
    <t>神机营</t>
  </si>
  <si>
    <t>狙击兵</t>
  </si>
  <si>
    <t>轻步兵</t>
  </si>
  <si>
    <t>轻弓兵</t>
  </si>
  <si>
    <t>轻骑兵</t>
  </si>
  <si>
    <t>ID</t>
    <phoneticPr fontId="2" type="noConversion"/>
  </si>
  <si>
    <t>等级</t>
    <phoneticPr fontId="2" type="noConversion"/>
  </si>
  <si>
    <t>星级</t>
    <phoneticPr fontId="2" type="noConversion"/>
  </si>
  <si>
    <t>消耗兵符</t>
    <phoneticPr fontId="2" type="noConversion"/>
  </si>
  <si>
    <t>数量</t>
    <phoneticPr fontId="2" type="noConversion"/>
  </si>
  <si>
    <t>消耗银两</t>
    <phoneticPr fontId="2" type="noConversion"/>
  </si>
  <si>
    <t>英雄等级</t>
    <phoneticPr fontId="2" type="noConversion"/>
  </si>
  <si>
    <t>无</t>
    <phoneticPr fontId="2" type="noConversion"/>
  </si>
  <si>
    <t>白色兵符</t>
  </si>
  <si>
    <t>绿色兵符</t>
  </si>
  <si>
    <t>蓝色兵符</t>
  </si>
  <si>
    <t>紫色兵符</t>
  </si>
  <si>
    <t>金色兵符</t>
  </si>
  <si>
    <t>白色兵符</t>
    <phoneticPr fontId="2" type="noConversion"/>
  </si>
  <si>
    <t>绿色兵符</t>
    <phoneticPr fontId="2" type="noConversion"/>
  </si>
  <si>
    <t>蓝色兵符</t>
    <phoneticPr fontId="2" type="noConversion"/>
  </si>
  <si>
    <t>紫色兵符</t>
    <phoneticPr fontId="2" type="noConversion"/>
  </si>
  <si>
    <t>金色兵符</t>
    <phoneticPr fontId="2" type="noConversion"/>
  </si>
  <si>
    <t>兵符</t>
    <phoneticPr fontId="2" type="noConversion"/>
  </si>
  <si>
    <t>合成数量</t>
    <phoneticPr fontId="2" type="noConversion"/>
  </si>
  <si>
    <t>合成兵符</t>
    <phoneticPr fontId="2" type="noConversion"/>
  </si>
  <si>
    <t>ID</t>
    <phoneticPr fontId="2" type="noConversion"/>
  </si>
  <si>
    <t>名字</t>
    <phoneticPr fontId="2" type="noConversion"/>
  </si>
  <si>
    <t>显示</t>
    <phoneticPr fontId="2" type="noConversion"/>
  </si>
  <si>
    <t>备注1</t>
    <phoneticPr fontId="2" type="noConversion"/>
  </si>
  <si>
    <t>备注2</t>
    <phoneticPr fontId="2" type="noConversion"/>
  </si>
  <si>
    <t>突出属性</t>
    <phoneticPr fontId="2" type="noConversion"/>
  </si>
  <si>
    <t>介绍</t>
    <phoneticPr fontId="2" type="noConversion"/>
  </si>
  <si>
    <t>性别</t>
    <phoneticPr fontId="2" type="noConversion"/>
  </si>
  <si>
    <t>年代</t>
    <phoneticPr fontId="2" type="noConversion"/>
  </si>
  <si>
    <t>等级</t>
    <phoneticPr fontId="2" type="noConversion"/>
  </si>
  <si>
    <t>品质</t>
    <phoneticPr fontId="2" type="noConversion"/>
  </si>
  <si>
    <t>统帅</t>
    <phoneticPr fontId="2" type="noConversion"/>
  </si>
  <si>
    <t>勇武</t>
    <phoneticPr fontId="2" type="noConversion"/>
  </si>
  <si>
    <t>智谋</t>
    <phoneticPr fontId="2" type="noConversion"/>
  </si>
  <si>
    <t>魅力</t>
    <phoneticPr fontId="2" type="noConversion"/>
  </si>
  <si>
    <t>兵种</t>
    <phoneticPr fontId="2" type="noConversion"/>
  </si>
  <si>
    <t>技能ID</t>
    <phoneticPr fontId="2" type="noConversion"/>
  </si>
  <si>
    <t>头像资源</t>
    <phoneticPr fontId="2" type="noConversion"/>
  </si>
  <si>
    <t>卡牌资源</t>
    <phoneticPr fontId="2" type="noConversion"/>
  </si>
  <si>
    <t>全身像资源</t>
    <phoneticPr fontId="2" type="noConversion"/>
  </si>
  <si>
    <t>动作资源</t>
    <phoneticPr fontId="2" type="noConversion"/>
  </si>
  <si>
    <t>技能攻击资源</t>
    <phoneticPr fontId="2" type="noConversion"/>
  </si>
  <si>
    <t>韩信是中国军事思想“谋战”派代表人物，被萧何誉为“国士无双”，刘邦评价曰：“战必胜，攻必取，吾不如韩信。”韩信是中国军事思想“谋战”派代表人物，被后人奉为“兵仙”、“战神”。“王侯将相”韩信一人全任。“国士无双”、“功高无二，略不世出”是楚汉之时人们对其的评价。作为统帅，他率军出陈仓、定三秦、擒魏、破代、灭赵、降燕、伐齐，直至垓下全歼楚军，无一败绩，天下莫敢与之相争；作为军事理论家，他与张良整兵书，并著有兵法三篇 。</t>
    <phoneticPr fontId="2" type="noConversion"/>
  </si>
  <si>
    <t>两汉</t>
    <phoneticPr fontId="2" type="noConversion"/>
  </si>
  <si>
    <t xml:space="preserve">萧何（前257年－前193年），汉族，沛丰邑人，早年任秦沛县狱吏，秦末辅佐刘邦起义。攻克咸阳后，他接收了秦丞相、御史府所藏的律令、图书，掌握了全国的山川险要、郡县户口，对日后制定政策和取得楚汉战争胜利起了重要作用。楚汉战争时，他留守关中，使关中成为汉军的巩固后方，不断地输送士卒粮饷支援作战，对刘邦战胜项羽，建立汉代起了重要作用。萧何采摭秦六法，重新制定律令制度，作为《九章律》。在法律思想上，主张无为，喜好黄老之术。高帝十一年（前196年）又协助高祖消灭韩信、英布等异姓诸侯王。高祖死后，他辅佐惠帝。惠帝二年（前193年）卒，谥号“文终侯”。
</t>
    <phoneticPr fontId="2" type="noConversion"/>
  </si>
  <si>
    <t>张良（约公元前250—前186年），字子房，汉族，颍川城父（今河南省宝丰县李庄乡古城村）人，中国历史上著名的政治家和军事家。张良是汉高祖刘邦的重要谋臣，与韩信、萧何并列为“汉初三杰”。他以出色的智谋，协助汉高祖刘邦在楚汉战争中最终夺得天下，被封为留侯。他精通黄老之道。不留恋权位，晚年据说跟随赤松子云游。张良去世后，谥为文成侯。《史记·留侯世家》专门记载了张良的生平。汉初高祖刘邦在洛阳南宫评价他说：“夫运筹策帷帐之中，决胜于千里之外，吾不如子房。”</t>
    <phoneticPr fontId="2" type="noConversion"/>
  </si>
  <si>
    <t>霍去病（前140－前117年），汉族，河东郡平阳县（今山西临汾西南）人。中国西汉武帝时期的杰出军事家，是名将卫青的外甥，任大司马骠骑将军。好骑射，善于长途奔袭。霍去病多次率军与匈奴交战，在他的带领下，匈奴被汉军杀得节节败退，霍去病也留下了“封狼居胥”的佳话。</t>
    <phoneticPr fontId="2" type="noConversion"/>
  </si>
  <si>
    <t>卫青（？～公元前106年），字仲卿，汉族，河东平阳（今山西临汾市）人。西汉武帝时的大司马大将军。战法革新始破匈奴，首次出征奇袭龙城打破了自汉初以来匈奴不败的神话，曾七战七胜，以武钢车阵大破伊稚斜单于主力，为北部疆域的开拓做出重大贡献。卫青善于以战养战；用兵敢于深入 ，奇正兼擅；为将号令严明，与士卒同甘苦；威信很高，位极人臣，但从不养士。元封五年，长平侯卫青逝世，起冢如庐山，葬茂陵东北。谥号为‘烈’。</t>
    <phoneticPr fontId="2" type="noConversion"/>
  </si>
  <si>
    <t xml:space="preserve">主父偃（？－前126年），汉武帝时大臣。临淄（今山东临淄）人。出身贫寒﹐早年学长短纵横之术，后学《易》﹑《春秋》和百家之言。在齐受到儒生的排挤，于是北游燕﹑赵﹑中山等诸侯王国，但都未受到礼遇。元光元年(前134)﹐主父偃抵长安。后直接上书汉武帝刘彻，当天就被召见，与徐乐﹑严安同时拜为郎中。不久又迁为谒者﹑中郎﹑中大夫，一年中升迁四次﹐得到武帝的破格任用。
</t>
    <phoneticPr fontId="2" type="noConversion"/>
  </si>
  <si>
    <t>三国</t>
    <phoneticPr fontId="2" type="noConversion"/>
  </si>
  <si>
    <t>紫</t>
    <phoneticPr fontId="2" type="noConversion"/>
  </si>
  <si>
    <t>金</t>
    <phoneticPr fontId="2" type="noConversion"/>
  </si>
  <si>
    <t>文鸯</t>
    <phoneticPr fontId="2" type="noConversion"/>
  </si>
  <si>
    <t>男</t>
    <phoneticPr fontId="2" type="noConversion"/>
  </si>
  <si>
    <t>蓝</t>
    <phoneticPr fontId="2" type="noConversion"/>
  </si>
  <si>
    <t>绿</t>
    <phoneticPr fontId="2" type="noConversion"/>
  </si>
  <si>
    <t>白</t>
    <phoneticPr fontId="2" type="noConversion"/>
  </si>
  <si>
    <t>成就</t>
    <phoneticPr fontId="2" type="noConversion"/>
  </si>
  <si>
    <t>汉</t>
    <phoneticPr fontId="2" type="noConversion"/>
  </si>
  <si>
    <t>历史简介：桓帝时为凉州刺史。他曾征辟董卓为从事，使领兵骑，讨捕胡人。</t>
    <phoneticPr fontId="2" type="noConversion"/>
  </si>
  <si>
    <t>王越</t>
    <phoneticPr fontId="2" type="noConversion"/>
  </si>
  <si>
    <t>为虎贲，善剑术，称于京师</t>
    <phoneticPr fontId="2" type="noConversion"/>
  </si>
  <si>
    <t>徐荣</t>
    <phoneticPr fontId="2" type="noConversion"/>
  </si>
  <si>
    <t>荥阳太守。董卓迁都长安，行至荥阳地方，太守荣出接。</t>
    <phoneticPr fontId="2" type="noConversion"/>
  </si>
  <si>
    <t>陈宫</t>
    <phoneticPr fontId="2" type="noConversion"/>
  </si>
  <si>
    <t>性刚直烈壮，少与海内知名之士皆相连结。天下乱，始随太祖，后从吕布</t>
    <phoneticPr fontId="2" type="noConversion"/>
  </si>
  <si>
    <t>萧建</t>
    <phoneticPr fontId="2" type="noConversion"/>
  </si>
  <si>
    <t>任琅邪相，治于莒。时乱，保城自守。先不与吕布来往，后惧布之勇猛，上贡良马，寻为臧霸所袭破。</t>
    <phoneticPr fontId="2" type="noConversion"/>
  </si>
  <si>
    <t>濮阳闿</t>
    <phoneticPr fontId="2" type="noConversion"/>
  </si>
  <si>
    <t>文士。於外黄县教授《韩诗》、《礼记》、《左氏春秋》等</t>
    <phoneticPr fontId="2" type="noConversion"/>
  </si>
  <si>
    <t>刘阳</t>
    <phoneticPr fontId="2" type="noConversion"/>
  </si>
  <si>
    <t>名士。为莒（今山东莒县）令，年三十而卒。曾欲暗杀曹操，以求拯救汉室，然几番伺机均未成。</t>
    <phoneticPr fontId="2" type="noConversion"/>
  </si>
  <si>
    <t>孔融</t>
    <phoneticPr fontId="2" type="noConversion"/>
  </si>
  <si>
    <t>汉太中大夫。东汉末著名学者，“建安七子”之一。孔子二十世孙也。</t>
    <phoneticPr fontId="2" type="noConversion"/>
  </si>
  <si>
    <t>郭胜</t>
    <phoneticPr fontId="2" type="noConversion"/>
  </si>
  <si>
    <t>汉灵帝时为中常侍，与张让、赵忠等狼狈为奸，并皆封侯。曾助同乡何进贵幸。</t>
    <phoneticPr fontId="2" type="noConversion"/>
  </si>
  <si>
    <t>曹性</t>
    <phoneticPr fontId="2" type="noConversion"/>
  </si>
  <si>
    <t>吕布部将。初从布将郝萌，建安元年六月夜半时，萌受袁术谋，反布</t>
    <phoneticPr fontId="2" type="noConversion"/>
  </si>
  <si>
    <t>梁双</t>
    <phoneticPr fontId="2" type="noConversion"/>
  </si>
  <si>
    <t>曾起兵攻破州郡，后又与州郡和。</t>
    <phoneticPr fontId="2" type="noConversion"/>
  </si>
  <si>
    <t>高顺</t>
    <phoneticPr fontId="2" type="noConversion"/>
  </si>
  <si>
    <t>东汉末吕布部将。清白威严，骁勇有智，衷心仁义。不饮酒，不受馈遗。</t>
    <phoneticPr fontId="2" type="noConversion"/>
  </si>
  <si>
    <t>张羡</t>
    <phoneticPr fontId="2" type="noConversion"/>
  </si>
  <si>
    <t>曾作零陵、桂阳长，甚得江、湘间民心。建安初年，为长沙太守。五年（200），叛刘表而与曹操相结。表急攻羡，羡病死。</t>
    <phoneticPr fontId="2" type="noConversion"/>
  </si>
  <si>
    <t>协同其父起兵，为孙坚所破。</t>
    <phoneticPr fontId="2" type="noConversion"/>
  </si>
  <si>
    <t>董君雅</t>
    <phoneticPr fontId="2" type="noConversion"/>
  </si>
  <si>
    <t>三国志引英雄记记载，董雅是董卓的父亲，当过颍川纶氏尉</t>
    <phoneticPr fontId="2" type="noConversion"/>
  </si>
  <si>
    <t>颜良</t>
    <phoneticPr fontId="2" type="noConversion"/>
  </si>
  <si>
    <t>袁绍</t>
    <phoneticPr fontId="2" type="noConversion"/>
  </si>
  <si>
    <t>河北名将，被关羽击斩。</t>
    <phoneticPr fontId="2" type="noConversion"/>
  </si>
  <si>
    <t>审配</t>
    <phoneticPr fontId="2" type="noConversion"/>
  </si>
  <si>
    <t>以正直不得志于韩馥，袁绍领冀州，被委以腹心之任，并总幕府。</t>
    <phoneticPr fontId="2" type="noConversion"/>
  </si>
  <si>
    <t>袁春卿</t>
    <phoneticPr fontId="2" type="noConversion"/>
  </si>
  <si>
    <t>与绍同族。任魏郡太守。曹操攻邺时，派人迎其父元长，以劝春卿投降。</t>
    <phoneticPr fontId="2" type="noConversion"/>
  </si>
  <si>
    <t>严敬</t>
    <phoneticPr fontId="2" type="noConversion"/>
  </si>
  <si>
    <t>曹操讨袁谭、袁尚时，为乐进所斩。</t>
    <phoneticPr fontId="2" type="noConversion"/>
  </si>
  <si>
    <t>应劭</t>
    <phoneticPr fontId="2" type="noConversion"/>
  </si>
  <si>
    <t>少笃学，博览多闻。灵帝时举孝廉。中平六年（189），拜泰山太守。</t>
    <phoneticPr fontId="2" type="noConversion"/>
  </si>
  <si>
    <t>张烱</t>
    <phoneticPr fontId="2" type="noConversion"/>
  </si>
  <si>
    <t>袁术</t>
    <phoneticPr fontId="2" type="noConversion"/>
  </si>
  <si>
    <t>曾以符命说袁术，术乃称帝。</t>
    <phoneticPr fontId="2" type="noConversion"/>
  </si>
  <si>
    <t>李业</t>
    <phoneticPr fontId="2" type="noConversion"/>
  </si>
  <si>
    <t>东汉末淮南割据者袁术谋臣。</t>
    <phoneticPr fontId="2" type="noConversion"/>
  </si>
  <si>
    <t>刘详</t>
    <phoneticPr fontId="2" type="noConversion"/>
  </si>
  <si>
    <t>世族豪强袁术部将。献帝初平四年（193），领兵屯匡亭与曹操大战，败</t>
    <phoneticPr fontId="2" type="noConversion"/>
  </si>
  <si>
    <t>黄猗</t>
    <phoneticPr fontId="2" type="noConversion"/>
  </si>
  <si>
    <t>袁术女婿。</t>
    <phoneticPr fontId="2" type="noConversion"/>
  </si>
  <si>
    <t>袁嗣</t>
    <phoneticPr fontId="2" type="noConversion"/>
  </si>
  <si>
    <t>任陈国相。建安元年（196）曹操兵临武平，降。</t>
    <phoneticPr fontId="2" type="noConversion"/>
  </si>
  <si>
    <t>张硕</t>
    <phoneticPr fontId="2" type="noConversion"/>
  </si>
  <si>
    <t>刘表</t>
    <phoneticPr fontId="2" type="noConversion"/>
  </si>
  <si>
    <t>吴巨</t>
    <phoneticPr fontId="2" type="noConversion"/>
  </si>
  <si>
    <t>统御</t>
    <phoneticPr fontId="2" type="noConversion"/>
  </si>
  <si>
    <t>表遣巨领苍梧太守，与赖恭俱至。后巨与恭相失，举兵逐恭，恭走还零陵。</t>
    <phoneticPr fontId="2" type="noConversion"/>
  </si>
  <si>
    <t>刘琦</t>
    <phoneticPr fontId="2" type="noConversion"/>
  </si>
  <si>
    <t>荆州牧刘表之长子。刘表初以刘琦之相貌与自己甚为相像，十分宠爱他</t>
    <phoneticPr fontId="2" type="noConversion"/>
  </si>
  <si>
    <t>黄射</t>
    <phoneticPr fontId="2" type="noConversion"/>
  </si>
  <si>
    <t>江夏太守黄祖之子。</t>
    <phoneticPr fontId="2" type="noConversion"/>
  </si>
  <si>
    <t>胡轸</t>
    <phoneticPr fontId="2" type="noConversion"/>
  </si>
  <si>
    <t>董卓</t>
    <phoneticPr fontId="2" type="noConversion"/>
  </si>
  <si>
    <t>陈郡太守。初随董卓，为陈郡太守。</t>
    <phoneticPr fontId="2" type="noConversion"/>
  </si>
  <si>
    <t>董璜</t>
    <phoneticPr fontId="2" type="noConversion"/>
  </si>
  <si>
    <t>董卓之侍中、中军校尉、典兵。</t>
    <phoneticPr fontId="2" type="noConversion"/>
  </si>
  <si>
    <t>董擢</t>
    <phoneticPr fontId="2" type="noConversion"/>
  </si>
  <si>
    <t>董卓的兄长，早卒。</t>
    <phoneticPr fontId="2" type="noConversion"/>
  </si>
  <si>
    <t>王方</t>
    <phoneticPr fontId="2" type="noConversion"/>
  </si>
  <si>
    <t>董卓集团部曲。初平三年，随卓余党李傕、郭汜与卓故部曲樊稠、李蒙等合围长安城，杀人无数。</t>
    <phoneticPr fontId="2" type="noConversion"/>
  </si>
  <si>
    <t>张苞</t>
    <phoneticPr fontId="2" type="noConversion"/>
  </si>
  <si>
    <t>李傕部将。</t>
    <phoneticPr fontId="2" type="noConversion"/>
  </si>
  <si>
    <t>张松</t>
    <phoneticPr fontId="2" type="noConversion"/>
  </si>
  <si>
    <t>刘璋</t>
    <phoneticPr fontId="2" type="noConversion"/>
  </si>
  <si>
    <t>益州别驾，为人短小，放荡不治节操，然而很有才干</t>
    <phoneticPr fontId="2" type="noConversion"/>
  </si>
  <si>
    <t>程郁</t>
    <phoneticPr fontId="2" type="noConversion"/>
  </si>
  <si>
    <t>程畿之子。刘璋时为郡吏。</t>
    <phoneticPr fontId="2" type="noConversion"/>
  </si>
  <si>
    <t>高沛</t>
    <phoneticPr fontId="2" type="noConversion"/>
  </si>
  <si>
    <t>白水军督。</t>
    <phoneticPr fontId="2" type="noConversion"/>
  </si>
  <si>
    <t>紫虚上人</t>
    <phoneticPr fontId="2" type="noConversion"/>
  </si>
  <si>
    <t>居于锦屏山中的异人，能知人生死贵贱。</t>
    <phoneticPr fontId="2" type="noConversion"/>
  </si>
  <si>
    <t>王和平</t>
    <phoneticPr fontId="2" type="noConversion"/>
  </si>
  <si>
    <t>东汉末术士。好道术，自以当仙。</t>
    <phoneticPr fontId="2" type="noConversion"/>
  </si>
  <si>
    <t>谯秀</t>
    <phoneticPr fontId="2" type="noConversion"/>
  </si>
  <si>
    <t>隐士。谯周孙。性清静，不交于世。</t>
    <phoneticPr fontId="2" type="noConversion"/>
  </si>
  <si>
    <t>女</t>
    <phoneticPr fontId="2" type="noConversion"/>
  </si>
  <si>
    <t>樊氏</t>
    <phoneticPr fontId="2" type="noConversion"/>
  </si>
  <si>
    <t>桂阳太守赵范寡嫂。先主平江南，范降。范寡嫂曰樊氏，有国色，范欲以配云。云辞曰：“相与同姓，卿兄犹我兄。”固辞不许。</t>
    <phoneticPr fontId="2" type="noConversion"/>
  </si>
  <si>
    <t>伏寿</t>
    <phoneticPr fontId="2" type="noConversion"/>
  </si>
  <si>
    <t>汉献帝皇后。大司徒湛之八世孙也。</t>
    <phoneticPr fontId="2" type="noConversion"/>
  </si>
  <si>
    <t>袁氏</t>
    <phoneticPr fontId="2" type="noConversion"/>
  </si>
  <si>
    <t>东汉太尉杨彪的妻子，袁术女</t>
    <phoneticPr fontId="2" type="noConversion"/>
  </si>
  <si>
    <t>孙氏</t>
    <phoneticPr fontId="2" type="noConversion"/>
  </si>
  <si>
    <t>东汉末江东豪族孙坚妹，徐真妻</t>
    <phoneticPr fontId="2" type="noConversion"/>
  </si>
  <si>
    <t>冯氏</t>
    <phoneticPr fontId="2" type="noConversion"/>
  </si>
  <si>
    <t>司隶校尉冯方之女，献帝初避乱扬州，袁术见而悦之，遂纳焉，甚爱幸。诸妇人害其宠，共绞杀之。</t>
    <phoneticPr fontId="2" type="noConversion"/>
  </si>
  <si>
    <t>蔡氏</t>
    <phoneticPr fontId="2" type="noConversion"/>
  </si>
  <si>
    <t>东汉末荆州割据者刘表后妻。</t>
    <phoneticPr fontId="2" type="noConversion"/>
  </si>
  <si>
    <t>刘氏</t>
    <phoneticPr fontId="2" type="noConversion"/>
  </si>
  <si>
    <t>东汉末益州牧刘璋女、三国时蜀汉江州都督费观之妻。</t>
    <phoneticPr fontId="2" type="noConversion"/>
  </si>
  <si>
    <t>庞氏</t>
    <phoneticPr fontId="2" type="noConversion"/>
  </si>
  <si>
    <t>庞羲女。嫁与刘璋长子刘循为妻。</t>
    <phoneticPr fontId="2" type="noConversion"/>
  </si>
  <si>
    <t>甄脱</t>
    <phoneticPr fontId="2" type="noConversion"/>
  </si>
  <si>
    <t>魏文帝甄皇后姊。</t>
    <phoneticPr fontId="2" type="noConversion"/>
  </si>
  <si>
    <t>赵英</t>
    <phoneticPr fontId="2" type="noConversion"/>
  </si>
  <si>
    <t>魏官吏赵昂之女。</t>
    <phoneticPr fontId="2" type="noConversion"/>
  </si>
  <si>
    <t>隋朝</t>
    <phoneticPr fontId="2" type="noConversion"/>
  </si>
  <si>
    <t>唐朝</t>
    <phoneticPr fontId="2" type="noConversion"/>
  </si>
  <si>
    <t>宋朝</t>
    <phoneticPr fontId="2" type="noConversion"/>
  </si>
  <si>
    <t>穆桂英</t>
    <phoneticPr fontId="2" type="noConversion"/>
  </si>
  <si>
    <t>明朝</t>
    <phoneticPr fontId="2" type="noConversion"/>
  </si>
  <si>
    <t>董小宛（公元1624年～1651年），名白，号青莲，苏州人，歌妓，“秦淮八艳”之一，名隶南京教坊司乐籍。1639年，董小宛结识复社名士冒辟疆。明亡后小宛随冒家逃难，此后与冒辟疆同甘共苦直至去世。</t>
    <phoneticPr fontId="2" type="noConversion"/>
  </si>
  <si>
    <t>最低属性</t>
    <phoneticPr fontId="2" type="noConversion"/>
  </si>
  <si>
    <t>招降银两花费</t>
    <phoneticPr fontId="2" type="noConversion"/>
  </si>
  <si>
    <t>释放获得声望</t>
    <phoneticPr fontId="2" type="noConversion"/>
  </si>
  <si>
    <t>招降对话</t>
    <phoneticPr fontId="2" type="noConversion"/>
  </si>
  <si>
    <t>释放对话</t>
    <phoneticPr fontId="2" type="noConversion"/>
  </si>
  <si>
    <t>招降官品条件</t>
    <phoneticPr fontId="2" type="noConversion"/>
  </si>
  <si>
    <t>从九品下</t>
  </si>
  <si>
    <t>多谢招降俺，俺不会逃跑的！</t>
  </si>
  <si>
    <t>多谢释放俺</t>
  </si>
  <si>
    <t>辅助</t>
    <phoneticPr fontId="2" type="noConversion"/>
  </si>
  <si>
    <t>运力</t>
    <phoneticPr fontId="2" type="noConversion"/>
  </si>
  <si>
    <t>战斗消耗</t>
    <phoneticPr fontId="2" type="noConversion"/>
  </si>
  <si>
    <t>ID</t>
    <phoneticPr fontId="2" type="noConversion"/>
  </si>
  <si>
    <t>名字</t>
    <phoneticPr fontId="2" type="noConversion"/>
  </si>
  <si>
    <t>显示</t>
    <phoneticPr fontId="2" type="noConversion"/>
  </si>
  <si>
    <t>兵系</t>
    <phoneticPr fontId="2" type="noConversion"/>
  </si>
  <si>
    <t>兵种等级</t>
    <phoneticPr fontId="2" type="noConversion"/>
  </si>
  <si>
    <t>基础攻击</t>
    <phoneticPr fontId="2" type="noConversion"/>
  </si>
  <si>
    <t>基础防御</t>
    <phoneticPr fontId="2" type="noConversion"/>
  </si>
  <si>
    <t>基础速度</t>
    <phoneticPr fontId="2" type="noConversion"/>
  </si>
  <si>
    <t>攻击增量</t>
    <phoneticPr fontId="2" type="noConversion"/>
  </si>
  <si>
    <t>防御增量</t>
    <phoneticPr fontId="2" type="noConversion"/>
  </si>
  <si>
    <t>速度增量</t>
    <phoneticPr fontId="2" type="noConversion"/>
  </si>
  <si>
    <t>高级特性</t>
    <phoneticPr fontId="2" type="noConversion"/>
  </si>
  <si>
    <t>特性参数</t>
    <phoneticPr fontId="2" type="noConversion"/>
  </si>
  <si>
    <t>补兵消耗</t>
    <phoneticPr fontId="2" type="noConversion"/>
  </si>
</sst>
</file>

<file path=xl/styles.xml><?xml version="1.0" encoding="utf-8"?>
<styleSheet xmlns="http://schemas.openxmlformats.org/spreadsheetml/2006/main">
  <fonts count="12">
    <font>
      <sz val="11"/>
      <color theme="1"/>
      <name val="宋体"/>
      <family val="2"/>
      <charset val="134"/>
      <scheme val="minor"/>
    </font>
    <font>
      <b/>
      <sz val="12"/>
      <color rgb="FFFFFF00"/>
      <name val="微软雅黑"/>
      <family val="2"/>
      <charset val="134"/>
    </font>
    <font>
      <sz val="9"/>
      <name val="宋体"/>
      <family val="2"/>
      <charset val="134"/>
      <scheme val="minor"/>
    </font>
    <font>
      <b/>
      <sz val="9"/>
      <color indexed="81"/>
      <name val="宋体"/>
      <family val="3"/>
      <charset val="134"/>
    </font>
    <font>
      <sz val="9"/>
      <color indexed="81"/>
      <name val="宋体"/>
      <family val="3"/>
      <charset val="134"/>
    </font>
    <font>
      <sz val="9"/>
      <color indexed="81"/>
      <name val="Tahoma"/>
      <family val="2"/>
    </font>
    <font>
      <sz val="11"/>
      <color theme="1"/>
      <name val="微软雅黑"/>
      <family val="2"/>
      <charset val="134"/>
    </font>
    <font>
      <b/>
      <sz val="9"/>
      <color indexed="81"/>
      <name val="Tahoma"/>
      <family val="2"/>
    </font>
    <font>
      <sz val="11"/>
      <color rgb="FFFFC000"/>
      <name val="微软雅黑"/>
      <family val="2"/>
      <charset val="134"/>
    </font>
    <font>
      <sz val="11"/>
      <color theme="1"/>
      <name val="Tahoma"/>
      <family val="2"/>
    </font>
    <font>
      <sz val="11"/>
      <color theme="0"/>
      <name val="微软雅黑"/>
      <family val="2"/>
      <charset val="134"/>
    </font>
    <font>
      <sz val="12"/>
      <color theme="0"/>
      <name val="微软雅黑"/>
      <family val="2"/>
      <charset val="134"/>
    </font>
  </fonts>
  <fills count="7">
    <fill>
      <patternFill patternType="none"/>
    </fill>
    <fill>
      <patternFill patternType="gray125"/>
    </fill>
    <fill>
      <patternFill patternType="solid">
        <fgColor theme="1" tint="0.14999847407452621"/>
        <bgColor indexed="64"/>
      </patternFill>
    </fill>
    <fill>
      <patternFill patternType="solid">
        <fgColor theme="9"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1" tint="0.249977111117893"/>
        <bgColor indexed="64"/>
      </patternFill>
    </fill>
  </fills>
  <borders count="1">
    <border>
      <left/>
      <right/>
      <top/>
      <bottom/>
      <diagonal/>
    </border>
  </borders>
  <cellStyleXfs count="1">
    <xf numFmtId="0" fontId="0" fillId="0" borderId="0">
      <alignment vertical="center"/>
    </xf>
  </cellStyleXfs>
  <cellXfs count="17">
    <xf numFmtId="0" fontId="0" fillId="0" borderId="0" xfId="0">
      <alignment vertical="center"/>
    </xf>
    <xf numFmtId="0" fontId="1" fillId="2" borderId="0" xfId="0" applyFont="1" applyFill="1" applyAlignment="1">
      <alignment vertical="center"/>
    </xf>
    <xf numFmtId="0" fontId="6" fillId="0" borderId="0" xfId="0" applyFont="1" applyAlignment="1">
      <alignment vertical="center"/>
    </xf>
    <xf numFmtId="0" fontId="0" fillId="0" borderId="0" xfId="0" applyFont="1" applyAlignment="1">
      <alignment vertical="center"/>
    </xf>
    <xf numFmtId="0" fontId="6" fillId="0" borderId="0" xfId="0" applyFont="1" applyAlignment="1">
      <alignment vertical="center" wrapText="1"/>
    </xf>
    <xf numFmtId="0" fontId="9" fillId="0" borderId="0" xfId="0" applyFont="1">
      <alignment vertical="center"/>
    </xf>
    <xf numFmtId="0" fontId="0" fillId="0" borderId="0" xfId="0" applyAlignment="1">
      <alignment vertical="center" wrapText="1"/>
    </xf>
    <xf numFmtId="0" fontId="1" fillId="2" borderId="0" xfId="0" applyFont="1" applyFill="1" applyAlignment="1">
      <alignment horizontal="center"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0" fillId="0" borderId="0" xfId="0" applyFont="1" applyAlignment="1">
      <alignment horizontal="center" vertical="center"/>
    </xf>
    <xf numFmtId="0" fontId="8" fillId="0" borderId="0" xfId="0" applyFont="1" applyAlignment="1">
      <alignment horizontal="center" vertical="center"/>
    </xf>
    <xf numFmtId="0" fontId="6" fillId="4" borderId="0" xfId="0" applyFont="1" applyFill="1" applyAlignment="1">
      <alignment horizontal="center" vertical="center"/>
    </xf>
    <xf numFmtId="0" fontId="6" fillId="0" borderId="0" xfId="0" applyFont="1" applyFill="1" applyAlignment="1">
      <alignment horizontal="center" vertical="center"/>
    </xf>
    <xf numFmtId="0" fontId="10" fillId="5" borderId="0" xfId="0" applyFont="1" applyFill="1" applyAlignment="1">
      <alignment horizontal="center" vertical="center"/>
    </xf>
    <xf numFmtId="0" fontId="11" fillId="6" borderId="0" xfId="0" applyFont="1" applyFill="1" applyAlignment="1">
      <alignment horizontal="center" vertical="center"/>
    </xf>
    <xf numFmtId="0" fontId="11" fillId="6" borderId="0" xfId="0" applyFont="1" applyFill="1" applyAlignmen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AE228"/>
  <sheetViews>
    <sheetView workbookViewId="0">
      <pane xSplit="2" ySplit="1" topLeftCell="C2" activePane="bottomRight" state="frozen"/>
      <selection pane="topRight" activeCell="C1" sqref="C1"/>
      <selection pane="bottomLeft" activeCell="A2" sqref="A2"/>
      <selection pane="bottomRight" activeCell="AE7" sqref="AE7"/>
    </sheetView>
  </sheetViews>
  <sheetFormatPr defaultRowHeight="16.5"/>
  <cols>
    <col min="1" max="5" width="9" style="2"/>
    <col min="6" max="6" width="10" style="2" customWidth="1"/>
    <col min="7" max="11" width="9" style="2"/>
    <col min="12" max="12" width="9.625" style="2" bestFit="1" customWidth="1"/>
    <col min="13" max="20" width="9" style="2"/>
    <col min="21" max="24" width="13.875" style="2" customWidth="1"/>
    <col min="25" max="26" width="16.125" style="2" bestFit="1" customWidth="1"/>
    <col min="27" max="16384" width="9" style="2"/>
  </cols>
  <sheetData>
    <row r="1" spans="1:31" s="1" customFormat="1" ht="22.5" customHeight="1">
      <c r="A1" s="1" t="s">
        <v>419</v>
      </c>
      <c r="B1" s="1" t="s">
        <v>420</v>
      </c>
      <c r="C1" s="1" t="s">
        <v>421</v>
      </c>
      <c r="D1" s="1" t="s">
        <v>422</v>
      </c>
      <c r="E1" s="1" t="s">
        <v>423</v>
      </c>
      <c r="F1" s="1" t="s">
        <v>425</v>
      </c>
      <c r="G1" s="1" t="s">
        <v>426</v>
      </c>
      <c r="H1" s="1" t="s">
        <v>427</v>
      </c>
      <c r="I1" s="1" t="s">
        <v>424</v>
      </c>
      <c r="J1" s="1" t="s">
        <v>568</v>
      </c>
      <c r="K1" s="1" t="s">
        <v>428</v>
      </c>
      <c r="L1" s="1" t="s">
        <v>429</v>
      </c>
      <c r="M1" s="1" t="s">
        <v>430</v>
      </c>
      <c r="N1" s="1" t="s">
        <v>431</v>
      </c>
      <c r="O1" s="1" t="s">
        <v>432</v>
      </c>
      <c r="P1" s="1" t="s">
        <v>433</v>
      </c>
      <c r="Q1" s="1" t="s">
        <v>434</v>
      </c>
      <c r="R1" s="1" t="s">
        <v>435</v>
      </c>
      <c r="S1" s="1" t="s">
        <v>436</v>
      </c>
      <c r="T1" s="1" t="s">
        <v>437</v>
      </c>
      <c r="U1" s="1" t="s">
        <v>438</v>
      </c>
      <c r="V1" s="1" t="s">
        <v>439</v>
      </c>
      <c r="W1" s="1" t="s">
        <v>440</v>
      </c>
      <c r="X1" s="1" t="s">
        <v>573</v>
      </c>
      <c r="Y1" s="1" t="s">
        <v>569</v>
      </c>
      <c r="Z1" s="1" t="s">
        <v>570</v>
      </c>
      <c r="AA1" s="1" t="s">
        <v>571</v>
      </c>
      <c r="AB1" s="1" t="s">
        <v>572</v>
      </c>
      <c r="AE1" s="1" t="s">
        <v>577</v>
      </c>
    </row>
    <row r="2" spans="1:31">
      <c r="A2" s="2">
        <v>1001</v>
      </c>
      <c r="B2" s="2" t="s">
        <v>1</v>
      </c>
      <c r="C2" s="2" t="s">
        <v>1</v>
      </c>
      <c r="F2" s="2" t="s">
        <v>3</v>
      </c>
      <c r="G2" s="2" t="s">
        <v>4</v>
      </c>
      <c r="H2" s="2" t="s">
        <v>5</v>
      </c>
      <c r="I2" s="2" t="s">
        <v>2</v>
      </c>
      <c r="K2" s="2">
        <v>1</v>
      </c>
      <c r="L2" s="2" t="s">
        <v>293</v>
      </c>
      <c r="M2" s="2">
        <v>44</v>
      </c>
      <c r="N2" s="2">
        <v>50</v>
      </c>
      <c r="O2" s="2">
        <v>88</v>
      </c>
      <c r="P2" s="2">
        <v>59</v>
      </c>
      <c r="Q2" s="2" t="s">
        <v>397</v>
      </c>
      <c r="R2" s="2">
        <f>IF(Q2="轻弓兵",5,6)</f>
        <v>6</v>
      </c>
      <c r="S2" s="2">
        <v>100001</v>
      </c>
      <c r="T2" s="2">
        <v>1</v>
      </c>
      <c r="X2" s="2" t="s">
        <v>574</v>
      </c>
      <c r="Y2" s="2">
        <v>4000</v>
      </c>
      <c r="Z2" s="2">
        <v>400</v>
      </c>
      <c r="AA2" s="2" t="s">
        <v>575</v>
      </c>
      <c r="AB2" s="2" t="s">
        <v>576</v>
      </c>
      <c r="AE2" s="2">
        <f>IF(L2="白",10,IF(L2="绿",20,IF(L2="蓝",30,IF(L2="紫",40,IF(L2="金",10,9999)))))</f>
        <v>40</v>
      </c>
    </row>
    <row r="3" spans="1:31">
      <c r="A3" s="2">
        <v>1002</v>
      </c>
      <c r="B3" s="2" t="s">
        <v>7</v>
      </c>
      <c r="C3" s="2" t="s">
        <v>7</v>
      </c>
      <c r="E3" s="2">
        <v>1307</v>
      </c>
      <c r="F3" s="2" t="s">
        <v>8</v>
      </c>
      <c r="G3" s="2" t="s">
        <v>4</v>
      </c>
      <c r="H3" s="2" t="s">
        <v>5</v>
      </c>
      <c r="I3" s="2" t="s">
        <v>2</v>
      </c>
      <c r="K3" s="2">
        <v>1</v>
      </c>
      <c r="L3" s="2" t="s">
        <v>294</v>
      </c>
      <c r="M3" s="2">
        <v>50</v>
      </c>
      <c r="N3" s="2">
        <v>37</v>
      </c>
      <c r="O3" s="2">
        <v>69</v>
      </c>
      <c r="P3" s="2">
        <v>44</v>
      </c>
      <c r="Q3" s="2" t="s">
        <v>397</v>
      </c>
      <c r="R3" s="2">
        <f t="shared" ref="R3:R66" si="0">IF(Q3="轻弓兵",5,6)</f>
        <v>6</v>
      </c>
      <c r="S3" s="2">
        <v>100001</v>
      </c>
      <c r="T3" s="2">
        <v>2</v>
      </c>
      <c r="X3" s="2" t="s">
        <v>574</v>
      </c>
      <c r="Y3" s="2">
        <v>3000</v>
      </c>
      <c r="Z3" s="2">
        <v>300</v>
      </c>
      <c r="AA3" s="2" t="s">
        <v>575</v>
      </c>
      <c r="AB3" s="2" t="s">
        <v>576</v>
      </c>
      <c r="AE3" s="2">
        <f t="shared" ref="AE3:AE66" si="1">IF(L3="白",10,IF(L3="绿",20,IF(L3="蓝",30,IF(L3="紫",40,IF(L3="金",10,9999)))))</f>
        <v>30</v>
      </c>
    </row>
    <row r="4" spans="1:31">
      <c r="A4" s="2">
        <v>1003</v>
      </c>
      <c r="B4" s="2" t="s">
        <v>9</v>
      </c>
      <c r="C4" s="2" t="s">
        <v>9</v>
      </c>
      <c r="E4" s="2">
        <v>1308</v>
      </c>
      <c r="F4" s="2" t="s">
        <v>11</v>
      </c>
      <c r="G4" s="2" t="s">
        <v>4</v>
      </c>
      <c r="H4" s="2" t="s">
        <v>5</v>
      </c>
      <c r="I4" s="2" t="s">
        <v>10</v>
      </c>
      <c r="K4" s="2">
        <v>1</v>
      </c>
      <c r="L4" s="2" t="s">
        <v>294</v>
      </c>
      <c r="M4" s="2">
        <v>46</v>
      </c>
      <c r="N4" s="2">
        <v>75</v>
      </c>
      <c r="O4" s="2">
        <v>32</v>
      </c>
      <c r="P4" s="2">
        <v>45</v>
      </c>
      <c r="Q4" s="2" t="s">
        <v>396</v>
      </c>
      <c r="R4" s="2">
        <f t="shared" si="0"/>
        <v>5</v>
      </c>
      <c r="S4" s="2">
        <v>100001</v>
      </c>
      <c r="T4" s="2">
        <v>3</v>
      </c>
      <c r="X4" s="2" t="s">
        <v>574</v>
      </c>
      <c r="Y4" s="2">
        <v>3000</v>
      </c>
      <c r="Z4" s="2">
        <v>300</v>
      </c>
      <c r="AA4" s="2" t="s">
        <v>575</v>
      </c>
      <c r="AB4" s="2" t="s">
        <v>576</v>
      </c>
      <c r="AE4" s="2">
        <f t="shared" si="1"/>
        <v>30</v>
      </c>
    </row>
    <row r="5" spans="1:31">
      <c r="A5" s="2">
        <v>1004</v>
      </c>
      <c r="B5" s="2" t="s">
        <v>12</v>
      </c>
      <c r="C5" s="2" t="s">
        <v>12</v>
      </c>
      <c r="E5" s="2">
        <v>1208</v>
      </c>
      <c r="F5" s="2" t="s">
        <v>13</v>
      </c>
      <c r="G5" s="2" t="s">
        <v>4</v>
      </c>
      <c r="H5" s="2" t="s">
        <v>5</v>
      </c>
      <c r="I5" s="2" t="s">
        <v>2</v>
      </c>
      <c r="K5" s="2">
        <v>1</v>
      </c>
      <c r="L5" s="2" t="s">
        <v>295</v>
      </c>
      <c r="M5" s="2">
        <v>29</v>
      </c>
      <c r="N5" s="2">
        <v>49</v>
      </c>
      <c r="O5" s="2">
        <v>59</v>
      </c>
      <c r="P5" s="2">
        <v>30</v>
      </c>
      <c r="Q5" s="2" t="s">
        <v>396</v>
      </c>
      <c r="R5" s="2">
        <f t="shared" si="0"/>
        <v>5</v>
      </c>
      <c r="S5" s="2">
        <v>100001</v>
      </c>
      <c r="T5" s="2">
        <v>4</v>
      </c>
      <c r="X5" s="2" t="s">
        <v>574</v>
      </c>
      <c r="Y5" s="2">
        <v>2000</v>
      </c>
      <c r="Z5" s="2">
        <v>200</v>
      </c>
      <c r="AA5" s="2" t="s">
        <v>575</v>
      </c>
      <c r="AB5" s="2" t="s">
        <v>576</v>
      </c>
      <c r="AE5" s="2">
        <f t="shared" si="1"/>
        <v>20</v>
      </c>
    </row>
    <row r="6" spans="1:31">
      <c r="A6" s="2">
        <v>1005</v>
      </c>
      <c r="B6" s="2" t="s">
        <v>14</v>
      </c>
      <c r="C6" s="2" t="s">
        <v>14</v>
      </c>
      <c r="F6" s="2" t="s">
        <v>16</v>
      </c>
      <c r="G6" s="2" t="s">
        <v>4</v>
      </c>
      <c r="H6" s="2" t="s">
        <v>5</v>
      </c>
      <c r="I6" s="2" t="s">
        <v>15</v>
      </c>
      <c r="K6" s="2">
        <v>1</v>
      </c>
      <c r="L6" s="2" t="s">
        <v>294</v>
      </c>
      <c r="M6" s="2">
        <v>52</v>
      </c>
      <c r="N6" s="2">
        <v>48</v>
      </c>
      <c r="O6" s="2">
        <v>40</v>
      </c>
      <c r="P6" s="2">
        <v>71</v>
      </c>
      <c r="Q6" s="2" t="s">
        <v>395</v>
      </c>
      <c r="R6" s="2">
        <f t="shared" si="0"/>
        <v>6</v>
      </c>
      <c r="S6" s="2">
        <v>100001</v>
      </c>
      <c r="T6" s="2">
        <v>5</v>
      </c>
      <c r="X6" s="2" t="s">
        <v>574</v>
      </c>
      <c r="Y6" s="2">
        <v>3000</v>
      </c>
      <c r="Z6" s="2">
        <v>300</v>
      </c>
      <c r="AA6" s="2" t="s">
        <v>575</v>
      </c>
      <c r="AB6" s="2" t="s">
        <v>576</v>
      </c>
      <c r="AE6" s="2">
        <f t="shared" si="1"/>
        <v>30</v>
      </c>
    </row>
    <row r="7" spans="1:31">
      <c r="A7" s="2">
        <v>1006</v>
      </c>
      <c r="B7" s="2" t="s">
        <v>17</v>
      </c>
      <c r="C7" s="2" t="s">
        <v>17</v>
      </c>
      <c r="F7" s="2" t="s">
        <v>18</v>
      </c>
      <c r="G7" s="2" t="s">
        <v>4</v>
      </c>
      <c r="H7" s="2" t="s">
        <v>5</v>
      </c>
      <c r="I7" s="2" t="s">
        <v>10</v>
      </c>
      <c r="K7" s="2">
        <v>1</v>
      </c>
      <c r="L7" s="2" t="s">
        <v>293</v>
      </c>
      <c r="M7" s="2">
        <v>56</v>
      </c>
      <c r="N7" s="2">
        <v>89</v>
      </c>
      <c r="O7" s="2">
        <v>50</v>
      </c>
      <c r="P7" s="2">
        <v>50</v>
      </c>
      <c r="Q7" s="2" t="s">
        <v>396</v>
      </c>
      <c r="R7" s="2">
        <f t="shared" si="0"/>
        <v>5</v>
      </c>
      <c r="S7" s="2">
        <v>100001</v>
      </c>
      <c r="T7" s="2">
        <v>6</v>
      </c>
      <c r="X7" s="2" t="s">
        <v>574</v>
      </c>
      <c r="Y7" s="2">
        <v>4000</v>
      </c>
      <c r="Z7" s="2">
        <v>400</v>
      </c>
      <c r="AA7" s="2" t="s">
        <v>575</v>
      </c>
      <c r="AB7" s="2" t="s">
        <v>576</v>
      </c>
      <c r="AE7" s="2">
        <f t="shared" si="1"/>
        <v>40</v>
      </c>
    </row>
    <row r="8" spans="1:31">
      <c r="A8" s="2">
        <v>1007</v>
      </c>
      <c r="B8" s="2" t="s">
        <v>19</v>
      </c>
      <c r="C8" s="2" t="s">
        <v>19</v>
      </c>
      <c r="F8" s="2" t="s">
        <v>20</v>
      </c>
      <c r="G8" s="2" t="s">
        <v>4</v>
      </c>
      <c r="H8" s="2" t="s">
        <v>5</v>
      </c>
      <c r="I8" s="2" t="s">
        <v>0</v>
      </c>
      <c r="K8" s="2">
        <v>1</v>
      </c>
      <c r="L8" s="2" t="s">
        <v>293</v>
      </c>
      <c r="M8" s="2">
        <v>87</v>
      </c>
      <c r="N8" s="2">
        <v>47</v>
      </c>
      <c r="O8" s="2">
        <v>58</v>
      </c>
      <c r="P8" s="2">
        <v>61</v>
      </c>
      <c r="Q8" s="2" t="s">
        <v>397</v>
      </c>
      <c r="R8" s="2">
        <f t="shared" si="0"/>
        <v>6</v>
      </c>
      <c r="S8" s="2">
        <v>100001</v>
      </c>
      <c r="T8" s="2">
        <v>7</v>
      </c>
      <c r="X8" s="2" t="s">
        <v>574</v>
      </c>
      <c r="Y8" s="2">
        <v>4000</v>
      </c>
      <c r="Z8" s="2">
        <v>400</v>
      </c>
      <c r="AA8" s="2" t="s">
        <v>575</v>
      </c>
      <c r="AB8" s="2" t="s">
        <v>576</v>
      </c>
      <c r="AE8" s="2">
        <f t="shared" si="1"/>
        <v>40</v>
      </c>
    </row>
    <row r="9" spans="1:31">
      <c r="A9" s="2">
        <v>1008</v>
      </c>
      <c r="B9" s="2" t="s">
        <v>21</v>
      </c>
      <c r="C9" s="2" t="s">
        <v>21</v>
      </c>
      <c r="F9" s="2" t="s">
        <v>22</v>
      </c>
      <c r="G9" s="2" t="s">
        <v>4</v>
      </c>
      <c r="H9" s="2" t="s">
        <v>5</v>
      </c>
      <c r="I9" s="2" t="s">
        <v>0</v>
      </c>
      <c r="K9" s="2">
        <v>1</v>
      </c>
      <c r="L9" s="2" t="s">
        <v>294</v>
      </c>
      <c r="M9" s="2">
        <v>74</v>
      </c>
      <c r="N9" s="2">
        <v>44</v>
      </c>
      <c r="O9" s="2">
        <v>40</v>
      </c>
      <c r="P9" s="2">
        <v>40</v>
      </c>
      <c r="Q9" s="2" t="s">
        <v>395</v>
      </c>
      <c r="R9" s="2">
        <f t="shared" si="0"/>
        <v>6</v>
      </c>
      <c r="S9" s="2">
        <v>100001</v>
      </c>
      <c r="T9" s="2">
        <v>8</v>
      </c>
      <c r="X9" s="2" t="s">
        <v>574</v>
      </c>
      <c r="Y9" s="2">
        <v>3000</v>
      </c>
      <c r="Z9" s="2">
        <v>300</v>
      </c>
      <c r="AA9" s="2" t="s">
        <v>575</v>
      </c>
      <c r="AB9" s="2" t="s">
        <v>576</v>
      </c>
      <c r="AE9" s="2">
        <f t="shared" si="1"/>
        <v>30</v>
      </c>
    </row>
    <row r="10" spans="1:31">
      <c r="A10" s="2">
        <v>1009</v>
      </c>
      <c r="B10" s="2" t="s">
        <v>23</v>
      </c>
      <c r="C10" s="2" t="s">
        <v>23</v>
      </c>
      <c r="F10" s="2" t="s">
        <v>24</v>
      </c>
      <c r="G10" s="2" t="s">
        <v>4</v>
      </c>
      <c r="H10" s="2" t="s">
        <v>5</v>
      </c>
      <c r="I10" s="2" t="s">
        <v>0</v>
      </c>
      <c r="K10" s="2">
        <v>1</v>
      </c>
      <c r="L10" s="2" t="s">
        <v>293</v>
      </c>
      <c r="M10" s="2">
        <v>82</v>
      </c>
      <c r="N10" s="2">
        <v>58</v>
      </c>
      <c r="O10" s="2">
        <v>51</v>
      </c>
      <c r="P10" s="2">
        <v>55</v>
      </c>
      <c r="Q10" s="2" t="s">
        <v>396</v>
      </c>
      <c r="R10" s="2">
        <f t="shared" si="0"/>
        <v>5</v>
      </c>
      <c r="S10" s="2">
        <v>100001</v>
      </c>
      <c r="T10" s="2">
        <v>9</v>
      </c>
      <c r="X10" s="2" t="s">
        <v>574</v>
      </c>
      <c r="Y10" s="2">
        <v>4000</v>
      </c>
      <c r="Z10" s="2">
        <v>400</v>
      </c>
      <c r="AA10" s="2" t="s">
        <v>575</v>
      </c>
      <c r="AB10" s="2" t="s">
        <v>576</v>
      </c>
      <c r="AE10" s="2">
        <f t="shared" si="1"/>
        <v>40</v>
      </c>
    </row>
    <row r="11" spans="1:31">
      <c r="A11" s="2">
        <v>1010</v>
      </c>
      <c r="B11" s="2" t="s">
        <v>25</v>
      </c>
      <c r="C11" s="2" t="s">
        <v>25</v>
      </c>
      <c r="F11" s="2" t="s">
        <v>26</v>
      </c>
      <c r="G11" s="2" t="s">
        <v>4</v>
      </c>
      <c r="H11" s="2" t="s">
        <v>5</v>
      </c>
      <c r="I11" s="2" t="s">
        <v>2</v>
      </c>
      <c r="K11" s="2">
        <v>1</v>
      </c>
      <c r="L11" s="2" t="s">
        <v>294</v>
      </c>
      <c r="M11" s="2">
        <v>35</v>
      </c>
      <c r="N11" s="2">
        <v>51</v>
      </c>
      <c r="O11" s="2">
        <v>77</v>
      </c>
      <c r="P11" s="2">
        <v>37</v>
      </c>
      <c r="Q11" s="2" t="s">
        <v>397</v>
      </c>
      <c r="R11" s="2">
        <f t="shared" si="0"/>
        <v>6</v>
      </c>
      <c r="S11" s="2">
        <v>100001</v>
      </c>
      <c r="T11" s="2">
        <v>10</v>
      </c>
      <c r="X11" s="2" t="s">
        <v>574</v>
      </c>
      <c r="Y11" s="2">
        <v>3000</v>
      </c>
      <c r="Z11" s="2">
        <v>300</v>
      </c>
      <c r="AA11" s="2" t="s">
        <v>575</v>
      </c>
      <c r="AB11" s="2" t="s">
        <v>576</v>
      </c>
      <c r="AE11" s="2">
        <f t="shared" si="1"/>
        <v>30</v>
      </c>
    </row>
    <row r="12" spans="1:31">
      <c r="A12" s="2">
        <v>1011</v>
      </c>
      <c r="B12" s="2" t="s">
        <v>27</v>
      </c>
      <c r="C12" s="2" t="s">
        <v>27</v>
      </c>
      <c r="F12" s="2" t="s">
        <v>28</v>
      </c>
      <c r="G12" s="2" t="s">
        <v>4</v>
      </c>
      <c r="H12" s="2" t="s">
        <v>5</v>
      </c>
      <c r="I12" s="2" t="s">
        <v>2</v>
      </c>
      <c r="K12" s="2">
        <v>1</v>
      </c>
      <c r="L12" s="2" t="s">
        <v>293</v>
      </c>
      <c r="M12" s="2">
        <v>56</v>
      </c>
      <c r="N12" s="2">
        <v>65</v>
      </c>
      <c r="O12" s="2">
        <v>87</v>
      </c>
      <c r="P12" s="2">
        <v>43</v>
      </c>
      <c r="Q12" s="2" t="s">
        <v>396</v>
      </c>
      <c r="R12" s="2">
        <f t="shared" si="0"/>
        <v>5</v>
      </c>
      <c r="S12" s="2">
        <v>100001</v>
      </c>
      <c r="T12" s="2">
        <v>1</v>
      </c>
      <c r="X12" s="2" t="s">
        <v>574</v>
      </c>
      <c r="Y12" s="2">
        <v>4000</v>
      </c>
      <c r="Z12" s="2">
        <v>400</v>
      </c>
      <c r="AA12" s="2" t="s">
        <v>575</v>
      </c>
      <c r="AB12" s="2" t="s">
        <v>576</v>
      </c>
      <c r="AE12" s="2">
        <f t="shared" si="1"/>
        <v>40</v>
      </c>
    </row>
    <row r="13" spans="1:31">
      <c r="A13" s="2">
        <v>1012</v>
      </c>
      <c r="B13" s="2" t="s">
        <v>29</v>
      </c>
      <c r="C13" s="2" t="s">
        <v>29</v>
      </c>
      <c r="E13" s="2">
        <v>1101</v>
      </c>
      <c r="F13" s="2" t="s">
        <v>30</v>
      </c>
      <c r="G13" s="2" t="s">
        <v>4</v>
      </c>
      <c r="H13" s="2" t="s">
        <v>5</v>
      </c>
      <c r="I13" s="2" t="s">
        <v>15</v>
      </c>
      <c r="K13" s="2">
        <v>1</v>
      </c>
      <c r="L13" s="2" t="s">
        <v>6</v>
      </c>
      <c r="M13" s="2">
        <v>36</v>
      </c>
      <c r="N13" s="2">
        <v>36</v>
      </c>
      <c r="O13" s="2">
        <v>22</v>
      </c>
      <c r="P13" s="2">
        <v>45</v>
      </c>
      <c r="Q13" s="2" t="s">
        <v>397</v>
      </c>
      <c r="R13" s="2">
        <f t="shared" si="0"/>
        <v>6</v>
      </c>
      <c r="S13" s="2">
        <v>100001</v>
      </c>
      <c r="T13" s="2">
        <v>2</v>
      </c>
      <c r="X13" s="2" t="s">
        <v>574</v>
      </c>
      <c r="Y13" s="2">
        <v>1000</v>
      </c>
      <c r="Z13" s="2">
        <v>100</v>
      </c>
      <c r="AA13" s="2" t="s">
        <v>575</v>
      </c>
      <c r="AB13" s="2" t="s">
        <v>576</v>
      </c>
      <c r="AE13" s="2">
        <f t="shared" si="1"/>
        <v>10</v>
      </c>
    </row>
    <row r="14" spans="1:31">
      <c r="A14" s="2">
        <v>1013</v>
      </c>
      <c r="B14" s="2" t="s">
        <v>31</v>
      </c>
      <c r="C14" s="2" t="s">
        <v>31</v>
      </c>
      <c r="F14" s="2" t="s">
        <v>32</v>
      </c>
      <c r="G14" s="2" t="s">
        <v>4</v>
      </c>
      <c r="H14" s="2" t="s">
        <v>5</v>
      </c>
      <c r="I14" s="2" t="s">
        <v>15</v>
      </c>
      <c r="K14" s="2">
        <v>1</v>
      </c>
      <c r="L14" s="2" t="s">
        <v>296</v>
      </c>
      <c r="M14" s="2">
        <v>67</v>
      </c>
      <c r="N14" s="2">
        <v>70</v>
      </c>
      <c r="O14" s="2">
        <v>69</v>
      </c>
      <c r="P14" s="2">
        <v>92</v>
      </c>
      <c r="Q14" s="2" t="s">
        <v>395</v>
      </c>
      <c r="R14" s="2">
        <f t="shared" si="0"/>
        <v>6</v>
      </c>
      <c r="S14" s="2">
        <v>100001</v>
      </c>
      <c r="T14" s="2">
        <v>3</v>
      </c>
      <c r="X14" s="2" t="s">
        <v>574</v>
      </c>
      <c r="Y14" s="2">
        <v>1000</v>
      </c>
      <c r="Z14" s="2">
        <v>100</v>
      </c>
      <c r="AA14" s="2" t="s">
        <v>575</v>
      </c>
      <c r="AB14" s="2" t="s">
        <v>576</v>
      </c>
      <c r="AE14" s="2">
        <f t="shared" si="1"/>
        <v>10</v>
      </c>
    </row>
    <row r="15" spans="1:31">
      <c r="A15" s="2">
        <v>1014</v>
      </c>
      <c r="B15" s="2" t="s">
        <v>33</v>
      </c>
      <c r="C15" s="2" t="s">
        <v>33</v>
      </c>
      <c r="E15" s="2">
        <v>1102</v>
      </c>
      <c r="F15" s="2" t="s">
        <v>34</v>
      </c>
      <c r="G15" s="2" t="s">
        <v>4</v>
      </c>
      <c r="H15" s="2" t="s">
        <v>5</v>
      </c>
      <c r="I15" s="2" t="s">
        <v>10</v>
      </c>
      <c r="K15" s="2">
        <v>1</v>
      </c>
      <c r="L15" s="2" t="s">
        <v>6</v>
      </c>
      <c r="M15" s="2">
        <v>32</v>
      </c>
      <c r="N15" s="2">
        <v>49</v>
      </c>
      <c r="O15" s="2">
        <v>31</v>
      </c>
      <c r="P15" s="2">
        <v>32</v>
      </c>
      <c r="Q15" s="2" t="s">
        <v>396</v>
      </c>
      <c r="R15" s="2">
        <f t="shared" si="0"/>
        <v>5</v>
      </c>
      <c r="S15" s="2">
        <v>100001</v>
      </c>
      <c r="T15" s="2">
        <v>4</v>
      </c>
      <c r="X15" s="2" t="s">
        <v>574</v>
      </c>
      <c r="Y15" s="2">
        <v>1000</v>
      </c>
      <c r="Z15" s="2">
        <v>100</v>
      </c>
      <c r="AA15" s="2" t="s">
        <v>575</v>
      </c>
      <c r="AB15" s="2" t="s">
        <v>576</v>
      </c>
      <c r="AE15" s="2">
        <f t="shared" si="1"/>
        <v>10</v>
      </c>
    </row>
    <row r="16" spans="1:31">
      <c r="A16" s="2">
        <v>1015</v>
      </c>
      <c r="B16" s="2" t="s">
        <v>35</v>
      </c>
      <c r="C16" s="2" t="s">
        <v>35</v>
      </c>
      <c r="E16" s="2">
        <v>1401</v>
      </c>
      <c r="F16" s="2" t="s">
        <v>36</v>
      </c>
      <c r="G16" s="2" t="s">
        <v>4</v>
      </c>
      <c r="H16" s="2" t="s">
        <v>5</v>
      </c>
      <c r="I16" s="2" t="s">
        <v>15</v>
      </c>
      <c r="K16" s="2">
        <v>1</v>
      </c>
      <c r="L16" s="2" t="s">
        <v>293</v>
      </c>
      <c r="M16" s="2">
        <v>48</v>
      </c>
      <c r="N16" s="2">
        <v>44</v>
      </c>
      <c r="O16" s="2">
        <v>69</v>
      </c>
      <c r="P16" s="2">
        <v>83</v>
      </c>
      <c r="Q16" s="2" t="s">
        <v>397</v>
      </c>
      <c r="R16" s="2">
        <f t="shared" si="0"/>
        <v>6</v>
      </c>
      <c r="S16" s="2">
        <v>100001</v>
      </c>
      <c r="T16" s="2">
        <v>5</v>
      </c>
      <c r="X16" s="2" t="s">
        <v>574</v>
      </c>
      <c r="Y16" s="2">
        <v>4000</v>
      </c>
      <c r="Z16" s="2">
        <v>400</v>
      </c>
      <c r="AA16" s="2" t="s">
        <v>575</v>
      </c>
      <c r="AB16" s="2" t="s">
        <v>576</v>
      </c>
      <c r="AE16" s="2">
        <f t="shared" si="1"/>
        <v>40</v>
      </c>
    </row>
    <row r="17" spans="1:31">
      <c r="A17" s="2">
        <v>1016</v>
      </c>
      <c r="B17" s="2" t="s">
        <v>37</v>
      </c>
      <c r="C17" s="2" t="s">
        <v>37</v>
      </c>
      <c r="F17" s="2" t="s">
        <v>38</v>
      </c>
      <c r="G17" s="2" t="s">
        <v>4</v>
      </c>
      <c r="H17" s="2" t="s">
        <v>5</v>
      </c>
      <c r="I17" s="2" t="s">
        <v>2</v>
      </c>
      <c r="K17" s="2">
        <v>1</v>
      </c>
      <c r="L17" s="2" t="s">
        <v>296</v>
      </c>
      <c r="M17" s="2">
        <v>59</v>
      </c>
      <c r="N17" s="2">
        <v>68</v>
      </c>
      <c r="O17" s="2">
        <v>96</v>
      </c>
      <c r="P17" s="2">
        <v>63</v>
      </c>
      <c r="Q17" s="2" t="s">
        <v>397</v>
      </c>
      <c r="R17" s="2">
        <f t="shared" si="0"/>
        <v>6</v>
      </c>
      <c r="S17" s="2">
        <v>100001</v>
      </c>
      <c r="T17" s="2">
        <v>6</v>
      </c>
      <c r="X17" s="2" t="s">
        <v>574</v>
      </c>
      <c r="Y17" s="2">
        <v>1000</v>
      </c>
      <c r="Z17" s="2">
        <v>100</v>
      </c>
      <c r="AA17" s="2" t="s">
        <v>575</v>
      </c>
      <c r="AB17" s="2" t="s">
        <v>576</v>
      </c>
      <c r="AE17" s="2">
        <f t="shared" si="1"/>
        <v>10</v>
      </c>
    </row>
    <row r="18" spans="1:31">
      <c r="A18" s="2">
        <v>1017</v>
      </c>
      <c r="B18" s="2" t="s">
        <v>39</v>
      </c>
      <c r="C18" s="2" t="s">
        <v>39</v>
      </c>
      <c r="F18" s="2" t="s">
        <v>40</v>
      </c>
      <c r="G18" s="2" t="s">
        <v>4</v>
      </c>
      <c r="H18" s="2" t="s">
        <v>5</v>
      </c>
      <c r="I18" s="2" t="s">
        <v>2</v>
      </c>
      <c r="K18" s="2">
        <v>1</v>
      </c>
      <c r="L18" s="2" t="s">
        <v>296</v>
      </c>
      <c r="M18" s="2">
        <v>73</v>
      </c>
      <c r="N18" s="2">
        <v>60</v>
      </c>
      <c r="O18" s="2">
        <v>95</v>
      </c>
      <c r="P18" s="2">
        <v>65</v>
      </c>
      <c r="Q18" s="2" t="s">
        <v>396</v>
      </c>
      <c r="R18" s="2">
        <f t="shared" si="0"/>
        <v>5</v>
      </c>
      <c r="S18" s="2">
        <v>100001</v>
      </c>
      <c r="T18" s="2">
        <v>7</v>
      </c>
      <c r="X18" s="2" t="s">
        <v>574</v>
      </c>
      <c r="Y18" s="2">
        <v>1000</v>
      </c>
      <c r="Z18" s="2">
        <v>100</v>
      </c>
      <c r="AA18" s="2" t="s">
        <v>575</v>
      </c>
      <c r="AB18" s="2" t="s">
        <v>576</v>
      </c>
      <c r="AE18" s="2">
        <f t="shared" si="1"/>
        <v>10</v>
      </c>
    </row>
    <row r="19" spans="1:31">
      <c r="A19" s="2">
        <v>1018</v>
      </c>
      <c r="B19" s="2" t="s">
        <v>41</v>
      </c>
      <c r="C19" s="2" t="s">
        <v>41</v>
      </c>
      <c r="E19" s="2">
        <v>1103</v>
      </c>
      <c r="F19" s="2" t="s">
        <v>42</v>
      </c>
      <c r="G19" s="2" t="s">
        <v>4</v>
      </c>
      <c r="H19" s="2" t="s">
        <v>5</v>
      </c>
      <c r="I19" s="2" t="s">
        <v>2</v>
      </c>
      <c r="K19" s="2">
        <v>1</v>
      </c>
      <c r="L19" s="2" t="s">
        <v>6</v>
      </c>
      <c r="M19" s="2">
        <v>28</v>
      </c>
      <c r="N19" s="2">
        <v>32</v>
      </c>
      <c r="O19" s="2">
        <v>47</v>
      </c>
      <c r="P19" s="2">
        <v>39</v>
      </c>
      <c r="Q19" s="2" t="s">
        <v>395</v>
      </c>
      <c r="R19" s="2">
        <f t="shared" si="0"/>
        <v>6</v>
      </c>
      <c r="S19" s="2">
        <v>100001</v>
      </c>
      <c r="T19" s="2">
        <v>8</v>
      </c>
      <c r="X19" s="2" t="s">
        <v>574</v>
      </c>
      <c r="Y19" s="2">
        <v>1000</v>
      </c>
      <c r="Z19" s="2">
        <v>100</v>
      </c>
      <c r="AA19" s="2" t="s">
        <v>575</v>
      </c>
      <c r="AB19" s="2" t="s">
        <v>576</v>
      </c>
      <c r="AE19" s="2">
        <f t="shared" si="1"/>
        <v>10</v>
      </c>
    </row>
    <row r="20" spans="1:31">
      <c r="A20" s="2">
        <v>1019</v>
      </c>
      <c r="B20" s="2" t="s">
        <v>43</v>
      </c>
      <c r="C20" s="2" t="s">
        <v>43</v>
      </c>
      <c r="F20" s="2" t="s">
        <v>44</v>
      </c>
      <c r="G20" s="2" t="s">
        <v>4</v>
      </c>
      <c r="H20" s="2" t="s">
        <v>5</v>
      </c>
      <c r="I20" s="2" t="s">
        <v>0</v>
      </c>
      <c r="K20" s="2">
        <v>1</v>
      </c>
      <c r="L20" s="2" t="s">
        <v>294</v>
      </c>
      <c r="M20" s="2">
        <v>77</v>
      </c>
      <c r="N20" s="2">
        <v>27</v>
      </c>
      <c r="O20" s="2">
        <v>45</v>
      </c>
      <c r="P20" s="2">
        <v>47</v>
      </c>
      <c r="Q20" s="2" t="s">
        <v>395</v>
      </c>
      <c r="R20" s="2">
        <f t="shared" si="0"/>
        <v>6</v>
      </c>
      <c r="S20" s="2">
        <v>100001</v>
      </c>
      <c r="T20" s="2">
        <v>9</v>
      </c>
      <c r="X20" s="2" t="s">
        <v>574</v>
      </c>
      <c r="Y20" s="2">
        <v>3000</v>
      </c>
      <c r="Z20" s="2">
        <v>300</v>
      </c>
      <c r="AA20" s="2" t="s">
        <v>575</v>
      </c>
      <c r="AB20" s="2" t="s">
        <v>576</v>
      </c>
      <c r="AE20" s="2">
        <f t="shared" si="1"/>
        <v>30</v>
      </c>
    </row>
    <row r="21" spans="1:31">
      <c r="A21" s="2">
        <v>1020</v>
      </c>
      <c r="B21" s="2" t="s">
        <v>45</v>
      </c>
      <c r="C21" s="2" t="s">
        <v>45</v>
      </c>
      <c r="F21" s="2" t="s">
        <v>46</v>
      </c>
      <c r="G21" s="2" t="s">
        <v>4</v>
      </c>
      <c r="H21" s="2" t="s">
        <v>5</v>
      </c>
      <c r="I21" s="2" t="s">
        <v>0</v>
      </c>
      <c r="K21" s="2">
        <v>1</v>
      </c>
      <c r="L21" s="2" t="s">
        <v>6</v>
      </c>
      <c r="M21" s="2">
        <v>44</v>
      </c>
      <c r="N21" s="2">
        <v>33</v>
      </c>
      <c r="O21" s="2">
        <v>36</v>
      </c>
      <c r="P21" s="2">
        <v>30</v>
      </c>
      <c r="Q21" s="2" t="s">
        <v>396</v>
      </c>
      <c r="R21" s="2">
        <f t="shared" si="0"/>
        <v>5</v>
      </c>
      <c r="S21" s="2">
        <v>100001</v>
      </c>
      <c r="T21" s="2">
        <v>10</v>
      </c>
      <c r="X21" s="2" t="s">
        <v>574</v>
      </c>
      <c r="Y21" s="2">
        <v>1000</v>
      </c>
      <c r="Z21" s="2">
        <v>100</v>
      </c>
      <c r="AA21" s="2" t="s">
        <v>575</v>
      </c>
      <c r="AB21" s="2" t="s">
        <v>576</v>
      </c>
      <c r="AE21" s="2">
        <f t="shared" si="1"/>
        <v>10</v>
      </c>
    </row>
    <row r="22" spans="1:31">
      <c r="A22" s="2">
        <v>1021</v>
      </c>
      <c r="B22" s="2" t="s">
        <v>47</v>
      </c>
      <c r="C22" s="2" t="s">
        <v>47</v>
      </c>
      <c r="E22" s="2">
        <v>1508</v>
      </c>
      <c r="F22" s="2" t="s">
        <v>48</v>
      </c>
      <c r="G22" s="2" t="s">
        <v>4</v>
      </c>
      <c r="H22" s="2" t="s">
        <v>5</v>
      </c>
      <c r="I22" s="2" t="s">
        <v>2</v>
      </c>
      <c r="K22" s="2">
        <v>1</v>
      </c>
      <c r="L22" s="2" t="s">
        <v>296</v>
      </c>
      <c r="M22" s="2">
        <v>67</v>
      </c>
      <c r="N22" s="2">
        <v>84</v>
      </c>
      <c r="O22" s="2">
        <v>97</v>
      </c>
      <c r="P22" s="2">
        <v>49</v>
      </c>
      <c r="Q22" s="2" t="s">
        <v>396</v>
      </c>
      <c r="R22" s="2">
        <f t="shared" si="0"/>
        <v>5</v>
      </c>
      <c r="S22" s="2">
        <v>100001</v>
      </c>
      <c r="T22" s="2">
        <v>1</v>
      </c>
      <c r="X22" s="2" t="s">
        <v>574</v>
      </c>
      <c r="Y22" s="2">
        <v>1000</v>
      </c>
      <c r="Z22" s="2">
        <v>100</v>
      </c>
      <c r="AA22" s="2" t="s">
        <v>575</v>
      </c>
      <c r="AB22" s="2" t="s">
        <v>576</v>
      </c>
      <c r="AE22" s="2">
        <f t="shared" si="1"/>
        <v>10</v>
      </c>
    </row>
    <row r="23" spans="1:31">
      <c r="A23" s="2">
        <v>1022</v>
      </c>
      <c r="B23" s="2" t="s">
        <v>49</v>
      </c>
      <c r="C23" s="2" t="s">
        <v>49</v>
      </c>
      <c r="F23" s="2" t="s">
        <v>50</v>
      </c>
      <c r="G23" s="2" t="s">
        <v>4</v>
      </c>
      <c r="H23" s="2" t="s">
        <v>5</v>
      </c>
      <c r="I23" s="2" t="s">
        <v>15</v>
      </c>
      <c r="K23" s="2">
        <v>1</v>
      </c>
      <c r="L23" s="2" t="s">
        <v>294</v>
      </c>
      <c r="M23" s="2">
        <v>56</v>
      </c>
      <c r="N23" s="2">
        <v>41</v>
      </c>
      <c r="O23" s="2">
        <v>44</v>
      </c>
      <c r="P23" s="2">
        <v>73</v>
      </c>
      <c r="Q23" s="2" t="s">
        <v>397</v>
      </c>
      <c r="R23" s="2">
        <f t="shared" si="0"/>
        <v>6</v>
      </c>
      <c r="S23" s="2">
        <v>100001</v>
      </c>
      <c r="T23" s="2">
        <v>2</v>
      </c>
      <c r="X23" s="2" t="s">
        <v>574</v>
      </c>
      <c r="Y23" s="2">
        <v>3000</v>
      </c>
      <c r="Z23" s="2">
        <v>300</v>
      </c>
      <c r="AA23" s="2" t="s">
        <v>575</v>
      </c>
      <c r="AB23" s="2" t="s">
        <v>576</v>
      </c>
      <c r="AE23" s="2">
        <f t="shared" si="1"/>
        <v>30</v>
      </c>
    </row>
    <row r="24" spans="1:31">
      <c r="A24" s="2">
        <v>1023</v>
      </c>
      <c r="B24" s="2" t="s">
        <v>51</v>
      </c>
      <c r="C24" s="2" t="s">
        <v>51</v>
      </c>
      <c r="F24" s="2" t="s">
        <v>52</v>
      </c>
      <c r="G24" s="2" t="s">
        <v>4</v>
      </c>
      <c r="H24" s="2" t="s">
        <v>5</v>
      </c>
      <c r="I24" s="2" t="s">
        <v>15</v>
      </c>
      <c r="K24" s="2">
        <v>1</v>
      </c>
      <c r="L24" s="2" t="s">
        <v>6</v>
      </c>
      <c r="M24" s="2">
        <v>28</v>
      </c>
      <c r="N24" s="2">
        <v>27</v>
      </c>
      <c r="O24" s="2">
        <v>41</v>
      </c>
      <c r="P24" s="2">
        <v>50</v>
      </c>
      <c r="Q24" s="2" t="s">
        <v>397</v>
      </c>
      <c r="R24" s="2">
        <f t="shared" si="0"/>
        <v>6</v>
      </c>
      <c r="S24" s="2">
        <v>100001</v>
      </c>
      <c r="T24" s="2">
        <v>3</v>
      </c>
      <c r="X24" s="2" t="s">
        <v>574</v>
      </c>
      <c r="Y24" s="2">
        <v>1000</v>
      </c>
      <c r="Z24" s="2">
        <v>100</v>
      </c>
      <c r="AA24" s="2" t="s">
        <v>575</v>
      </c>
      <c r="AB24" s="2" t="s">
        <v>576</v>
      </c>
      <c r="AE24" s="2">
        <f t="shared" si="1"/>
        <v>10</v>
      </c>
    </row>
    <row r="25" spans="1:31">
      <c r="A25" s="2">
        <v>1024</v>
      </c>
      <c r="B25" s="2" t="s">
        <v>53</v>
      </c>
      <c r="C25" s="2" t="s">
        <v>53</v>
      </c>
      <c r="E25" s="2">
        <v>1309</v>
      </c>
      <c r="F25" s="2" t="s">
        <v>54</v>
      </c>
      <c r="G25" s="2" t="s">
        <v>4</v>
      </c>
      <c r="H25" s="2" t="s">
        <v>5</v>
      </c>
      <c r="I25" s="2" t="s">
        <v>15</v>
      </c>
      <c r="K25" s="2">
        <v>1</v>
      </c>
      <c r="L25" s="2" t="s">
        <v>294</v>
      </c>
      <c r="M25" s="2">
        <v>37</v>
      </c>
      <c r="N25" s="2">
        <v>55</v>
      </c>
      <c r="O25" s="2">
        <v>50</v>
      </c>
      <c r="P25" s="2">
        <v>67</v>
      </c>
      <c r="Q25" s="2" t="s">
        <v>396</v>
      </c>
      <c r="R25" s="2">
        <f t="shared" si="0"/>
        <v>5</v>
      </c>
      <c r="S25" s="2">
        <v>100001</v>
      </c>
      <c r="T25" s="2">
        <v>4</v>
      </c>
      <c r="X25" s="2" t="s">
        <v>574</v>
      </c>
      <c r="Y25" s="2">
        <v>3000</v>
      </c>
      <c r="Z25" s="2">
        <v>300</v>
      </c>
      <c r="AA25" s="2" t="s">
        <v>575</v>
      </c>
      <c r="AB25" s="2" t="s">
        <v>576</v>
      </c>
      <c r="AE25" s="2">
        <f t="shared" si="1"/>
        <v>30</v>
      </c>
    </row>
    <row r="26" spans="1:31">
      <c r="A26" s="2">
        <v>1025</v>
      </c>
      <c r="B26" s="2" t="s">
        <v>55</v>
      </c>
      <c r="C26" s="2" t="s">
        <v>55</v>
      </c>
      <c r="E26" s="2">
        <v>1402</v>
      </c>
      <c r="F26" s="2" t="s">
        <v>56</v>
      </c>
      <c r="G26" s="2" t="s">
        <v>4</v>
      </c>
      <c r="H26" s="2" t="s">
        <v>5</v>
      </c>
      <c r="I26" s="2" t="s">
        <v>2</v>
      </c>
      <c r="K26" s="2">
        <v>1</v>
      </c>
      <c r="L26" s="2" t="s">
        <v>293</v>
      </c>
      <c r="M26" s="2">
        <v>70</v>
      </c>
      <c r="N26" s="2">
        <v>46</v>
      </c>
      <c r="O26" s="2">
        <v>88</v>
      </c>
      <c r="P26" s="2">
        <v>53</v>
      </c>
      <c r="Q26" s="2" t="s">
        <v>395</v>
      </c>
      <c r="R26" s="2">
        <f t="shared" si="0"/>
        <v>6</v>
      </c>
      <c r="S26" s="2">
        <v>100001</v>
      </c>
      <c r="T26" s="2">
        <v>5</v>
      </c>
      <c r="X26" s="2" t="s">
        <v>574</v>
      </c>
      <c r="Y26" s="2">
        <v>4000</v>
      </c>
      <c r="Z26" s="2">
        <v>400</v>
      </c>
      <c r="AA26" s="2" t="s">
        <v>575</v>
      </c>
      <c r="AB26" s="2" t="s">
        <v>576</v>
      </c>
      <c r="AE26" s="2">
        <f t="shared" si="1"/>
        <v>40</v>
      </c>
    </row>
    <row r="27" spans="1:31">
      <c r="A27" s="2">
        <v>1026</v>
      </c>
      <c r="B27" s="2" t="s">
        <v>57</v>
      </c>
      <c r="C27" s="2" t="s">
        <v>57</v>
      </c>
      <c r="F27" s="2" t="s">
        <v>58</v>
      </c>
      <c r="G27" s="2" t="s">
        <v>4</v>
      </c>
      <c r="H27" s="2" t="s">
        <v>5</v>
      </c>
      <c r="I27" s="2" t="s">
        <v>0</v>
      </c>
      <c r="K27" s="2">
        <v>1</v>
      </c>
      <c r="L27" s="2" t="s">
        <v>296</v>
      </c>
      <c r="M27" s="2">
        <v>95</v>
      </c>
      <c r="N27" s="2">
        <v>74</v>
      </c>
      <c r="O27" s="2">
        <v>60</v>
      </c>
      <c r="P27" s="2">
        <v>58</v>
      </c>
      <c r="Q27" s="2" t="s">
        <v>397</v>
      </c>
      <c r="R27" s="2">
        <f t="shared" si="0"/>
        <v>6</v>
      </c>
      <c r="S27" s="2">
        <v>100001</v>
      </c>
      <c r="T27" s="2">
        <v>6</v>
      </c>
      <c r="X27" s="2" t="s">
        <v>574</v>
      </c>
      <c r="Y27" s="2">
        <v>1000</v>
      </c>
      <c r="Z27" s="2">
        <v>100</v>
      </c>
      <c r="AA27" s="2" t="s">
        <v>575</v>
      </c>
      <c r="AB27" s="2" t="s">
        <v>576</v>
      </c>
      <c r="AE27" s="2">
        <f t="shared" si="1"/>
        <v>10</v>
      </c>
    </row>
    <row r="28" spans="1:31">
      <c r="A28" s="2">
        <v>1027</v>
      </c>
      <c r="B28" s="2" t="s">
        <v>59</v>
      </c>
      <c r="C28" s="2" t="s">
        <v>59</v>
      </c>
      <c r="F28" s="2" t="s">
        <v>60</v>
      </c>
      <c r="G28" s="2" t="s">
        <v>4</v>
      </c>
      <c r="H28" s="2" t="s">
        <v>5</v>
      </c>
      <c r="I28" s="2" t="s">
        <v>0</v>
      </c>
      <c r="K28" s="2">
        <v>1</v>
      </c>
      <c r="L28" s="2" t="s">
        <v>294</v>
      </c>
      <c r="M28" s="2">
        <v>75</v>
      </c>
      <c r="N28" s="2">
        <v>29</v>
      </c>
      <c r="O28" s="2">
        <v>44</v>
      </c>
      <c r="P28" s="2">
        <v>49</v>
      </c>
      <c r="Q28" s="2" t="s">
        <v>396</v>
      </c>
      <c r="R28" s="2">
        <f t="shared" si="0"/>
        <v>5</v>
      </c>
      <c r="S28" s="2">
        <v>100001</v>
      </c>
      <c r="T28" s="2">
        <v>7</v>
      </c>
      <c r="X28" s="2" t="s">
        <v>574</v>
      </c>
      <c r="Y28" s="2">
        <v>3000</v>
      </c>
      <c r="Z28" s="2">
        <v>300</v>
      </c>
      <c r="AA28" s="2" t="s">
        <v>575</v>
      </c>
      <c r="AB28" s="2" t="s">
        <v>576</v>
      </c>
      <c r="AE28" s="2">
        <f t="shared" si="1"/>
        <v>30</v>
      </c>
    </row>
    <row r="29" spans="1:31">
      <c r="A29" s="2">
        <v>1901</v>
      </c>
      <c r="B29" s="2" t="s">
        <v>61</v>
      </c>
      <c r="C29" s="2" t="s">
        <v>61</v>
      </c>
      <c r="F29" s="2" t="s">
        <v>62</v>
      </c>
      <c r="G29" s="2" t="s">
        <v>63</v>
      </c>
      <c r="H29" s="2" t="s">
        <v>5</v>
      </c>
      <c r="I29" s="2" t="s">
        <v>15</v>
      </c>
      <c r="K29" s="2">
        <v>1</v>
      </c>
      <c r="L29" s="2" t="s">
        <v>293</v>
      </c>
      <c r="M29" s="2">
        <v>55</v>
      </c>
      <c r="N29" s="2">
        <v>58</v>
      </c>
      <c r="O29" s="2">
        <v>51</v>
      </c>
      <c r="P29" s="2">
        <v>85</v>
      </c>
      <c r="Q29" s="2" t="s">
        <v>395</v>
      </c>
      <c r="R29" s="2">
        <f t="shared" si="0"/>
        <v>6</v>
      </c>
      <c r="S29" s="2">
        <v>100001</v>
      </c>
      <c r="T29" s="2">
        <v>8</v>
      </c>
      <c r="X29" s="2" t="s">
        <v>574</v>
      </c>
      <c r="Y29" s="2">
        <v>4000</v>
      </c>
      <c r="Z29" s="2">
        <v>400</v>
      </c>
      <c r="AA29" s="2" t="s">
        <v>575</v>
      </c>
      <c r="AB29" s="2" t="s">
        <v>576</v>
      </c>
      <c r="AE29" s="2">
        <f t="shared" si="1"/>
        <v>40</v>
      </c>
    </row>
    <row r="30" spans="1:31">
      <c r="A30" s="2">
        <v>1902</v>
      </c>
      <c r="B30" s="2" t="s">
        <v>64</v>
      </c>
      <c r="C30" s="2" t="s">
        <v>64</v>
      </c>
      <c r="E30" s="2">
        <v>1509</v>
      </c>
      <c r="F30" s="2" t="s">
        <v>65</v>
      </c>
      <c r="G30" s="2" t="s">
        <v>63</v>
      </c>
      <c r="H30" s="2" t="s">
        <v>5</v>
      </c>
      <c r="I30" s="2" t="s">
        <v>15</v>
      </c>
      <c r="K30" s="2">
        <v>1</v>
      </c>
      <c r="L30" s="2" t="s">
        <v>296</v>
      </c>
      <c r="M30" s="2">
        <v>59</v>
      </c>
      <c r="N30" s="2">
        <v>68</v>
      </c>
      <c r="O30" s="2">
        <v>70</v>
      </c>
      <c r="P30" s="2">
        <v>95</v>
      </c>
      <c r="Q30" s="2" t="s">
        <v>396</v>
      </c>
      <c r="R30" s="2">
        <f t="shared" si="0"/>
        <v>5</v>
      </c>
      <c r="S30" s="2">
        <v>100001</v>
      </c>
      <c r="T30" s="2">
        <v>9</v>
      </c>
      <c r="X30" s="2" t="s">
        <v>574</v>
      </c>
      <c r="Y30" s="2">
        <v>1000</v>
      </c>
      <c r="Z30" s="2">
        <v>100</v>
      </c>
      <c r="AA30" s="2" t="s">
        <v>575</v>
      </c>
      <c r="AB30" s="2" t="s">
        <v>576</v>
      </c>
      <c r="AE30" s="2">
        <f t="shared" si="1"/>
        <v>10</v>
      </c>
    </row>
    <row r="31" spans="1:31">
      <c r="A31" s="2">
        <v>1903</v>
      </c>
      <c r="B31" s="2" t="s">
        <v>66</v>
      </c>
      <c r="C31" s="2" t="s">
        <v>66</v>
      </c>
      <c r="F31" s="2" t="s">
        <v>67</v>
      </c>
      <c r="G31" s="2" t="s">
        <v>63</v>
      </c>
      <c r="H31" s="2" t="s">
        <v>5</v>
      </c>
      <c r="I31" s="2" t="s">
        <v>15</v>
      </c>
      <c r="K31" s="2">
        <v>1</v>
      </c>
      <c r="L31" s="2" t="s">
        <v>293</v>
      </c>
      <c r="M31" s="2">
        <v>58</v>
      </c>
      <c r="N31" s="2">
        <v>49</v>
      </c>
      <c r="O31" s="2">
        <v>61</v>
      </c>
      <c r="P31" s="2">
        <v>84</v>
      </c>
      <c r="Q31" s="2" t="s">
        <v>396</v>
      </c>
      <c r="R31" s="2">
        <f t="shared" si="0"/>
        <v>5</v>
      </c>
      <c r="S31" s="2">
        <v>100001</v>
      </c>
      <c r="T31" s="2">
        <v>10</v>
      </c>
      <c r="X31" s="2" t="s">
        <v>574</v>
      </c>
      <c r="Y31" s="2">
        <v>4000</v>
      </c>
      <c r="Z31" s="2">
        <v>400</v>
      </c>
      <c r="AA31" s="2" t="s">
        <v>575</v>
      </c>
      <c r="AB31" s="2" t="s">
        <v>576</v>
      </c>
      <c r="AE31" s="2">
        <f t="shared" si="1"/>
        <v>40</v>
      </c>
    </row>
    <row r="32" spans="1:31">
      <c r="A32" s="2">
        <v>1904</v>
      </c>
      <c r="B32" s="2" t="s">
        <v>68</v>
      </c>
      <c r="C32" s="2" t="s">
        <v>68</v>
      </c>
      <c r="F32" s="2" t="s">
        <v>69</v>
      </c>
      <c r="G32" s="2" t="s">
        <v>63</v>
      </c>
      <c r="H32" s="2" t="s">
        <v>5</v>
      </c>
      <c r="I32" s="2" t="s">
        <v>15</v>
      </c>
      <c r="K32" s="2">
        <v>1</v>
      </c>
      <c r="L32" s="2" t="s">
        <v>294</v>
      </c>
      <c r="M32" s="2">
        <v>53</v>
      </c>
      <c r="N32" s="2">
        <v>45</v>
      </c>
      <c r="O32" s="2">
        <v>43</v>
      </c>
      <c r="P32" s="2">
        <v>72</v>
      </c>
      <c r="Q32" s="2" t="s">
        <v>395</v>
      </c>
      <c r="R32" s="2">
        <f t="shared" si="0"/>
        <v>6</v>
      </c>
      <c r="S32" s="2">
        <v>100001</v>
      </c>
      <c r="T32" s="2">
        <v>1</v>
      </c>
      <c r="X32" s="2" t="s">
        <v>574</v>
      </c>
      <c r="Y32" s="2">
        <v>3000</v>
      </c>
      <c r="Z32" s="2">
        <v>300</v>
      </c>
      <c r="AA32" s="2" t="s">
        <v>575</v>
      </c>
      <c r="AB32" s="2" t="s">
        <v>576</v>
      </c>
      <c r="AE32" s="2">
        <f t="shared" si="1"/>
        <v>30</v>
      </c>
    </row>
    <row r="33" spans="1:31">
      <c r="A33" s="2">
        <v>1905</v>
      </c>
      <c r="B33" s="2" t="s">
        <v>70</v>
      </c>
      <c r="C33" s="2" t="s">
        <v>70</v>
      </c>
      <c r="F33" s="2" t="s">
        <v>71</v>
      </c>
      <c r="G33" s="2" t="s">
        <v>63</v>
      </c>
      <c r="H33" s="2" t="s">
        <v>5</v>
      </c>
      <c r="I33" s="2" t="s">
        <v>2</v>
      </c>
      <c r="K33" s="2">
        <v>1</v>
      </c>
      <c r="L33" s="2" t="s">
        <v>296</v>
      </c>
      <c r="M33" s="2">
        <v>54</v>
      </c>
      <c r="N33" s="2">
        <v>60</v>
      </c>
      <c r="O33" s="2">
        <v>95</v>
      </c>
      <c r="P33" s="2">
        <v>75</v>
      </c>
      <c r="Q33" s="2" t="s">
        <v>395</v>
      </c>
      <c r="R33" s="2">
        <f t="shared" si="0"/>
        <v>6</v>
      </c>
      <c r="S33" s="2">
        <v>100001</v>
      </c>
      <c r="T33" s="2">
        <v>2</v>
      </c>
      <c r="X33" s="2" t="s">
        <v>574</v>
      </c>
      <c r="Y33" s="2">
        <v>1000</v>
      </c>
      <c r="Z33" s="2">
        <v>100</v>
      </c>
      <c r="AA33" s="2" t="s">
        <v>575</v>
      </c>
      <c r="AB33" s="2" t="s">
        <v>576</v>
      </c>
      <c r="AE33" s="2">
        <f t="shared" si="1"/>
        <v>10</v>
      </c>
    </row>
    <row r="34" spans="1:31">
      <c r="A34" s="2">
        <v>1906</v>
      </c>
      <c r="B34" s="2" t="s">
        <v>72</v>
      </c>
      <c r="C34" s="2" t="s">
        <v>72</v>
      </c>
      <c r="E34" s="2">
        <v>1207</v>
      </c>
      <c r="F34" s="2" t="s">
        <v>73</v>
      </c>
      <c r="G34" s="2" t="s">
        <v>63</v>
      </c>
      <c r="H34" s="2" t="s">
        <v>5</v>
      </c>
      <c r="I34" s="2" t="s">
        <v>15</v>
      </c>
      <c r="K34" s="2">
        <v>1</v>
      </c>
      <c r="L34" s="2" t="s">
        <v>295</v>
      </c>
      <c r="M34" s="2">
        <v>29</v>
      </c>
      <c r="N34" s="2">
        <v>30</v>
      </c>
      <c r="O34" s="2">
        <v>48</v>
      </c>
      <c r="P34" s="2">
        <v>61</v>
      </c>
      <c r="Q34" s="2" t="s">
        <v>397</v>
      </c>
      <c r="R34" s="2">
        <f t="shared" si="0"/>
        <v>6</v>
      </c>
      <c r="S34" s="2">
        <v>100001</v>
      </c>
      <c r="T34" s="2">
        <v>3</v>
      </c>
      <c r="X34" s="2" t="s">
        <v>574</v>
      </c>
      <c r="Y34" s="2">
        <v>2000</v>
      </c>
      <c r="Z34" s="2">
        <v>200</v>
      </c>
      <c r="AA34" s="2" t="s">
        <v>575</v>
      </c>
      <c r="AB34" s="2" t="s">
        <v>576</v>
      </c>
      <c r="AE34" s="2">
        <f t="shared" si="1"/>
        <v>20</v>
      </c>
    </row>
    <row r="35" spans="1:31">
      <c r="A35" s="2">
        <v>1907</v>
      </c>
      <c r="B35" s="2" t="s">
        <v>74</v>
      </c>
      <c r="C35" s="2" t="s">
        <v>74</v>
      </c>
      <c r="F35" s="2" t="s">
        <v>75</v>
      </c>
      <c r="G35" s="2" t="s">
        <v>63</v>
      </c>
      <c r="H35" s="2" t="s">
        <v>5</v>
      </c>
      <c r="I35" s="2" t="s">
        <v>2</v>
      </c>
      <c r="K35" s="2">
        <v>1</v>
      </c>
      <c r="L35" s="2" t="s">
        <v>294</v>
      </c>
      <c r="M35" s="2">
        <v>37</v>
      </c>
      <c r="N35" s="2">
        <v>45</v>
      </c>
      <c r="O35" s="2">
        <v>71</v>
      </c>
      <c r="P35" s="2">
        <v>56</v>
      </c>
      <c r="Q35" s="2" t="s">
        <v>395</v>
      </c>
      <c r="R35" s="2">
        <f t="shared" si="0"/>
        <v>6</v>
      </c>
      <c r="S35" s="2">
        <v>100001</v>
      </c>
      <c r="T35" s="2">
        <v>4</v>
      </c>
      <c r="X35" s="2" t="s">
        <v>574</v>
      </c>
      <c r="Y35" s="2">
        <v>3000</v>
      </c>
      <c r="Z35" s="2">
        <v>300</v>
      </c>
      <c r="AA35" s="2" t="s">
        <v>575</v>
      </c>
      <c r="AB35" s="2" t="s">
        <v>576</v>
      </c>
      <c r="AE35" s="2">
        <f t="shared" si="1"/>
        <v>30</v>
      </c>
    </row>
    <row r="36" spans="1:31">
      <c r="A36" s="2">
        <v>1908</v>
      </c>
      <c r="B36" s="2" t="s">
        <v>76</v>
      </c>
      <c r="C36" s="2" t="s">
        <v>76</v>
      </c>
      <c r="F36" s="2" t="s">
        <v>77</v>
      </c>
      <c r="G36" s="2" t="s">
        <v>63</v>
      </c>
      <c r="H36" s="2" t="s">
        <v>5</v>
      </c>
      <c r="I36" s="2" t="s">
        <v>2</v>
      </c>
      <c r="K36" s="2">
        <v>1</v>
      </c>
      <c r="L36" s="2" t="s">
        <v>296</v>
      </c>
      <c r="M36" s="2">
        <v>49</v>
      </c>
      <c r="N36" s="2">
        <v>63</v>
      </c>
      <c r="O36" s="2">
        <v>95</v>
      </c>
      <c r="P36" s="2">
        <v>79</v>
      </c>
      <c r="Q36" s="2" t="s">
        <v>397</v>
      </c>
      <c r="R36" s="2">
        <f t="shared" si="0"/>
        <v>6</v>
      </c>
      <c r="S36" s="2">
        <v>100001</v>
      </c>
      <c r="T36" s="2">
        <v>5</v>
      </c>
      <c r="X36" s="2" t="s">
        <v>574</v>
      </c>
      <c r="Y36" s="2">
        <v>1000</v>
      </c>
      <c r="Z36" s="2">
        <v>100</v>
      </c>
      <c r="AA36" s="2" t="s">
        <v>575</v>
      </c>
      <c r="AB36" s="2" t="s">
        <v>576</v>
      </c>
      <c r="AE36" s="2">
        <f t="shared" si="1"/>
        <v>10</v>
      </c>
    </row>
    <row r="37" spans="1:31">
      <c r="A37" s="2">
        <v>2001</v>
      </c>
      <c r="B37" s="2" t="s">
        <v>78</v>
      </c>
      <c r="C37" s="2" t="s">
        <v>78</v>
      </c>
      <c r="F37" s="2" t="s">
        <v>441</v>
      </c>
      <c r="G37" s="2" t="s">
        <v>4</v>
      </c>
      <c r="H37" s="2" t="s">
        <v>442</v>
      </c>
      <c r="I37" s="2" t="s">
        <v>2</v>
      </c>
      <c r="K37" s="2">
        <v>1</v>
      </c>
      <c r="L37" s="2" t="s">
        <v>293</v>
      </c>
      <c r="M37" s="2">
        <v>63</v>
      </c>
      <c r="N37" s="2">
        <v>47</v>
      </c>
      <c r="O37" s="2">
        <v>86</v>
      </c>
      <c r="P37" s="2">
        <v>52</v>
      </c>
      <c r="Q37" s="2" t="s">
        <v>396</v>
      </c>
      <c r="R37" s="2">
        <f t="shared" si="0"/>
        <v>5</v>
      </c>
      <c r="S37" s="2">
        <v>100001</v>
      </c>
      <c r="T37" s="2">
        <v>6</v>
      </c>
      <c r="X37" s="2" t="s">
        <v>574</v>
      </c>
      <c r="Y37" s="2">
        <v>4000</v>
      </c>
      <c r="Z37" s="2">
        <v>400</v>
      </c>
      <c r="AA37" s="2" t="s">
        <v>575</v>
      </c>
      <c r="AB37" s="2" t="s">
        <v>576</v>
      </c>
      <c r="AE37" s="2">
        <f t="shared" si="1"/>
        <v>40</v>
      </c>
    </row>
    <row r="38" spans="1:31">
      <c r="A38" s="2">
        <v>2002</v>
      </c>
      <c r="B38" s="2" t="s">
        <v>79</v>
      </c>
      <c r="C38" s="2" t="s">
        <v>79</v>
      </c>
      <c r="E38" s="2">
        <v>1310</v>
      </c>
      <c r="F38" s="2" t="s">
        <v>443</v>
      </c>
      <c r="G38" s="2" t="s">
        <v>4</v>
      </c>
      <c r="H38" s="2" t="s">
        <v>442</v>
      </c>
      <c r="I38" s="2" t="s">
        <v>2</v>
      </c>
      <c r="K38" s="2">
        <v>1</v>
      </c>
      <c r="L38" s="2" t="s">
        <v>294</v>
      </c>
      <c r="M38" s="2">
        <v>55</v>
      </c>
      <c r="N38" s="2">
        <v>38</v>
      </c>
      <c r="O38" s="2">
        <v>67</v>
      </c>
      <c r="P38" s="2">
        <v>52</v>
      </c>
      <c r="Q38" s="2" t="s">
        <v>395</v>
      </c>
      <c r="R38" s="2">
        <f t="shared" si="0"/>
        <v>6</v>
      </c>
      <c r="S38" s="2">
        <v>100001</v>
      </c>
      <c r="T38" s="2">
        <v>7</v>
      </c>
      <c r="X38" s="2" t="s">
        <v>574</v>
      </c>
      <c r="Y38" s="2">
        <v>3000</v>
      </c>
      <c r="Z38" s="2">
        <v>300</v>
      </c>
      <c r="AA38" s="2" t="s">
        <v>575</v>
      </c>
      <c r="AB38" s="2" t="s">
        <v>576</v>
      </c>
      <c r="AE38" s="2">
        <f t="shared" si="1"/>
        <v>30</v>
      </c>
    </row>
    <row r="39" spans="1:31">
      <c r="A39" s="2">
        <v>2003</v>
      </c>
      <c r="B39" s="2" t="s">
        <v>80</v>
      </c>
      <c r="C39" s="2" t="s">
        <v>80</v>
      </c>
      <c r="F39" s="2" t="s">
        <v>444</v>
      </c>
      <c r="G39" s="2" t="s">
        <v>4</v>
      </c>
      <c r="H39" s="2" t="s">
        <v>442</v>
      </c>
      <c r="I39" s="2" t="s">
        <v>0</v>
      </c>
      <c r="K39" s="2">
        <v>1</v>
      </c>
      <c r="L39" s="2" t="s">
        <v>294</v>
      </c>
      <c r="M39" s="2">
        <v>69</v>
      </c>
      <c r="N39" s="2">
        <v>50</v>
      </c>
      <c r="O39" s="2">
        <v>40</v>
      </c>
      <c r="P39" s="2">
        <v>50</v>
      </c>
      <c r="Q39" s="2" t="s">
        <v>396</v>
      </c>
      <c r="R39" s="2">
        <f t="shared" si="0"/>
        <v>5</v>
      </c>
      <c r="S39" s="2">
        <v>100001</v>
      </c>
      <c r="T39" s="2">
        <v>8</v>
      </c>
      <c r="X39" s="2" t="s">
        <v>574</v>
      </c>
      <c r="Y39" s="2">
        <v>3000</v>
      </c>
      <c r="Z39" s="2">
        <v>300</v>
      </c>
      <c r="AA39" s="2" t="s">
        <v>575</v>
      </c>
      <c r="AB39" s="2" t="s">
        <v>576</v>
      </c>
      <c r="AE39" s="2">
        <f t="shared" si="1"/>
        <v>30</v>
      </c>
    </row>
    <row r="40" spans="1:31">
      <c r="A40" s="2">
        <v>2004</v>
      </c>
      <c r="B40" s="2" t="s">
        <v>81</v>
      </c>
      <c r="C40" s="2" t="s">
        <v>81</v>
      </c>
      <c r="F40" s="2" t="s">
        <v>445</v>
      </c>
      <c r="G40" s="2" t="s">
        <v>4</v>
      </c>
      <c r="H40" s="2" t="s">
        <v>442</v>
      </c>
      <c r="I40" s="2" t="s">
        <v>0</v>
      </c>
      <c r="K40" s="2">
        <v>1</v>
      </c>
      <c r="L40" s="2" t="s">
        <v>293</v>
      </c>
      <c r="M40" s="2">
        <v>82</v>
      </c>
      <c r="N40" s="2">
        <v>38</v>
      </c>
      <c r="O40" s="2">
        <v>56</v>
      </c>
      <c r="P40" s="2">
        <v>67</v>
      </c>
      <c r="Q40" s="2" t="s">
        <v>396</v>
      </c>
      <c r="R40" s="2">
        <f t="shared" si="0"/>
        <v>5</v>
      </c>
      <c r="S40" s="2">
        <v>100001</v>
      </c>
      <c r="T40" s="2">
        <v>9</v>
      </c>
      <c r="X40" s="2" t="s">
        <v>574</v>
      </c>
      <c r="Y40" s="2">
        <v>4000</v>
      </c>
      <c r="Z40" s="2">
        <v>400</v>
      </c>
      <c r="AA40" s="2" t="s">
        <v>575</v>
      </c>
      <c r="AB40" s="2" t="s">
        <v>576</v>
      </c>
      <c r="AE40" s="2">
        <f t="shared" si="1"/>
        <v>40</v>
      </c>
    </row>
    <row r="41" spans="1:31">
      <c r="A41" s="2">
        <v>2005</v>
      </c>
      <c r="B41" s="2" t="s">
        <v>82</v>
      </c>
      <c r="C41" s="2" t="s">
        <v>82</v>
      </c>
      <c r="F41" s="2" t="s">
        <v>446</v>
      </c>
      <c r="G41" s="2" t="s">
        <v>4</v>
      </c>
      <c r="H41" s="2" t="s">
        <v>442</v>
      </c>
      <c r="I41" s="2" t="s">
        <v>10</v>
      </c>
      <c r="K41" s="2">
        <v>1</v>
      </c>
      <c r="L41" s="2" t="s">
        <v>294</v>
      </c>
      <c r="M41" s="2">
        <v>45</v>
      </c>
      <c r="N41" s="2">
        <v>67</v>
      </c>
      <c r="O41" s="2">
        <v>39</v>
      </c>
      <c r="P41" s="2">
        <v>47</v>
      </c>
      <c r="Q41" s="2" t="s">
        <v>396</v>
      </c>
      <c r="R41" s="2">
        <f t="shared" si="0"/>
        <v>5</v>
      </c>
      <c r="S41" s="2">
        <v>100001</v>
      </c>
      <c r="T41" s="2">
        <v>10</v>
      </c>
      <c r="X41" s="2" t="s">
        <v>574</v>
      </c>
      <c r="Y41" s="2">
        <v>3000</v>
      </c>
      <c r="Z41" s="2">
        <v>300</v>
      </c>
      <c r="AA41" s="2" t="s">
        <v>575</v>
      </c>
      <c r="AB41" s="2" t="s">
        <v>576</v>
      </c>
      <c r="AE41" s="2">
        <f t="shared" si="1"/>
        <v>30</v>
      </c>
    </row>
    <row r="42" spans="1:31">
      <c r="A42" s="2">
        <v>2006</v>
      </c>
      <c r="B42" s="2" t="s">
        <v>83</v>
      </c>
      <c r="C42" s="2" t="s">
        <v>83</v>
      </c>
      <c r="E42" s="2">
        <v>1206</v>
      </c>
      <c r="F42" s="2" t="s">
        <v>447</v>
      </c>
      <c r="G42" s="2" t="s">
        <v>4</v>
      </c>
      <c r="H42" s="2" t="s">
        <v>442</v>
      </c>
      <c r="I42" s="2" t="s">
        <v>2</v>
      </c>
      <c r="K42" s="2">
        <v>1</v>
      </c>
      <c r="L42" s="2" t="s">
        <v>295</v>
      </c>
      <c r="M42" s="2">
        <v>51</v>
      </c>
      <c r="N42" s="2">
        <v>31</v>
      </c>
      <c r="O42" s="2">
        <v>56</v>
      </c>
      <c r="P42" s="2">
        <v>33</v>
      </c>
      <c r="Q42" s="2" t="s">
        <v>396</v>
      </c>
      <c r="R42" s="2">
        <f t="shared" si="0"/>
        <v>5</v>
      </c>
      <c r="S42" s="2">
        <v>100001</v>
      </c>
      <c r="T42" s="2">
        <v>1</v>
      </c>
      <c r="X42" s="2" t="s">
        <v>574</v>
      </c>
      <c r="Y42" s="2">
        <v>2000</v>
      </c>
      <c r="Z42" s="2">
        <v>200</v>
      </c>
      <c r="AA42" s="2" t="s">
        <v>575</v>
      </c>
      <c r="AB42" s="2" t="s">
        <v>576</v>
      </c>
      <c r="AE42" s="2">
        <f t="shared" si="1"/>
        <v>20</v>
      </c>
    </row>
    <row r="43" spans="1:31">
      <c r="A43" s="2">
        <v>2007</v>
      </c>
      <c r="B43" s="2" t="s">
        <v>84</v>
      </c>
      <c r="C43" s="2" t="s">
        <v>84</v>
      </c>
      <c r="E43" s="2">
        <v>1104</v>
      </c>
      <c r="F43" s="2" t="s">
        <v>85</v>
      </c>
      <c r="G43" s="2" t="s">
        <v>4</v>
      </c>
      <c r="H43" s="2" t="s">
        <v>442</v>
      </c>
      <c r="I43" s="2" t="s">
        <v>15</v>
      </c>
      <c r="K43" s="2">
        <v>1</v>
      </c>
      <c r="L43" s="2" t="s">
        <v>6</v>
      </c>
      <c r="M43" s="2">
        <v>29</v>
      </c>
      <c r="N43" s="2">
        <v>31</v>
      </c>
      <c r="O43" s="2">
        <v>42</v>
      </c>
      <c r="P43" s="2">
        <v>45</v>
      </c>
      <c r="Q43" s="2" t="s">
        <v>396</v>
      </c>
      <c r="R43" s="2">
        <f t="shared" si="0"/>
        <v>5</v>
      </c>
      <c r="S43" s="2">
        <v>100001</v>
      </c>
      <c r="T43" s="2">
        <v>2</v>
      </c>
      <c r="X43" s="2" t="s">
        <v>574</v>
      </c>
      <c r="Y43" s="2">
        <v>1000</v>
      </c>
      <c r="Z43" s="2">
        <v>100</v>
      </c>
      <c r="AA43" s="2" t="s">
        <v>575</v>
      </c>
      <c r="AB43" s="2" t="s">
        <v>576</v>
      </c>
      <c r="AE43" s="2">
        <f t="shared" si="1"/>
        <v>10</v>
      </c>
    </row>
    <row r="44" spans="1:31">
      <c r="A44" s="2">
        <v>2008</v>
      </c>
      <c r="B44" s="2" t="s">
        <v>86</v>
      </c>
      <c r="C44" s="2" t="s">
        <v>86</v>
      </c>
      <c r="E44" s="2">
        <v>1205</v>
      </c>
      <c r="F44" s="2" t="s">
        <v>87</v>
      </c>
      <c r="G44" s="2" t="s">
        <v>4</v>
      </c>
      <c r="H44" s="2" t="s">
        <v>442</v>
      </c>
      <c r="I44" s="2" t="s">
        <v>15</v>
      </c>
      <c r="K44" s="2">
        <v>1</v>
      </c>
      <c r="L44" s="2" t="s">
        <v>295</v>
      </c>
      <c r="M44" s="2">
        <v>31</v>
      </c>
      <c r="N44" s="2">
        <v>46</v>
      </c>
      <c r="O44" s="2">
        <v>32</v>
      </c>
      <c r="P44" s="2">
        <v>60</v>
      </c>
      <c r="Q44" s="2" t="s">
        <v>396</v>
      </c>
      <c r="R44" s="2">
        <f t="shared" si="0"/>
        <v>5</v>
      </c>
      <c r="S44" s="2">
        <v>100001</v>
      </c>
      <c r="T44" s="2">
        <v>3</v>
      </c>
      <c r="X44" s="2" t="s">
        <v>574</v>
      </c>
      <c r="Y44" s="2">
        <v>2000</v>
      </c>
      <c r="Z44" s="2">
        <v>200</v>
      </c>
      <c r="AA44" s="2" t="s">
        <v>575</v>
      </c>
      <c r="AB44" s="2" t="s">
        <v>576</v>
      </c>
      <c r="AE44" s="2">
        <f t="shared" si="1"/>
        <v>20</v>
      </c>
    </row>
    <row r="45" spans="1:31">
      <c r="A45" s="2">
        <v>2009</v>
      </c>
      <c r="B45" s="2" t="s">
        <v>88</v>
      </c>
      <c r="C45" s="2" t="s">
        <v>88</v>
      </c>
      <c r="E45" s="2">
        <v>1204</v>
      </c>
      <c r="F45" s="2" t="s">
        <v>89</v>
      </c>
      <c r="G45" s="2" t="s">
        <v>4</v>
      </c>
      <c r="H45" s="2" t="s">
        <v>442</v>
      </c>
      <c r="I45" s="2" t="s">
        <v>15</v>
      </c>
      <c r="K45" s="2">
        <v>1</v>
      </c>
      <c r="L45" s="2" t="s">
        <v>295</v>
      </c>
      <c r="M45" s="2">
        <v>44</v>
      </c>
      <c r="N45" s="2">
        <v>38</v>
      </c>
      <c r="O45" s="2">
        <v>36</v>
      </c>
      <c r="P45" s="2">
        <v>52</v>
      </c>
      <c r="Q45" s="2" t="s">
        <v>395</v>
      </c>
      <c r="R45" s="2">
        <f t="shared" si="0"/>
        <v>6</v>
      </c>
      <c r="S45" s="2">
        <v>100001</v>
      </c>
      <c r="T45" s="2">
        <v>4</v>
      </c>
      <c r="X45" s="2" t="s">
        <v>574</v>
      </c>
      <c r="Y45" s="2">
        <v>2000</v>
      </c>
      <c r="Z45" s="2">
        <v>200</v>
      </c>
      <c r="AA45" s="2" t="s">
        <v>575</v>
      </c>
      <c r="AB45" s="2" t="s">
        <v>576</v>
      </c>
      <c r="AE45" s="2">
        <f t="shared" si="1"/>
        <v>20</v>
      </c>
    </row>
    <row r="46" spans="1:31">
      <c r="A46" s="2">
        <v>2901</v>
      </c>
      <c r="B46" s="2" t="s">
        <v>125</v>
      </c>
      <c r="C46" s="2" t="s">
        <v>125</v>
      </c>
      <c r="E46" s="2">
        <v>1203</v>
      </c>
      <c r="F46" s="2" t="s">
        <v>126</v>
      </c>
      <c r="G46" s="2" t="s">
        <v>63</v>
      </c>
      <c r="H46" s="2" t="s">
        <v>442</v>
      </c>
      <c r="I46" s="2" t="s">
        <v>2</v>
      </c>
      <c r="K46" s="2">
        <v>1</v>
      </c>
      <c r="L46" s="2" t="s">
        <v>295</v>
      </c>
      <c r="M46" s="2">
        <v>32</v>
      </c>
      <c r="N46" s="2">
        <v>39</v>
      </c>
      <c r="O46" s="2">
        <v>60</v>
      </c>
      <c r="P46" s="2">
        <v>37</v>
      </c>
      <c r="Q46" s="2" t="s">
        <v>395</v>
      </c>
      <c r="R46" s="2">
        <f t="shared" si="0"/>
        <v>6</v>
      </c>
      <c r="S46" s="2">
        <v>100001</v>
      </c>
      <c r="T46" s="2">
        <v>5</v>
      </c>
      <c r="X46" s="2" t="s">
        <v>574</v>
      </c>
      <c r="Y46" s="2">
        <v>2000</v>
      </c>
      <c r="Z46" s="2">
        <v>200</v>
      </c>
      <c r="AA46" s="2" t="s">
        <v>575</v>
      </c>
      <c r="AB46" s="2" t="s">
        <v>576</v>
      </c>
      <c r="AE46" s="2">
        <f t="shared" si="1"/>
        <v>20</v>
      </c>
    </row>
    <row r="47" spans="1:31">
      <c r="A47" s="2">
        <v>2902</v>
      </c>
      <c r="B47" s="2" t="s">
        <v>127</v>
      </c>
      <c r="C47" s="2" t="s">
        <v>127</v>
      </c>
      <c r="E47" s="2">
        <v>1202</v>
      </c>
      <c r="F47" s="2" t="s">
        <v>128</v>
      </c>
      <c r="G47" s="2" t="s">
        <v>63</v>
      </c>
      <c r="H47" s="2" t="s">
        <v>442</v>
      </c>
      <c r="I47" s="2" t="s">
        <v>15</v>
      </c>
      <c r="K47" s="2">
        <v>1</v>
      </c>
      <c r="L47" s="2" t="s">
        <v>295</v>
      </c>
      <c r="M47" s="2">
        <v>39</v>
      </c>
      <c r="N47" s="2">
        <v>29</v>
      </c>
      <c r="O47" s="2">
        <v>30</v>
      </c>
      <c r="P47" s="2">
        <v>62</v>
      </c>
      <c r="Q47" s="2" t="s">
        <v>395</v>
      </c>
      <c r="R47" s="2">
        <f t="shared" si="0"/>
        <v>6</v>
      </c>
      <c r="S47" s="2">
        <v>100001</v>
      </c>
      <c r="T47" s="2">
        <v>6</v>
      </c>
      <c r="X47" s="2" t="s">
        <v>574</v>
      </c>
      <c r="Y47" s="2">
        <v>2000</v>
      </c>
      <c r="Z47" s="2">
        <v>200</v>
      </c>
      <c r="AA47" s="2" t="s">
        <v>575</v>
      </c>
      <c r="AB47" s="2" t="s">
        <v>576</v>
      </c>
      <c r="AE47" s="2">
        <f t="shared" si="1"/>
        <v>20</v>
      </c>
    </row>
    <row r="48" spans="1:31">
      <c r="A48" s="2">
        <v>2903</v>
      </c>
      <c r="B48" s="2" t="s">
        <v>131</v>
      </c>
      <c r="C48" s="2" t="s">
        <v>131</v>
      </c>
      <c r="F48" s="2" t="s">
        <v>132</v>
      </c>
      <c r="G48" s="2" t="s">
        <v>63</v>
      </c>
      <c r="H48" s="2" t="s">
        <v>442</v>
      </c>
      <c r="I48" s="2" t="s">
        <v>15</v>
      </c>
      <c r="K48" s="2">
        <v>1</v>
      </c>
      <c r="L48" s="2" t="s">
        <v>294</v>
      </c>
      <c r="M48" s="2">
        <v>40</v>
      </c>
      <c r="N48" s="2">
        <v>45</v>
      </c>
      <c r="O48" s="2">
        <v>46</v>
      </c>
      <c r="P48" s="2">
        <v>68</v>
      </c>
      <c r="Q48" s="2" t="s">
        <v>395</v>
      </c>
      <c r="R48" s="2">
        <f t="shared" si="0"/>
        <v>6</v>
      </c>
      <c r="S48" s="2">
        <v>100001</v>
      </c>
      <c r="T48" s="2">
        <v>7</v>
      </c>
      <c r="X48" s="2" t="s">
        <v>574</v>
      </c>
      <c r="Y48" s="2">
        <v>3000</v>
      </c>
      <c r="Z48" s="2">
        <v>300</v>
      </c>
      <c r="AA48" s="2" t="s">
        <v>575</v>
      </c>
      <c r="AB48" s="2" t="s">
        <v>576</v>
      </c>
      <c r="AE48" s="2">
        <f t="shared" si="1"/>
        <v>30</v>
      </c>
    </row>
    <row r="49" spans="1:31">
      <c r="A49" s="2">
        <v>2904</v>
      </c>
      <c r="B49" s="2" t="s">
        <v>141</v>
      </c>
      <c r="C49" s="2" t="s">
        <v>141</v>
      </c>
      <c r="E49" s="2">
        <v>1311</v>
      </c>
      <c r="F49" s="2" t="s">
        <v>142</v>
      </c>
      <c r="G49" s="2" t="s">
        <v>63</v>
      </c>
      <c r="H49" s="2" t="s">
        <v>442</v>
      </c>
      <c r="I49" s="2" t="s">
        <v>15</v>
      </c>
      <c r="K49" s="2">
        <v>1</v>
      </c>
      <c r="L49" s="2" t="s">
        <v>294</v>
      </c>
      <c r="M49" s="2">
        <v>45</v>
      </c>
      <c r="N49" s="2">
        <v>46</v>
      </c>
      <c r="O49" s="2">
        <v>46</v>
      </c>
      <c r="P49" s="2">
        <v>72</v>
      </c>
      <c r="Q49" s="2" t="s">
        <v>395</v>
      </c>
      <c r="R49" s="2">
        <f t="shared" si="0"/>
        <v>6</v>
      </c>
      <c r="S49" s="2">
        <v>100001</v>
      </c>
      <c r="T49" s="2">
        <v>8</v>
      </c>
      <c r="X49" s="2" t="s">
        <v>574</v>
      </c>
      <c r="Y49" s="2">
        <v>3000</v>
      </c>
      <c r="Z49" s="2">
        <v>300</v>
      </c>
      <c r="AA49" s="2" t="s">
        <v>575</v>
      </c>
      <c r="AB49" s="2" t="s">
        <v>576</v>
      </c>
      <c r="AE49" s="2">
        <f t="shared" si="1"/>
        <v>30</v>
      </c>
    </row>
    <row r="50" spans="1:31">
      <c r="A50" s="2">
        <v>3001</v>
      </c>
      <c r="B50" s="2" t="s">
        <v>90</v>
      </c>
      <c r="C50" s="2" t="s">
        <v>90</v>
      </c>
      <c r="E50" s="2">
        <v>1501</v>
      </c>
      <c r="F50" s="2" t="s">
        <v>91</v>
      </c>
      <c r="G50" s="2" t="s">
        <v>4</v>
      </c>
      <c r="H50" s="2" t="s">
        <v>448</v>
      </c>
      <c r="I50" s="2" t="s">
        <v>10</v>
      </c>
      <c r="K50" s="2">
        <v>1</v>
      </c>
      <c r="L50" s="2" t="s">
        <v>296</v>
      </c>
      <c r="M50" s="2">
        <v>45</v>
      </c>
      <c r="N50" s="2">
        <v>97</v>
      </c>
      <c r="O50" s="2">
        <v>80</v>
      </c>
      <c r="P50" s="2">
        <v>69</v>
      </c>
      <c r="Q50" s="2" t="s">
        <v>396</v>
      </c>
      <c r="R50" s="2">
        <f t="shared" si="0"/>
        <v>5</v>
      </c>
      <c r="S50" s="2">
        <v>100001</v>
      </c>
      <c r="T50" s="2">
        <v>9</v>
      </c>
      <c r="X50" s="2" t="s">
        <v>574</v>
      </c>
      <c r="Y50" s="2">
        <v>1000</v>
      </c>
      <c r="Z50" s="2">
        <v>100</v>
      </c>
      <c r="AA50" s="2" t="s">
        <v>575</v>
      </c>
      <c r="AB50" s="2" t="s">
        <v>576</v>
      </c>
      <c r="AE50" s="2">
        <f t="shared" si="1"/>
        <v>10</v>
      </c>
    </row>
    <row r="51" spans="1:31">
      <c r="A51" s="2">
        <v>3002</v>
      </c>
      <c r="B51" s="2" t="s">
        <v>92</v>
      </c>
      <c r="C51" s="2" t="s">
        <v>92</v>
      </c>
      <c r="F51" s="2" t="s">
        <v>93</v>
      </c>
      <c r="G51" s="2" t="s">
        <v>4</v>
      </c>
      <c r="H51" s="2" t="s">
        <v>448</v>
      </c>
      <c r="I51" s="2" t="s">
        <v>10</v>
      </c>
      <c r="K51" s="2">
        <v>1</v>
      </c>
      <c r="L51" s="2" t="s">
        <v>296</v>
      </c>
      <c r="M51" s="2">
        <v>57</v>
      </c>
      <c r="N51" s="2">
        <v>96</v>
      </c>
      <c r="O51" s="2">
        <v>77</v>
      </c>
      <c r="P51" s="2">
        <v>63</v>
      </c>
      <c r="Q51" s="2" t="s">
        <v>396</v>
      </c>
      <c r="R51" s="2">
        <f t="shared" si="0"/>
        <v>5</v>
      </c>
      <c r="S51" s="2">
        <v>100001</v>
      </c>
      <c r="T51" s="2">
        <v>10</v>
      </c>
      <c r="X51" s="2" t="s">
        <v>574</v>
      </c>
      <c r="Y51" s="2">
        <v>1000</v>
      </c>
      <c r="Z51" s="2">
        <v>100</v>
      </c>
      <c r="AA51" s="2" t="s">
        <v>575</v>
      </c>
      <c r="AB51" s="2" t="s">
        <v>576</v>
      </c>
      <c r="AE51" s="2">
        <f t="shared" si="1"/>
        <v>10</v>
      </c>
    </row>
    <row r="52" spans="1:31">
      <c r="A52" s="2">
        <v>3003</v>
      </c>
      <c r="B52" s="2" t="s">
        <v>94</v>
      </c>
      <c r="C52" s="2" t="s">
        <v>94</v>
      </c>
      <c r="E52" s="2">
        <v>1503</v>
      </c>
      <c r="F52" s="2" t="s">
        <v>95</v>
      </c>
      <c r="G52" s="2" t="s">
        <v>4</v>
      </c>
      <c r="H52" s="2" t="s">
        <v>448</v>
      </c>
      <c r="I52" s="2" t="s">
        <v>10</v>
      </c>
      <c r="K52" s="2">
        <v>1</v>
      </c>
      <c r="L52" s="2" t="s">
        <v>296</v>
      </c>
      <c r="M52" s="2">
        <v>68</v>
      </c>
      <c r="N52" s="2">
        <v>96</v>
      </c>
      <c r="O52" s="2">
        <v>72</v>
      </c>
      <c r="P52" s="2">
        <v>49</v>
      </c>
      <c r="Q52" s="2" t="s">
        <v>396</v>
      </c>
      <c r="R52" s="2">
        <f t="shared" si="0"/>
        <v>5</v>
      </c>
      <c r="S52" s="2">
        <v>100001</v>
      </c>
      <c r="T52" s="2">
        <v>1</v>
      </c>
      <c r="X52" s="2" t="s">
        <v>574</v>
      </c>
      <c r="Y52" s="2">
        <v>1000</v>
      </c>
      <c r="Z52" s="2">
        <v>100</v>
      </c>
      <c r="AA52" s="2" t="s">
        <v>575</v>
      </c>
      <c r="AB52" s="2" t="s">
        <v>576</v>
      </c>
      <c r="AE52" s="2">
        <f t="shared" si="1"/>
        <v>10</v>
      </c>
    </row>
    <row r="53" spans="1:31">
      <c r="A53" s="2">
        <v>3004</v>
      </c>
      <c r="B53" s="2" t="s">
        <v>96</v>
      </c>
      <c r="C53" s="2" t="s">
        <v>96</v>
      </c>
      <c r="F53" s="2" t="s">
        <v>97</v>
      </c>
      <c r="G53" s="2" t="s">
        <v>4</v>
      </c>
      <c r="H53" s="2" t="s">
        <v>448</v>
      </c>
      <c r="I53" s="2" t="s">
        <v>10</v>
      </c>
      <c r="K53" s="2">
        <v>1</v>
      </c>
      <c r="L53" s="2" t="s">
        <v>293</v>
      </c>
      <c r="M53" s="2">
        <v>52</v>
      </c>
      <c r="N53" s="2">
        <v>86</v>
      </c>
      <c r="O53" s="2">
        <v>53</v>
      </c>
      <c r="P53" s="2">
        <v>64</v>
      </c>
      <c r="Q53" s="2" t="s">
        <v>396</v>
      </c>
      <c r="R53" s="2">
        <f t="shared" si="0"/>
        <v>5</v>
      </c>
      <c r="S53" s="2">
        <v>100001</v>
      </c>
      <c r="T53" s="2">
        <v>2</v>
      </c>
      <c r="X53" s="2" t="s">
        <v>574</v>
      </c>
      <c r="Y53" s="2">
        <v>4000</v>
      </c>
      <c r="Z53" s="2">
        <v>400</v>
      </c>
      <c r="AA53" s="2" t="s">
        <v>575</v>
      </c>
      <c r="AB53" s="2" t="s">
        <v>576</v>
      </c>
      <c r="AE53" s="2">
        <f t="shared" si="1"/>
        <v>40</v>
      </c>
    </row>
    <row r="54" spans="1:31">
      <c r="A54" s="2">
        <v>3005</v>
      </c>
      <c r="B54" s="2" t="s">
        <v>98</v>
      </c>
      <c r="C54" s="2" t="s">
        <v>98</v>
      </c>
      <c r="E54" s="2">
        <v>1404</v>
      </c>
      <c r="F54" s="2" t="s">
        <v>99</v>
      </c>
      <c r="G54" s="2" t="s">
        <v>4</v>
      </c>
      <c r="H54" s="2" t="s">
        <v>448</v>
      </c>
      <c r="I54" s="2" t="s">
        <v>10</v>
      </c>
      <c r="K54" s="2">
        <v>1</v>
      </c>
      <c r="L54" s="2" t="s">
        <v>293</v>
      </c>
      <c r="M54" s="2">
        <v>62</v>
      </c>
      <c r="N54" s="2">
        <v>84</v>
      </c>
      <c r="O54" s="2">
        <v>52</v>
      </c>
      <c r="P54" s="2">
        <v>53</v>
      </c>
      <c r="Q54" s="2" t="s">
        <v>395</v>
      </c>
      <c r="R54" s="2">
        <f t="shared" si="0"/>
        <v>6</v>
      </c>
      <c r="S54" s="2">
        <v>100001</v>
      </c>
      <c r="T54" s="2">
        <v>3</v>
      </c>
      <c r="X54" s="2" t="s">
        <v>574</v>
      </c>
      <c r="Y54" s="2">
        <v>4000</v>
      </c>
      <c r="Z54" s="2">
        <v>400</v>
      </c>
      <c r="AA54" s="2" t="s">
        <v>575</v>
      </c>
      <c r="AB54" s="2" t="s">
        <v>576</v>
      </c>
      <c r="AE54" s="2">
        <f t="shared" si="1"/>
        <v>40</v>
      </c>
    </row>
    <row r="55" spans="1:31">
      <c r="A55" s="2">
        <v>3006</v>
      </c>
      <c r="B55" s="2" t="s">
        <v>100</v>
      </c>
      <c r="C55" s="2" t="s">
        <v>100</v>
      </c>
      <c r="F55" s="2" t="s">
        <v>101</v>
      </c>
      <c r="G55" s="2" t="s">
        <v>4</v>
      </c>
      <c r="H55" s="2" t="s">
        <v>448</v>
      </c>
      <c r="I55" s="2" t="s">
        <v>10</v>
      </c>
      <c r="K55" s="2">
        <v>1</v>
      </c>
      <c r="L55" s="2" t="s">
        <v>296</v>
      </c>
      <c r="M55" s="2">
        <v>52</v>
      </c>
      <c r="N55" s="2">
        <v>96</v>
      </c>
      <c r="O55" s="2">
        <v>60</v>
      </c>
      <c r="P55" s="2">
        <v>86</v>
      </c>
      <c r="Q55" s="2" t="s">
        <v>395</v>
      </c>
      <c r="R55" s="2">
        <f t="shared" si="0"/>
        <v>6</v>
      </c>
      <c r="S55" s="2">
        <v>100001</v>
      </c>
      <c r="T55" s="2">
        <v>4</v>
      </c>
      <c r="X55" s="2" t="s">
        <v>574</v>
      </c>
      <c r="Y55" s="2">
        <v>1000</v>
      </c>
      <c r="Z55" s="2">
        <v>100</v>
      </c>
      <c r="AA55" s="2" t="s">
        <v>575</v>
      </c>
      <c r="AB55" s="2" t="s">
        <v>576</v>
      </c>
      <c r="AE55" s="2">
        <f t="shared" si="1"/>
        <v>10</v>
      </c>
    </row>
    <row r="56" spans="1:31">
      <c r="A56" s="2">
        <v>3007</v>
      </c>
      <c r="B56" s="2" t="s">
        <v>102</v>
      </c>
      <c r="C56" s="2" t="s">
        <v>102</v>
      </c>
      <c r="E56" s="2">
        <v>1405</v>
      </c>
      <c r="F56" s="2" t="s">
        <v>103</v>
      </c>
      <c r="G56" s="2" t="s">
        <v>4</v>
      </c>
      <c r="H56" s="2" t="s">
        <v>448</v>
      </c>
      <c r="I56" s="2" t="s">
        <v>10</v>
      </c>
      <c r="K56" s="2">
        <v>1</v>
      </c>
      <c r="L56" s="2" t="s">
        <v>293</v>
      </c>
      <c r="M56" s="2">
        <v>58</v>
      </c>
      <c r="N56" s="2">
        <v>84</v>
      </c>
      <c r="O56" s="2">
        <v>56</v>
      </c>
      <c r="P56" s="2">
        <v>54</v>
      </c>
      <c r="Q56" s="2" t="s">
        <v>396</v>
      </c>
      <c r="R56" s="2">
        <f t="shared" si="0"/>
        <v>5</v>
      </c>
      <c r="S56" s="2">
        <v>100001</v>
      </c>
      <c r="T56" s="2">
        <v>5</v>
      </c>
      <c r="X56" s="2" t="s">
        <v>574</v>
      </c>
      <c r="Y56" s="2">
        <v>4000</v>
      </c>
      <c r="Z56" s="2">
        <v>400</v>
      </c>
      <c r="AA56" s="2" t="s">
        <v>575</v>
      </c>
      <c r="AB56" s="2" t="s">
        <v>576</v>
      </c>
      <c r="AE56" s="2">
        <f t="shared" si="1"/>
        <v>40</v>
      </c>
    </row>
    <row r="57" spans="1:31">
      <c r="A57" s="2">
        <v>3008</v>
      </c>
      <c r="B57" s="2" t="s">
        <v>104</v>
      </c>
      <c r="C57" s="2" t="s">
        <v>104</v>
      </c>
      <c r="E57" s="2">
        <v>1301</v>
      </c>
      <c r="F57" s="2" t="s">
        <v>105</v>
      </c>
      <c r="G57" s="2" t="s">
        <v>4</v>
      </c>
      <c r="H57" s="2" t="s">
        <v>448</v>
      </c>
      <c r="I57" s="2" t="s">
        <v>0</v>
      </c>
      <c r="K57" s="2">
        <v>1</v>
      </c>
      <c r="L57" s="2" t="s">
        <v>449</v>
      </c>
      <c r="M57" s="2">
        <v>82</v>
      </c>
      <c r="N57" s="2">
        <v>63</v>
      </c>
      <c r="O57" s="2">
        <v>56</v>
      </c>
      <c r="P57" s="2">
        <v>41</v>
      </c>
      <c r="Q57" s="2" t="s">
        <v>397</v>
      </c>
      <c r="R57" s="2">
        <f t="shared" si="0"/>
        <v>6</v>
      </c>
      <c r="S57" s="2">
        <v>100001</v>
      </c>
      <c r="T57" s="2">
        <v>6</v>
      </c>
      <c r="X57" s="2" t="s">
        <v>574</v>
      </c>
      <c r="Y57" s="2">
        <v>4000</v>
      </c>
      <c r="Z57" s="2">
        <v>400</v>
      </c>
      <c r="AA57" s="2" t="s">
        <v>575</v>
      </c>
      <c r="AB57" s="2" t="s">
        <v>576</v>
      </c>
      <c r="AE57" s="2">
        <f t="shared" si="1"/>
        <v>40</v>
      </c>
    </row>
    <row r="58" spans="1:31">
      <c r="A58" s="2">
        <v>3009</v>
      </c>
      <c r="B58" s="2" t="s">
        <v>106</v>
      </c>
      <c r="C58" s="2" t="s">
        <v>106</v>
      </c>
      <c r="E58" s="2">
        <v>1502</v>
      </c>
      <c r="F58" s="2" t="s">
        <v>107</v>
      </c>
      <c r="G58" s="2" t="s">
        <v>4</v>
      </c>
      <c r="H58" s="2" t="s">
        <v>448</v>
      </c>
      <c r="I58" s="2" t="s">
        <v>0</v>
      </c>
      <c r="K58" s="2">
        <v>1</v>
      </c>
      <c r="L58" s="2" t="s">
        <v>296</v>
      </c>
      <c r="M58" s="2">
        <v>94</v>
      </c>
      <c r="N58" s="2">
        <v>68</v>
      </c>
      <c r="O58" s="2">
        <v>74</v>
      </c>
      <c r="P58" s="2">
        <v>46</v>
      </c>
      <c r="Q58" s="2" t="s">
        <v>397</v>
      </c>
      <c r="R58" s="2">
        <f t="shared" si="0"/>
        <v>6</v>
      </c>
      <c r="S58" s="2">
        <v>100001</v>
      </c>
      <c r="T58" s="2">
        <v>7</v>
      </c>
      <c r="X58" s="2" t="s">
        <v>574</v>
      </c>
      <c r="Y58" s="2">
        <v>1000</v>
      </c>
      <c r="Z58" s="2">
        <v>100</v>
      </c>
      <c r="AA58" s="2" t="s">
        <v>575</v>
      </c>
      <c r="AB58" s="2" t="s">
        <v>576</v>
      </c>
      <c r="AE58" s="2">
        <f t="shared" si="1"/>
        <v>10</v>
      </c>
    </row>
    <row r="59" spans="1:31">
      <c r="A59" s="2">
        <v>3010</v>
      </c>
      <c r="B59" s="2" t="s">
        <v>108</v>
      </c>
      <c r="C59" s="2" t="s">
        <v>108</v>
      </c>
      <c r="E59" s="2">
        <v>1302</v>
      </c>
      <c r="F59" s="2" t="s">
        <v>109</v>
      </c>
      <c r="G59" s="2" t="s">
        <v>4</v>
      </c>
      <c r="H59" s="2" t="s">
        <v>448</v>
      </c>
      <c r="I59" s="2" t="s">
        <v>0</v>
      </c>
      <c r="K59" s="2">
        <v>1</v>
      </c>
      <c r="L59" s="2" t="s">
        <v>294</v>
      </c>
      <c r="M59" s="2">
        <v>76</v>
      </c>
      <c r="N59" s="2">
        <v>38</v>
      </c>
      <c r="O59" s="2">
        <v>56</v>
      </c>
      <c r="P59" s="2">
        <v>42</v>
      </c>
      <c r="Q59" s="2" t="s">
        <v>397</v>
      </c>
      <c r="R59" s="2">
        <f t="shared" si="0"/>
        <v>6</v>
      </c>
      <c r="S59" s="2">
        <v>100001</v>
      </c>
      <c r="T59" s="2">
        <v>8</v>
      </c>
      <c r="X59" s="2" t="s">
        <v>574</v>
      </c>
      <c r="Y59" s="2">
        <v>3000</v>
      </c>
      <c r="Z59" s="2">
        <v>300</v>
      </c>
      <c r="AA59" s="2" t="s">
        <v>575</v>
      </c>
      <c r="AB59" s="2" t="s">
        <v>576</v>
      </c>
      <c r="AE59" s="2">
        <f t="shared" si="1"/>
        <v>30</v>
      </c>
    </row>
    <row r="60" spans="1:31">
      <c r="A60" s="2">
        <v>3011</v>
      </c>
      <c r="B60" s="2" t="s">
        <v>110</v>
      </c>
      <c r="C60" s="2" t="s">
        <v>110</v>
      </c>
      <c r="E60" s="2">
        <v>1303</v>
      </c>
      <c r="F60" s="2" t="s">
        <v>111</v>
      </c>
      <c r="G60" s="2" t="s">
        <v>4</v>
      </c>
      <c r="H60" s="2" t="s">
        <v>448</v>
      </c>
      <c r="I60" s="2" t="s">
        <v>10</v>
      </c>
      <c r="K60" s="2">
        <v>1</v>
      </c>
      <c r="L60" s="2" t="s">
        <v>294</v>
      </c>
      <c r="M60" s="2">
        <v>35</v>
      </c>
      <c r="N60" s="2">
        <v>70</v>
      </c>
      <c r="O60" s="2">
        <v>37</v>
      </c>
      <c r="P60" s="2">
        <v>52</v>
      </c>
      <c r="Q60" s="2" t="s">
        <v>396</v>
      </c>
      <c r="R60" s="2">
        <f t="shared" si="0"/>
        <v>5</v>
      </c>
      <c r="S60" s="2">
        <v>100001</v>
      </c>
      <c r="T60" s="2">
        <v>9</v>
      </c>
      <c r="X60" s="2" t="s">
        <v>574</v>
      </c>
      <c r="Y60" s="2">
        <v>3000</v>
      </c>
      <c r="Z60" s="2">
        <v>300</v>
      </c>
      <c r="AA60" s="2" t="s">
        <v>575</v>
      </c>
      <c r="AB60" s="2" t="s">
        <v>576</v>
      </c>
      <c r="AE60" s="2">
        <f t="shared" si="1"/>
        <v>30</v>
      </c>
    </row>
    <row r="61" spans="1:31">
      <c r="A61" s="2">
        <v>3012</v>
      </c>
      <c r="B61" s="2" t="s">
        <v>112</v>
      </c>
      <c r="C61" s="2" t="s">
        <v>112</v>
      </c>
      <c r="E61" s="2">
        <v>1304</v>
      </c>
      <c r="F61" s="2" t="s">
        <v>113</v>
      </c>
      <c r="G61" s="2" t="s">
        <v>4</v>
      </c>
      <c r="H61" s="2" t="s">
        <v>448</v>
      </c>
      <c r="I61" s="2" t="s">
        <v>10</v>
      </c>
      <c r="K61" s="2">
        <v>1</v>
      </c>
      <c r="L61" s="2" t="s">
        <v>450</v>
      </c>
      <c r="M61" s="2">
        <v>66</v>
      </c>
      <c r="N61" s="2">
        <v>97</v>
      </c>
      <c r="O61" s="2">
        <v>65</v>
      </c>
      <c r="P61" s="2">
        <v>56</v>
      </c>
      <c r="Q61" s="2" t="s">
        <v>395</v>
      </c>
      <c r="R61" s="2">
        <f t="shared" si="0"/>
        <v>6</v>
      </c>
      <c r="S61" s="2">
        <v>100001</v>
      </c>
      <c r="T61" s="2">
        <v>10</v>
      </c>
      <c r="X61" s="2" t="s">
        <v>574</v>
      </c>
      <c r="Y61" s="2">
        <v>1000</v>
      </c>
      <c r="Z61" s="2">
        <v>100</v>
      </c>
      <c r="AA61" s="2" t="s">
        <v>575</v>
      </c>
      <c r="AB61" s="2" t="s">
        <v>576</v>
      </c>
      <c r="AE61" s="2">
        <f t="shared" si="1"/>
        <v>10</v>
      </c>
    </row>
    <row r="62" spans="1:31">
      <c r="A62" s="2">
        <v>3013</v>
      </c>
      <c r="B62" s="2" t="s">
        <v>114</v>
      </c>
      <c r="C62" s="2" t="s">
        <v>114</v>
      </c>
      <c r="E62" s="2">
        <v>1201</v>
      </c>
      <c r="F62" s="2" t="s">
        <v>115</v>
      </c>
      <c r="G62" s="2" t="s">
        <v>4</v>
      </c>
      <c r="H62" s="2" t="s">
        <v>448</v>
      </c>
      <c r="I62" s="2" t="s">
        <v>10</v>
      </c>
      <c r="K62" s="2">
        <v>1</v>
      </c>
      <c r="L62" s="2" t="s">
        <v>295</v>
      </c>
      <c r="M62" s="2">
        <v>34</v>
      </c>
      <c r="N62" s="2">
        <v>58</v>
      </c>
      <c r="O62" s="2">
        <v>37</v>
      </c>
      <c r="P62" s="2">
        <v>36</v>
      </c>
      <c r="Q62" s="2" t="s">
        <v>396</v>
      </c>
      <c r="R62" s="2">
        <f t="shared" si="0"/>
        <v>5</v>
      </c>
      <c r="S62" s="2">
        <v>100001</v>
      </c>
      <c r="T62" s="2">
        <v>1</v>
      </c>
      <c r="X62" s="2" t="s">
        <v>574</v>
      </c>
      <c r="Y62" s="2">
        <v>2000</v>
      </c>
      <c r="Z62" s="2">
        <v>200</v>
      </c>
      <c r="AA62" s="2" t="s">
        <v>575</v>
      </c>
      <c r="AB62" s="2" t="s">
        <v>576</v>
      </c>
      <c r="AE62" s="2">
        <f t="shared" si="1"/>
        <v>20</v>
      </c>
    </row>
    <row r="63" spans="1:31">
      <c r="A63" s="2">
        <v>3014</v>
      </c>
      <c r="B63" s="2" t="s">
        <v>116</v>
      </c>
      <c r="C63" s="2" t="s">
        <v>116</v>
      </c>
      <c r="E63" s="2">
        <v>1406</v>
      </c>
      <c r="F63" s="2" t="s">
        <v>117</v>
      </c>
      <c r="G63" s="2" t="s">
        <v>4</v>
      </c>
      <c r="H63" s="2" t="s">
        <v>448</v>
      </c>
      <c r="I63" s="2" t="s">
        <v>2</v>
      </c>
      <c r="K63" s="2">
        <v>1</v>
      </c>
      <c r="L63" s="2" t="s">
        <v>293</v>
      </c>
      <c r="M63" s="2">
        <v>52</v>
      </c>
      <c r="N63" s="2">
        <v>62</v>
      </c>
      <c r="O63" s="2">
        <v>88</v>
      </c>
      <c r="P63" s="2">
        <v>40</v>
      </c>
      <c r="Q63" s="2" t="s">
        <v>397</v>
      </c>
      <c r="R63" s="2">
        <f t="shared" si="0"/>
        <v>6</v>
      </c>
      <c r="S63" s="2">
        <v>100001</v>
      </c>
      <c r="T63" s="2">
        <v>2</v>
      </c>
      <c r="X63" s="2" t="s">
        <v>574</v>
      </c>
      <c r="Y63" s="2">
        <v>4000</v>
      </c>
      <c r="Z63" s="2">
        <v>400</v>
      </c>
      <c r="AA63" s="2" t="s">
        <v>575</v>
      </c>
      <c r="AB63" s="2" t="s">
        <v>576</v>
      </c>
      <c r="AE63" s="2">
        <f t="shared" si="1"/>
        <v>40</v>
      </c>
    </row>
    <row r="64" spans="1:31">
      <c r="A64" s="2">
        <v>3015</v>
      </c>
      <c r="B64" s="2" t="s">
        <v>118</v>
      </c>
      <c r="C64" s="2" t="s">
        <v>118</v>
      </c>
      <c r="E64" s="2">
        <v>1305</v>
      </c>
      <c r="F64" s="2" t="s">
        <v>119</v>
      </c>
      <c r="G64" s="2" t="s">
        <v>4</v>
      </c>
      <c r="H64" s="2" t="s">
        <v>448</v>
      </c>
      <c r="I64" s="2" t="s">
        <v>2</v>
      </c>
      <c r="K64" s="2">
        <v>1</v>
      </c>
      <c r="L64" s="2" t="s">
        <v>449</v>
      </c>
      <c r="M64" s="2">
        <v>54</v>
      </c>
      <c r="N64" s="2">
        <v>56</v>
      </c>
      <c r="O64" s="2">
        <v>84</v>
      </c>
      <c r="P64" s="2">
        <v>56</v>
      </c>
      <c r="Q64" s="2" t="s">
        <v>396</v>
      </c>
      <c r="R64" s="2">
        <f t="shared" si="0"/>
        <v>5</v>
      </c>
      <c r="S64" s="2">
        <v>100001</v>
      </c>
      <c r="T64" s="2">
        <v>3</v>
      </c>
      <c r="X64" s="2" t="s">
        <v>574</v>
      </c>
      <c r="Y64" s="2">
        <v>4000</v>
      </c>
      <c r="Z64" s="2">
        <v>400</v>
      </c>
      <c r="AA64" s="2" t="s">
        <v>575</v>
      </c>
      <c r="AB64" s="2" t="s">
        <v>576</v>
      </c>
      <c r="AE64" s="2">
        <f t="shared" si="1"/>
        <v>40</v>
      </c>
    </row>
    <row r="65" spans="1:31">
      <c r="A65" s="2">
        <v>3016</v>
      </c>
      <c r="B65" s="2" t="s">
        <v>451</v>
      </c>
      <c r="C65" s="2" t="s">
        <v>451</v>
      </c>
      <c r="E65" s="2">
        <v>1105</v>
      </c>
      <c r="F65" s="2" t="s">
        <v>120</v>
      </c>
      <c r="G65" s="2" t="s">
        <v>4</v>
      </c>
      <c r="H65" s="2" t="s">
        <v>448</v>
      </c>
      <c r="I65" s="2" t="s">
        <v>15</v>
      </c>
      <c r="K65" s="2">
        <v>1</v>
      </c>
      <c r="L65" s="2" t="s">
        <v>6</v>
      </c>
      <c r="M65" s="2">
        <v>33</v>
      </c>
      <c r="N65" s="2">
        <v>30</v>
      </c>
      <c r="O65" s="2">
        <v>32</v>
      </c>
      <c r="P65" s="2">
        <v>48</v>
      </c>
      <c r="Q65" s="2" t="s">
        <v>397</v>
      </c>
      <c r="R65" s="2">
        <f t="shared" si="0"/>
        <v>6</v>
      </c>
      <c r="S65" s="2">
        <v>100001</v>
      </c>
      <c r="T65" s="2">
        <v>4</v>
      </c>
      <c r="X65" s="2" t="s">
        <v>574</v>
      </c>
      <c r="Y65" s="2">
        <v>1000</v>
      </c>
      <c r="Z65" s="2">
        <v>100</v>
      </c>
      <c r="AA65" s="2" t="s">
        <v>575</v>
      </c>
      <c r="AB65" s="2" t="s">
        <v>576</v>
      </c>
      <c r="AE65" s="2">
        <f t="shared" si="1"/>
        <v>10</v>
      </c>
    </row>
    <row r="66" spans="1:31">
      <c r="A66" s="2">
        <v>3017</v>
      </c>
      <c r="B66" s="2" t="s">
        <v>121</v>
      </c>
      <c r="C66" s="2" t="s">
        <v>121</v>
      </c>
      <c r="E66" s="2">
        <v>1504</v>
      </c>
      <c r="F66" s="2" t="s">
        <v>122</v>
      </c>
      <c r="G66" s="2" t="s">
        <v>4</v>
      </c>
      <c r="H66" s="2" t="s">
        <v>448</v>
      </c>
      <c r="I66" s="2" t="s">
        <v>2</v>
      </c>
      <c r="K66" s="2">
        <v>1</v>
      </c>
      <c r="L66" s="2" t="s">
        <v>296</v>
      </c>
      <c r="M66" s="2">
        <v>83</v>
      </c>
      <c r="N66" s="2">
        <v>55</v>
      </c>
      <c r="O66" s="2">
        <v>94</v>
      </c>
      <c r="P66" s="2">
        <v>57</v>
      </c>
      <c r="Q66" s="2" t="s">
        <v>397</v>
      </c>
      <c r="R66" s="2">
        <f t="shared" si="0"/>
        <v>6</v>
      </c>
      <c r="S66" s="2">
        <v>100001</v>
      </c>
      <c r="T66" s="2">
        <v>5</v>
      </c>
      <c r="X66" s="2" t="s">
        <v>574</v>
      </c>
      <c r="Y66" s="2">
        <v>1000</v>
      </c>
      <c r="Z66" s="2">
        <v>100</v>
      </c>
      <c r="AA66" s="2" t="s">
        <v>575</v>
      </c>
      <c r="AB66" s="2" t="s">
        <v>576</v>
      </c>
      <c r="AE66" s="2">
        <f t="shared" si="1"/>
        <v>10</v>
      </c>
    </row>
    <row r="67" spans="1:31">
      <c r="A67" s="2">
        <v>3018</v>
      </c>
      <c r="B67" s="2" t="s">
        <v>123</v>
      </c>
      <c r="C67" s="2" t="s">
        <v>123</v>
      </c>
      <c r="E67" s="2">
        <v>1407</v>
      </c>
      <c r="F67" s="2" t="s">
        <v>124</v>
      </c>
      <c r="G67" s="2" t="s">
        <v>4</v>
      </c>
      <c r="H67" s="2" t="s">
        <v>448</v>
      </c>
      <c r="I67" s="2" t="s">
        <v>0</v>
      </c>
      <c r="K67" s="2">
        <v>1</v>
      </c>
      <c r="L67" s="2" t="s">
        <v>293</v>
      </c>
      <c r="M67" s="2">
        <v>83</v>
      </c>
      <c r="N67" s="2">
        <v>50</v>
      </c>
      <c r="O67" s="2">
        <v>62</v>
      </c>
      <c r="P67" s="2">
        <v>53</v>
      </c>
      <c r="Q67" s="2" t="s">
        <v>396</v>
      </c>
      <c r="R67" s="2">
        <f t="shared" ref="R67:R130" si="2">IF(Q67="轻弓兵",5,6)</f>
        <v>5</v>
      </c>
      <c r="S67" s="2">
        <v>100001</v>
      </c>
      <c r="T67" s="2">
        <v>6</v>
      </c>
      <c r="X67" s="2" t="s">
        <v>574</v>
      </c>
      <c r="Y67" s="2">
        <v>4000</v>
      </c>
      <c r="Z67" s="2">
        <v>400</v>
      </c>
      <c r="AA67" s="2" t="s">
        <v>575</v>
      </c>
      <c r="AB67" s="2" t="s">
        <v>576</v>
      </c>
      <c r="AE67" s="2">
        <f t="shared" ref="AE67:AE130" si="3">IF(L67="白",10,IF(L67="绿",20,IF(L67="蓝",30,IF(L67="紫",40,IF(L67="金",10,9999)))))</f>
        <v>40</v>
      </c>
    </row>
    <row r="68" spans="1:31">
      <c r="A68" s="2">
        <v>3019</v>
      </c>
      <c r="B68" s="2" t="s">
        <v>297</v>
      </c>
      <c r="C68" s="2" t="s">
        <v>297</v>
      </c>
      <c r="D68" s="2" t="s">
        <v>299</v>
      </c>
      <c r="F68" s="2" t="s">
        <v>298</v>
      </c>
      <c r="G68" s="2" t="s">
        <v>452</v>
      </c>
      <c r="H68" s="2" t="s">
        <v>448</v>
      </c>
      <c r="I68" s="2" t="s">
        <v>431</v>
      </c>
      <c r="K68" s="2">
        <v>1</v>
      </c>
      <c r="L68" s="2" t="s">
        <v>453</v>
      </c>
      <c r="M68" s="2">
        <v>32</v>
      </c>
      <c r="N68" s="2">
        <v>75</v>
      </c>
      <c r="O68" s="2">
        <v>35</v>
      </c>
      <c r="P68" s="2">
        <v>58</v>
      </c>
      <c r="Q68" s="2" t="s">
        <v>395</v>
      </c>
      <c r="R68" s="2">
        <f t="shared" si="2"/>
        <v>6</v>
      </c>
      <c r="S68" s="2">
        <v>100001</v>
      </c>
      <c r="T68" s="2">
        <v>7</v>
      </c>
      <c r="X68" s="2" t="s">
        <v>574</v>
      </c>
      <c r="Y68" s="2">
        <v>3000</v>
      </c>
      <c r="Z68" s="2">
        <v>300</v>
      </c>
      <c r="AA68" s="2" t="s">
        <v>575</v>
      </c>
      <c r="AB68" s="2" t="s">
        <v>576</v>
      </c>
      <c r="AE68" s="2">
        <f t="shared" si="3"/>
        <v>30</v>
      </c>
    </row>
    <row r="69" spans="1:31">
      <c r="A69" s="2">
        <v>3020</v>
      </c>
      <c r="B69" s="2" t="s">
        <v>300</v>
      </c>
      <c r="C69" s="2" t="s">
        <v>300</v>
      </c>
      <c r="D69" s="2" t="s">
        <v>299</v>
      </c>
      <c r="F69" s="2" t="s">
        <v>301</v>
      </c>
      <c r="G69" s="2" t="s">
        <v>452</v>
      </c>
      <c r="H69" s="2" t="s">
        <v>448</v>
      </c>
      <c r="I69" s="2" t="s">
        <v>430</v>
      </c>
      <c r="K69" s="2">
        <v>1</v>
      </c>
      <c r="L69" s="2" t="s">
        <v>453</v>
      </c>
      <c r="M69" s="2">
        <v>71</v>
      </c>
      <c r="N69" s="2">
        <v>47</v>
      </c>
      <c r="O69" s="2">
        <v>57</v>
      </c>
      <c r="P69" s="2">
        <v>35</v>
      </c>
      <c r="Q69" s="2" t="s">
        <v>397</v>
      </c>
      <c r="R69" s="2">
        <f t="shared" si="2"/>
        <v>6</v>
      </c>
      <c r="S69" s="2">
        <v>100001</v>
      </c>
      <c r="T69" s="2">
        <v>8</v>
      </c>
      <c r="X69" s="2" t="s">
        <v>574</v>
      </c>
      <c r="Y69" s="2">
        <v>3000</v>
      </c>
      <c r="Z69" s="2">
        <v>300</v>
      </c>
      <c r="AA69" s="2" t="s">
        <v>575</v>
      </c>
      <c r="AB69" s="2" t="s">
        <v>576</v>
      </c>
      <c r="AE69" s="2">
        <f t="shared" si="3"/>
        <v>30</v>
      </c>
    </row>
    <row r="70" spans="1:31">
      <c r="A70" s="2">
        <v>3021</v>
      </c>
      <c r="B70" s="2" t="s">
        <v>302</v>
      </c>
      <c r="C70" s="2" t="s">
        <v>302</v>
      </c>
      <c r="D70" s="2" t="s">
        <v>306</v>
      </c>
      <c r="F70" s="2" t="s">
        <v>303</v>
      </c>
      <c r="G70" s="2" t="s">
        <v>452</v>
      </c>
      <c r="H70" s="2" t="s">
        <v>448</v>
      </c>
      <c r="I70" s="2" t="s">
        <v>433</v>
      </c>
      <c r="K70" s="2">
        <v>1</v>
      </c>
      <c r="L70" s="2" t="s">
        <v>449</v>
      </c>
      <c r="M70" s="2">
        <v>43</v>
      </c>
      <c r="N70" s="2">
        <v>51</v>
      </c>
      <c r="O70" s="2">
        <v>67</v>
      </c>
      <c r="P70" s="2">
        <v>85</v>
      </c>
      <c r="Q70" s="2" t="s">
        <v>395</v>
      </c>
      <c r="R70" s="2">
        <f t="shared" si="2"/>
        <v>6</v>
      </c>
      <c r="S70" s="2">
        <v>100001</v>
      </c>
      <c r="T70" s="2">
        <v>9</v>
      </c>
      <c r="X70" s="2" t="s">
        <v>574</v>
      </c>
      <c r="Y70" s="2">
        <v>4000</v>
      </c>
      <c r="Z70" s="2">
        <v>400</v>
      </c>
      <c r="AA70" s="2" t="s">
        <v>575</v>
      </c>
      <c r="AB70" s="2" t="s">
        <v>576</v>
      </c>
      <c r="AE70" s="2">
        <f t="shared" si="3"/>
        <v>40</v>
      </c>
    </row>
    <row r="71" spans="1:31">
      <c r="A71" s="2">
        <v>3022</v>
      </c>
      <c r="B71" s="2" t="s">
        <v>304</v>
      </c>
      <c r="C71" s="2" t="s">
        <v>304</v>
      </c>
      <c r="D71" s="2" t="s">
        <v>306</v>
      </c>
      <c r="F71" s="2" t="s">
        <v>305</v>
      </c>
      <c r="G71" s="2" t="s">
        <v>452</v>
      </c>
      <c r="H71" s="2" t="s">
        <v>448</v>
      </c>
      <c r="I71" s="2" t="s">
        <v>431</v>
      </c>
      <c r="K71" s="2">
        <v>1</v>
      </c>
      <c r="L71" s="2" t="s">
        <v>449</v>
      </c>
      <c r="M71" s="2">
        <v>42</v>
      </c>
      <c r="N71" s="2">
        <v>84</v>
      </c>
      <c r="O71" s="2">
        <v>61</v>
      </c>
      <c r="P71" s="2">
        <v>53</v>
      </c>
      <c r="Q71" s="2" t="s">
        <v>397</v>
      </c>
      <c r="R71" s="2">
        <f t="shared" si="2"/>
        <v>6</v>
      </c>
      <c r="S71" s="2">
        <v>100001</v>
      </c>
      <c r="T71" s="2">
        <v>10</v>
      </c>
      <c r="X71" s="2" t="s">
        <v>574</v>
      </c>
      <c r="Y71" s="2">
        <v>4000</v>
      </c>
      <c r="Z71" s="2">
        <v>400</v>
      </c>
      <c r="AA71" s="2" t="s">
        <v>575</v>
      </c>
      <c r="AB71" s="2" t="s">
        <v>576</v>
      </c>
      <c r="AE71" s="2">
        <f t="shared" si="3"/>
        <v>40</v>
      </c>
    </row>
    <row r="72" spans="1:31">
      <c r="A72" s="2">
        <v>3023</v>
      </c>
      <c r="B72" s="2" t="s">
        <v>307</v>
      </c>
      <c r="C72" s="2" t="s">
        <v>307</v>
      </c>
      <c r="D72" s="2" t="s">
        <v>306</v>
      </c>
      <c r="F72" s="2" t="s">
        <v>308</v>
      </c>
      <c r="G72" s="2" t="s">
        <v>452</v>
      </c>
      <c r="H72" s="2" t="s">
        <v>448</v>
      </c>
      <c r="I72" s="2" t="s">
        <v>432</v>
      </c>
      <c r="K72" s="2">
        <v>1</v>
      </c>
      <c r="L72" s="2" t="s">
        <v>449</v>
      </c>
      <c r="M72" s="2">
        <v>50</v>
      </c>
      <c r="N72" s="2">
        <v>54</v>
      </c>
      <c r="O72" s="2">
        <v>83</v>
      </c>
      <c r="P72" s="2">
        <v>63</v>
      </c>
      <c r="Q72" s="2" t="s">
        <v>396</v>
      </c>
      <c r="R72" s="2">
        <f t="shared" si="2"/>
        <v>5</v>
      </c>
      <c r="S72" s="2">
        <v>100001</v>
      </c>
      <c r="T72" s="2">
        <v>1</v>
      </c>
      <c r="X72" s="2" t="s">
        <v>574</v>
      </c>
      <c r="Y72" s="2">
        <v>4000</v>
      </c>
      <c r="Z72" s="2">
        <v>400</v>
      </c>
      <c r="AA72" s="2" t="s">
        <v>575</v>
      </c>
      <c r="AB72" s="2" t="s">
        <v>576</v>
      </c>
      <c r="AE72" s="2">
        <f t="shared" si="3"/>
        <v>40</v>
      </c>
    </row>
    <row r="73" spans="1:31">
      <c r="A73" s="2">
        <v>3024</v>
      </c>
      <c r="B73" s="2" t="s">
        <v>309</v>
      </c>
      <c r="C73" s="2" t="s">
        <v>309</v>
      </c>
      <c r="D73" s="2" t="s">
        <v>299</v>
      </c>
      <c r="F73" s="2" t="s">
        <v>310</v>
      </c>
      <c r="G73" s="2" t="s">
        <v>452</v>
      </c>
      <c r="H73" s="2" t="s">
        <v>448</v>
      </c>
      <c r="I73" s="2" t="s">
        <v>430</v>
      </c>
      <c r="K73" s="2">
        <v>1</v>
      </c>
      <c r="L73" s="2" t="s">
        <v>453</v>
      </c>
      <c r="M73" s="2">
        <v>72</v>
      </c>
      <c r="N73" s="2">
        <v>53</v>
      </c>
      <c r="O73" s="2">
        <v>31</v>
      </c>
      <c r="P73" s="2">
        <v>53</v>
      </c>
      <c r="Q73" s="2" t="s">
        <v>396</v>
      </c>
      <c r="R73" s="2">
        <f t="shared" si="2"/>
        <v>5</v>
      </c>
      <c r="S73" s="2">
        <v>100001</v>
      </c>
      <c r="T73" s="2">
        <v>2</v>
      </c>
      <c r="X73" s="2" t="s">
        <v>574</v>
      </c>
      <c r="Y73" s="2">
        <v>3000</v>
      </c>
      <c r="Z73" s="2">
        <v>300</v>
      </c>
      <c r="AA73" s="2" t="s">
        <v>575</v>
      </c>
      <c r="AB73" s="2" t="s">
        <v>576</v>
      </c>
      <c r="AE73" s="2">
        <f t="shared" si="3"/>
        <v>30</v>
      </c>
    </row>
    <row r="74" spans="1:31">
      <c r="A74" s="2">
        <v>3025</v>
      </c>
      <c r="B74" s="2" t="s">
        <v>311</v>
      </c>
      <c r="C74" s="2" t="s">
        <v>311</v>
      </c>
      <c r="D74" s="2" t="s">
        <v>299</v>
      </c>
      <c r="F74" s="2" t="s">
        <v>312</v>
      </c>
      <c r="G74" s="2" t="s">
        <v>452</v>
      </c>
      <c r="H74" s="2" t="s">
        <v>448</v>
      </c>
      <c r="I74" s="2" t="s">
        <v>432</v>
      </c>
      <c r="K74" s="2">
        <v>1</v>
      </c>
      <c r="L74" s="2" t="s">
        <v>450</v>
      </c>
      <c r="M74" s="2">
        <v>76</v>
      </c>
      <c r="N74" s="2">
        <v>62</v>
      </c>
      <c r="O74" s="2">
        <v>97</v>
      </c>
      <c r="P74" s="2">
        <v>51</v>
      </c>
      <c r="Q74" s="2" t="s">
        <v>395</v>
      </c>
      <c r="R74" s="2">
        <f t="shared" si="2"/>
        <v>6</v>
      </c>
      <c r="S74" s="2">
        <v>100001</v>
      </c>
      <c r="T74" s="2">
        <v>3</v>
      </c>
      <c r="X74" s="2" t="s">
        <v>574</v>
      </c>
      <c r="Y74" s="2">
        <v>1000</v>
      </c>
      <c r="Z74" s="2">
        <v>100</v>
      </c>
      <c r="AA74" s="2" t="s">
        <v>575</v>
      </c>
      <c r="AB74" s="2" t="s">
        <v>576</v>
      </c>
      <c r="AE74" s="2">
        <f t="shared" si="3"/>
        <v>10</v>
      </c>
    </row>
    <row r="75" spans="1:31">
      <c r="A75" s="2">
        <v>3026</v>
      </c>
      <c r="B75" s="2" t="s">
        <v>313</v>
      </c>
      <c r="C75" s="2" t="s">
        <v>313</v>
      </c>
      <c r="D75" s="2" t="s">
        <v>299</v>
      </c>
      <c r="F75" s="2" t="s">
        <v>314</v>
      </c>
      <c r="G75" s="2" t="s">
        <v>452</v>
      </c>
      <c r="H75" s="2" t="s">
        <v>448</v>
      </c>
      <c r="I75" s="2" t="s">
        <v>430</v>
      </c>
      <c r="K75" s="2">
        <v>1</v>
      </c>
      <c r="L75" s="2" t="s">
        <v>454</v>
      </c>
      <c r="M75" s="2">
        <v>61</v>
      </c>
      <c r="N75" s="2">
        <v>38</v>
      </c>
      <c r="O75" s="2">
        <v>32</v>
      </c>
      <c r="P75" s="2">
        <v>37</v>
      </c>
      <c r="Q75" s="2" t="s">
        <v>397</v>
      </c>
      <c r="R75" s="2">
        <f t="shared" si="2"/>
        <v>6</v>
      </c>
      <c r="S75" s="2">
        <v>100001</v>
      </c>
      <c r="T75" s="2">
        <v>4</v>
      </c>
      <c r="X75" s="2" t="s">
        <v>574</v>
      </c>
      <c r="Y75" s="2">
        <v>2000</v>
      </c>
      <c r="Z75" s="2">
        <v>200</v>
      </c>
      <c r="AA75" s="2" t="s">
        <v>575</v>
      </c>
      <c r="AB75" s="2" t="s">
        <v>576</v>
      </c>
      <c r="AE75" s="2">
        <f t="shared" si="3"/>
        <v>20</v>
      </c>
    </row>
    <row r="76" spans="1:31">
      <c r="A76" s="2">
        <v>3027</v>
      </c>
      <c r="B76" s="2" t="s">
        <v>315</v>
      </c>
      <c r="C76" s="2" t="s">
        <v>315</v>
      </c>
      <c r="D76" s="2" t="s">
        <v>299</v>
      </c>
      <c r="F76" s="2" t="s">
        <v>316</v>
      </c>
      <c r="G76" s="2" t="s">
        <v>452</v>
      </c>
      <c r="H76" s="2" t="s">
        <v>448</v>
      </c>
      <c r="I76" s="2" t="s">
        <v>431</v>
      </c>
      <c r="K76" s="2">
        <v>1</v>
      </c>
      <c r="L76" s="2" t="s">
        <v>453</v>
      </c>
      <c r="M76" s="2">
        <v>51</v>
      </c>
      <c r="N76" s="2">
        <v>71</v>
      </c>
      <c r="O76" s="2">
        <v>33</v>
      </c>
      <c r="P76" s="2">
        <v>48</v>
      </c>
      <c r="Q76" s="2" t="s">
        <v>395</v>
      </c>
      <c r="R76" s="2">
        <f t="shared" si="2"/>
        <v>6</v>
      </c>
      <c r="S76" s="2">
        <v>100001</v>
      </c>
      <c r="T76" s="2">
        <v>5</v>
      </c>
      <c r="X76" s="2" t="s">
        <v>574</v>
      </c>
      <c r="Y76" s="2">
        <v>3000</v>
      </c>
      <c r="Z76" s="2">
        <v>300</v>
      </c>
      <c r="AA76" s="2" t="s">
        <v>575</v>
      </c>
      <c r="AB76" s="2" t="s">
        <v>576</v>
      </c>
      <c r="AE76" s="2">
        <f t="shared" si="3"/>
        <v>30</v>
      </c>
    </row>
    <row r="77" spans="1:31">
      <c r="A77" s="2">
        <v>3028</v>
      </c>
      <c r="B77" s="2" t="s">
        <v>317</v>
      </c>
      <c r="C77" s="2" t="s">
        <v>317</v>
      </c>
      <c r="D77" s="2" t="s">
        <v>299</v>
      </c>
      <c r="F77" s="2" t="s">
        <v>318</v>
      </c>
      <c r="G77" s="2" t="s">
        <v>452</v>
      </c>
      <c r="H77" s="2" t="s">
        <v>448</v>
      </c>
      <c r="I77" s="2" t="s">
        <v>432</v>
      </c>
      <c r="K77" s="2">
        <v>1</v>
      </c>
      <c r="L77" s="2" t="s">
        <v>450</v>
      </c>
      <c r="M77" s="2">
        <v>51</v>
      </c>
      <c r="N77" s="2">
        <v>83</v>
      </c>
      <c r="O77" s="2">
        <v>97</v>
      </c>
      <c r="P77" s="2">
        <v>62</v>
      </c>
      <c r="Q77" s="2" t="s">
        <v>396</v>
      </c>
      <c r="R77" s="2">
        <f t="shared" si="2"/>
        <v>5</v>
      </c>
      <c r="S77" s="2">
        <v>100001</v>
      </c>
      <c r="T77" s="2">
        <v>6</v>
      </c>
      <c r="X77" s="2" t="s">
        <v>574</v>
      </c>
      <c r="Y77" s="2">
        <v>1000</v>
      </c>
      <c r="Z77" s="2">
        <v>100</v>
      </c>
      <c r="AA77" s="2" t="s">
        <v>575</v>
      </c>
      <c r="AB77" s="2" t="s">
        <v>576</v>
      </c>
      <c r="AE77" s="2">
        <f t="shared" si="3"/>
        <v>10</v>
      </c>
    </row>
    <row r="78" spans="1:31">
      <c r="A78" s="2">
        <v>3029</v>
      </c>
      <c r="B78" s="2" t="s">
        <v>319</v>
      </c>
      <c r="C78" s="2" t="s">
        <v>319</v>
      </c>
      <c r="D78" s="2" t="s">
        <v>321</v>
      </c>
      <c r="F78" s="2" t="s">
        <v>320</v>
      </c>
      <c r="G78" s="2" t="s">
        <v>452</v>
      </c>
      <c r="H78" s="2" t="s">
        <v>448</v>
      </c>
      <c r="I78" s="2" t="s">
        <v>431</v>
      </c>
      <c r="K78" s="2">
        <v>1</v>
      </c>
      <c r="L78" s="2" t="s">
        <v>453</v>
      </c>
      <c r="M78" s="2">
        <v>55</v>
      </c>
      <c r="N78" s="2">
        <v>68</v>
      </c>
      <c r="O78" s="2">
        <v>46</v>
      </c>
      <c r="P78" s="2">
        <v>42</v>
      </c>
      <c r="Q78" s="2" t="s">
        <v>396</v>
      </c>
      <c r="R78" s="2">
        <f t="shared" si="2"/>
        <v>5</v>
      </c>
      <c r="S78" s="2">
        <v>100001</v>
      </c>
      <c r="T78" s="2">
        <v>7</v>
      </c>
      <c r="X78" s="2" t="s">
        <v>574</v>
      </c>
      <c r="Y78" s="2">
        <v>3000</v>
      </c>
      <c r="Z78" s="2">
        <v>300</v>
      </c>
      <c r="AA78" s="2" t="s">
        <v>575</v>
      </c>
      <c r="AB78" s="2" t="s">
        <v>576</v>
      </c>
      <c r="AE78" s="2">
        <f t="shared" si="3"/>
        <v>30</v>
      </c>
    </row>
    <row r="79" spans="1:31">
      <c r="A79" s="2">
        <v>3030</v>
      </c>
      <c r="B79" s="2" t="s">
        <v>322</v>
      </c>
      <c r="C79" s="2" t="s">
        <v>322</v>
      </c>
      <c r="D79" s="2" t="s">
        <v>321</v>
      </c>
      <c r="F79" s="2" t="s">
        <v>323</v>
      </c>
      <c r="G79" s="2" t="s">
        <v>452</v>
      </c>
      <c r="H79" s="2" t="s">
        <v>448</v>
      </c>
      <c r="I79" s="2" t="s">
        <v>430</v>
      </c>
      <c r="K79" s="2">
        <v>1</v>
      </c>
      <c r="L79" s="2" t="s">
        <v>455</v>
      </c>
      <c r="M79" s="2">
        <v>52</v>
      </c>
      <c r="N79" s="2">
        <v>35</v>
      </c>
      <c r="O79" s="2">
        <v>32</v>
      </c>
      <c r="P79" s="2">
        <v>25</v>
      </c>
      <c r="Q79" s="2" t="s">
        <v>395</v>
      </c>
      <c r="R79" s="2">
        <f t="shared" si="2"/>
        <v>6</v>
      </c>
      <c r="S79" s="2">
        <v>100001</v>
      </c>
      <c r="T79" s="2">
        <v>8</v>
      </c>
      <c r="X79" s="2" t="s">
        <v>574</v>
      </c>
      <c r="Y79" s="2">
        <v>1000</v>
      </c>
      <c r="Z79" s="2">
        <v>100</v>
      </c>
      <c r="AA79" s="2" t="s">
        <v>575</v>
      </c>
      <c r="AB79" s="2" t="s">
        <v>576</v>
      </c>
      <c r="AE79" s="2">
        <f t="shared" si="3"/>
        <v>10</v>
      </c>
    </row>
    <row r="80" spans="1:31">
      <c r="A80" s="2">
        <v>3031</v>
      </c>
      <c r="B80" s="2" t="s">
        <v>324</v>
      </c>
      <c r="C80" s="2" t="s">
        <v>324</v>
      </c>
      <c r="D80" s="2" t="s">
        <v>321</v>
      </c>
      <c r="F80" s="2" t="s">
        <v>325</v>
      </c>
      <c r="G80" s="2" t="s">
        <v>452</v>
      </c>
      <c r="H80" s="2" t="s">
        <v>448</v>
      </c>
      <c r="I80" s="2" t="s">
        <v>432</v>
      </c>
      <c r="K80" s="2">
        <v>1</v>
      </c>
      <c r="L80" s="2" t="s">
        <v>455</v>
      </c>
      <c r="M80" s="2">
        <v>32</v>
      </c>
      <c r="N80" s="2">
        <v>28</v>
      </c>
      <c r="O80" s="2">
        <v>44</v>
      </c>
      <c r="P80" s="2">
        <v>34</v>
      </c>
      <c r="Q80" s="2" t="s">
        <v>397</v>
      </c>
      <c r="R80" s="2">
        <f t="shared" si="2"/>
        <v>6</v>
      </c>
      <c r="S80" s="2">
        <v>100001</v>
      </c>
      <c r="T80" s="2">
        <v>9</v>
      </c>
      <c r="X80" s="2" t="s">
        <v>574</v>
      </c>
      <c r="Y80" s="2">
        <v>1000</v>
      </c>
      <c r="Z80" s="2">
        <v>100</v>
      </c>
      <c r="AA80" s="2" t="s">
        <v>575</v>
      </c>
      <c r="AB80" s="2" t="s">
        <v>576</v>
      </c>
      <c r="AE80" s="2">
        <f t="shared" si="3"/>
        <v>10</v>
      </c>
    </row>
    <row r="81" spans="1:31">
      <c r="A81" s="2">
        <v>3032</v>
      </c>
      <c r="B81" s="2" t="s">
        <v>326</v>
      </c>
      <c r="C81" s="2" t="s">
        <v>326</v>
      </c>
      <c r="D81" s="2" t="s">
        <v>328</v>
      </c>
      <c r="F81" s="2" t="s">
        <v>327</v>
      </c>
      <c r="G81" s="2" t="s">
        <v>452</v>
      </c>
      <c r="H81" s="2" t="s">
        <v>448</v>
      </c>
      <c r="I81" s="2" t="s">
        <v>431</v>
      </c>
      <c r="K81" s="2">
        <v>1</v>
      </c>
      <c r="L81" s="2" t="s">
        <v>453</v>
      </c>
      <c r="M81" s="2">
        <v>34</v>
      </c>
      <c r="N81" s="2">
        <v>75</v>
      </c>
      <c r="O81" s="2">
        <v>38</v>
      </c>
      <c r="P81" s="2">
        <v>55</v>
      </c>
      <c r="Q81" s="2" t="s">
        <v>397</v>
      </c>
      <c r="R81" s="2">
        <f t="shared" si="2"/>
        <v>6</v>
      </c>
      <c r="S81" s="2">
        <v>100001</v>
      </c>
      <c r="T81" s="2">
        <v>10</v>
      </c>
      <c r="X81" s="2" t="s">
        <v>574</v>
      </c>
      <c r="Y81" s="2">
        <v>3000</v>
      </c>
      <c r="Z81" s="2">
        <v>300</v>
      </c>
      <c r="AA81" s="2" t="s">
        <v>575</v>
      </c>
      <c r="AB81" s="2" t="s">
        <v>576</v>
      </c>
      <c r="AE81" s="2">
        <f t="shared" si="3"/>
        <v>30</v>
      </c>
    </row>
    <row r="82" spans="1:31">
      <c r="A82" s="2">
        <v>3033</v>
      </c>
      <c r="B82" s="2" t="s">
        <v>329</v>
      </c>
      <c r="C82" s="2" t="s">
        <v>329</v>
      </c>
      <c r="D82" s="2" t="s">
        <v>328</v>
      </c>
      <c r="F82" s="2" t="s">
        <v>330</v>
      </c>
      <c r="G82" s="2" t="s">
        <v>452</v>
      </c>
      <c r="H82" s="2" t="s">
        <v>448</v>
      </c>
      <c r="I82" s="2" t="s">
        <v>431</v>
      </c>
      <c r="K82" s="2">
        <v>1</v>
      </c>
      <c r="L82" s="2" t="s">
        <v>454</v>
      </c>
      <c r="M82" s="2">
        <v>38</v>
      </c>
      <c r="N82" s="2">
        <v>56</v>
      </c>
      <c r="O82" s="2">
        <v>34</v>
      </c>
      <c r="P82" s="2">
        <v>31</v>
      </c>
      <c r="Q82" s="2" t="s">
        <v>397</v>
      </c>
      <c r="R82" s="2">
        <f t="shared" si="2"/>
        <v>6</v>
      </c>
      <c r="S82" s="2">
        <v>100001</v>
      </c>
      <c r="T82" s="2">
        <v>1</v>
      </c>
      <c r="X82" s="2" t="s">
        <v>574</v>
      </c>
      <c r="Y82" s="2">
        <v>2000</v>
      </c>
      <c r="Z82" s="2">
        <v>200</v>
      </c>
      <c r="AA82" s="2" t="s">
        <v>575</v>
      </c>
      <c r="AB82" s="2" t="s">
        <v>576</v>
      </c>
      <c r="AE82" s="2">
        <f t="shared" si="3"/>
        <v>20</v>
      </c>
    </row>
    <row r="83" spans="1:31">
      <c r="A83" s="2">
        <v>3034</v>
      </c>
      <c r="B83" s="2" t="s">
        <v>79</v>
      </c>
      <c r="C83" s="2" t="s">
        <v>79</v>
      </c>
      <c r="D83" s="2" t="s">
        <v>328</v>
      </c>
      <c r="F83" s="2" t="s">
        <v>331</v>
      </c>
      <c r="G83" s="2" t="s">
        <v>452</v>
      </c>
      <c r="H83" s="2" t="s">
        <v>448</v>
      </c>
      <c r="I83" s="2" t="s">
        <v>433</v>
      </c>
      <c r="K83" s="2">
        <v>1</v>
      </c>
      <c r="L83" s="2" t="s">
        <v>449</v>
      </c>
      <c r="M83" s="2">
        <v>52</v>
      </c>
      <c r="N83" s="2">
        <v>51</v>
      </c>
      <c r="O83" s="2">
        <v>65</v>
      </c>
      <c r="P83" s="2">
        <v>89</v>
      </c>
      <c r="Q83" s="2" t="s">
        <v>396</v>
      </c>
      <c r="R83" s="2">
        <f t="shared" si="2"/>
        <v>5</v>
      </c>
      <c r="S83" s="2">
        <v>100001</v>
      </c>
      <c r="T83" s="2">
        <v>2</v>
      </c>
      <c r="X83" s="2" t="s">
        <v>574</v>
      </c>
      <c r="Y83" s="2">
        <v>4000</v>
      </c>
      <c r="Z83" s="2">
        <v>400</v>
      </c>
      <c r="AA83" s="2" t="s">
        <v>575</v>
      </c>
      <c r="AB83" s="2" t="s">
        <v>576</v>
      </c>
      <c r="AE83" s="2">
        <f t="shared" si="3"/>
        <v>40</v>
      </c>
    </row>
    <row r="84" spans="1:31">
      <c r="A84" s="2">
        <v>3035</v>
      </c>
      <c r="B84" s="2" t="s">
        <v>82</v>
      </c>
      <c r="C84" s="2" t="s">
        <v>82</v>
      </c>
      <c r="D84" s="2" t="s">
        <v>328</v>
      </c>
      <c r="F84" s="2" t="s">
        <v>332</v>
      </c>
      <c r="G84" s="2" t="s">
        <v>452</v>
      </c>
      <c r="H84" s="2" t="s">
        <v>448</v>
      </c>
      <c r="I84" s="2" t="s">
        <v>430</v>
      </c>
      <c r="K84" s="2">
        <v>1</v>
      </c>
      <c r="L84" s="2" t="s">
        <v>453</v>
      </c>
      <c r="M84" s="2">
        <v>73</v>
      </c>
      <c r="N84" s="2">
        <v>37</v>
      </c>
      <c r="O84" s="2">
        <v>41</v>
      </c>
      <c r="P84" s="2">
        <v>44</v>
      </c>
      <c r="Q84" s="2" t="s">
        <v>395</v>
      </c>
      <c r="R84" s="2">
        <f t="shared" si="2"/>
        <v>6</v>
      </c>
      <c r="S84" s="2">
        <v>100001</v>
      </c>
      <c r="T84" s="2">
        <v>3</v>
      </c>
      <c r="X84" s="2" t="s">
        <v>574</v>
      </c>
      <c r="Y84" s="2">
        <v>3000</v>
      </c>
      <c r="Z84" s="2">
        <v>300</v>
      </c>
      <c r="AA84" s="2" t="s">
        <v>575</v>
      </c>
      <c r="AB84" s="2" t="s">
        <v>576</v>
      </c>
      <c r="AE84" s="2">
        <f t="shared" si="3"/>
        <v>30</v>
      </c>
    </row>
    <row r="85" spans="1:31">
      <c r="A85" s="2">
        <v>3036</v>
      </c>
      <c r="B85" s="2" t="s">
        <v>333</v>
      </c>
      <c r="C85" s="2" t="s">
        <v>333</v>
      </c>
      <c r="D85" s="2" t="s">
        <v>328</v>
      </c>
      <c r="F85" s="2" t="s">
        <v>334</v>
      </c>
      <c r="G85" s="2" t="s">
        <v>452</v>
      </c>
      <c r="H85" s="2" t="s">
        <v>448</v>
      </c>
      <c r="I85" s="2" t="s">
        <v>433</v>
      </c>
      <c r="K85" s="2">
        <v>1</v>
      </c>
      <c r="L85" s="2" t="s">
        <v>455</v>
      </c>
      <c r="M85" s="2">
        <v>34</v>
      </c>
      <c r="N85" s="2">
        <v>31</v>
      </c>
      <c r="O85" s="2">
        <v>32</v>
      </c>
      <c r="P85" s="2">
        <v>47</v>
      </c>
      <c r="Q85" s="2" t="s">
        <v>395</v>
      </c>
      <c r="R85" s="2">
        <f t="shared" si="2"/>
        <v>6</v>
      </c>
      <c r="S85" s="2">
        <v>100001</v>
      </c>
      <c r="T85" s="2">
        <v>4</v>
      </c>
      <c r="X85" s="2" t="s">
        <v>574</v>
      </c>
      <c r="Y85" s="2">
        <v>1000</v>
      </c>
      <c r="Z85" s="2">
        <v>100</v>
      </c>
      <c r="AA85" s="2" t="s">
        <v>575</v>
      </c>
      <c r="AB85" s="2" t="s">
        <v>576</v>
      </c>
      <c r="AE85" s="2">
        <f t="shared" si="3"/>
        <v>10</v>
      </c>
    </row>
    <row r="86" spans="1:31">
      <c r="A86" s="2">
        <v>3037</v>
      </c>
      <c r="B86" s="2" t="s">
        <v>81</v>
      </c>
      <c r="C86" s="2" t="s">
        <v>81</v>
      </c>
      <c r="D86" s="2" t="s">
        <v>328</v>
      </c>
      <c r="F86" s="2" t="s">
        <v>335</v>
      </c>
      <c r="G86" s="2" t="s">
        <v>452</v>
      </c>
      <c r="H86" s="2" t="s">
        <v>448</v>
      </c>
      <c r="I86" s="2" t="s">
        <v>431</v>
      </c>
      <c r="K86" s="2">
        <v>1</v>
      </c>
      <c r="L86" s="2" t="s">
        <v>449</v>
      </c>
      <c r="M86" s="2">
        <v>56</v>
      </c>
      <c r="N86" s="2">
        <v>89</v>
      </c>
      <c r="O86" s="2">
        <v>47</v>
      </c>
      <c r="P86" s="2">
        <v>62</v>
      </c>
      <c r="Q86" s="2" t="s">
        <v>397</v>
      </c>
      <c r="R86" s="2">
        <f t="shared" si="2"/>
        <v>6</v>
      </c>
      <c r="S86" s="2">
        <v>100001</v>
      </c>
      <c r="T86" s="2">
        <v>5</v>
      </c>
      <c r="X86" s="2" t="s">
        <v>574</v>
      </c>
      <c r="Y86" s="2">
        <v>4000</v>
      </c>
      <c r="Z86" s="2">
        <v>400</v>
      </c>
      <c r="AA86" s="2" t="s">
        <v>575</v>
      </c>
      <c r="AB86" s="2" t="s">
        <v>576</v>
      </c>
      <c r="AE86" s="2">
        <f t="shared" si="3"/>
        <v>40</v>
      </c>
    </row>
    <row r="87" spans="1:31">
      <c r="A87" s="2">
        <v>3038</v>
      </c>
      <c r="B87" s="2" t="s">
        <v>78</v>
      </c>
      <c r="C87" s="2" t="s">
        <v>78</v>
      </c>
      <c r="D87" s="2" t="s">
        <v>328</v>
      </c>
      <c r="F87" s="2" t="s">
        <v>336</v>
      </c>
      <c r="G87" s="2" t="s">
        <v>452</v>
      </c>
      <c r="H87" s="2" t="s">
        <v>448</v>
      </c>
      <c r="I87" s="2" t="s">
        <v>432</v>
      </c>
      <c r="K87" s="2">
        <v>1</v>
      </c>
      <c r="L87" s="2" t="s">
        <v>450</v>
      </c>
      <c r="M87" s="2">
        <v>81</v>
      </c>
      <c r="N87" s="2">
        <v>63</v>
      </c>
      <c r="O87" s="2">
        <v>94</v>
      </c>
      <c r="P87" s="2">
        <v>48</v>
      </c>
      <c r="Q87" s="2" t="s">
        <v>396</v>
      </c>
      <c r="R87" s="2">
        <f t="shared" si="2"/>
        <v>5</v>
      </c>
      <c r="S87" s="2">
        <v>100001</v>
      </c>
      <c r="T87" s="2">
        <v>6</v>
      </c>
      <c r="X87" s="2" t="s">
        <v>574</v>
      </c>
      <c r="Y87" s="2">
        <v>1000</v>
      </c>
      <c r="Z87" s="2">
        <v>100</v>
      </c>
      <c r="AA87" s="2" t="s">
        <v>575</v>
      </c>
      <c r="AB87" s="2" t="s">
        <v>576</v>
      </c>
      <c r="AE87" s="2">
        <f t="shared" si="3"/>
        <v>10</v>
      </c>
    </row>
    <row r="88" spans="1:31">
      <c r="A88" s="2">
        <v>3039</v>
      </c>
      <c r="B88" s="2" t="s">
        <v>80</v>
      </c>
      <c r="C88" s="2" t="s">
        <v>80</v>
      </c>
      <c r="D88" s="2" t="s">
        <v>328</v>
      </c>
      <c r="F88" s="2" t="s">
        <v>337</v>
      </c>
      <c r="G88" s="2" t="s">
        <v>452</v>
      </c>
      <c r="H88" s="2" t="s">
        <v>448</v>
      </c>
      <c r="I88" s="2" t="s">
        <v>433</v>
      </c>
      <c r="K88" s="2">
        <v>1</v>
      </c>
      <c r="L88" s="2" t="s">
        <v>449</v>
      </c>
      <c r="M88" s="2">
        <v>44</v>
      </c>
      <c r="N88" s="2">
        <v>60</v>
      </c>
      <c r="O88" s="2">
        <v>55</v>
      </c>
      <c r="P88" s="2">
        <v>86</v>
      </c>
      <c r="Q88" s="2" t="s">
        <v>395</v>
      </c>
      <c r="R88" s="2">
        <f t="shared" si="2"/>
        <v>6</v>
      </c>
      <c r="S88" s="2">
        <v>100001</v>
      </c>
      <c r="T88" s="2">
        <v>7</v>
      </c>
      <c r="X88" s="2" t="s">
        <v>574</v>
      </c>
      <c r="Y88" s="2">
        <v>4000</v>
      </c>
      <c r="Z88" s="2">
        <v>400</v>
      </c>
      <c r="AA88" s="2" t="s">
        <v>575</v>
      </c>
      <c r="AB88" s="2" t="s">
        <v>576</v>
      </c>
      <c r="AE88" s="2">
        <f t="shared" si="3"/>
        <v>40</v>
      </c>
    </row>
    <row r="89" spans="1:31">
      <c r="A89" s="2">
        <v>3040</v>
      </c>
      <c r="B89" s="2" t="s">
        <v>338</v>
      </c>
      <c r="C89" s="2" t="s">
        <v>338</v>
      </c>
      <c r="D89" s="2" t="s">
        <v>299</v>
      </c>
      <c r="F89" s="2" t="s">
        <v>339</v>
      </c>
      <c r="G89" s="2" t="s">
        <v>452</v>
      </c>
      <c r="H89" s="2" t="s">
        <v>448</v>
      </c>
      <c r="I89" s="2" t="s">
        <v>431</v>
      </c>
      <c r="K89" s="2">
        <v>1</v>
      </c>
      <c r="L89" s="2" t="s">
        <v>453</v>
      </c>
      <c r="M89" s="2">
        <v>30</v>
      </c>
      <c r="N89" s="2">
        <v>75</v>
      </c>
      <c r="O89" s="2">
        <v>48</v>
      </c>
      <c r="P89" s="2">
        <v>45</v>
      </c>
      <c r="Q89" s="2" t="s">
        <v>395</v>
      </c>
      <c r="R89" s="2">
        <f t="shared" si="2"/>
        <v>6</v>
      </c>
      <c r="S89" s="2">
        <v>100001</v>
      </c>
      <c r="T89" s="2">
        <v>8</v>
      </c>
      <c r="X89" s="2" t="s">
        <v>574</v>
      </c>
      <c r="Y89" s="2">
        <v>3000</v>
      </c>
      <c r="Z89" s="2">
        <v>300</v>
      </c>
      <c r="AA89" s="2" t="s">
        <v>575</v>
      </c>
      <c r="AB89" s="2" t="s">
        <v>576</v>
      </c>
      <c r="AE89" s="2">
        <f t="shared" si="3"/>
        <v>30</v>
      </c>
    </row>
    <row r="90" spans="1:31">
      <c r="A90" s="2">
        <v>3041</v>
      </c>
      <c r="B90" s="2" t="s">
        <v>340</v>
      </c>
      <c r="C90" s="2" t="s">
        <v>340</v>
      </c>
      <c r="D90" s="2" t="s">
        <v>299</v>
      </c>
      <c r="F90" s="2" t="s">
        <v>341</v>
      </c>
      <c r="G90" s="2" t="s">
        <v>452</v>
      </c>
      <c r="H90" s="2" t="s">
        <v>448</v>
      </c>
      <c r="I90" s="2" t="s">
        <v>432</v>
      </c>
      <c r="K90" s="2">
        <v>1</v>
      </c>
      <c r="L90" s="2" t="s">
        <v>455</v>
      </c>
      <c r="M90" s="2">
        <v>32</v>
      </c>
      <c r="N90" s="2">
        <v>36</v>
      </c>
      <c r="O90" s="2">
        <v>48</v>
      </c>
      <c r="P90" s="2">
        <v>26</v>
      </c>
      <c r="Q90" s="2" t="s">
        <v>396</v>
      </c>
      <c r="R90" s="2">
        <f t="shared" si="2"/>
        <v>5</v>
      </c>
      <c r="S90" s="2">
        <v>100001</v>
      </c>
      <c r="T90" s="2">
        <v>9</v>
      </c>
      <c r="X90" s="2" t="s">
        <v>574</v>
      </c>
      <c r="Y90" s="2">
        <v>1000</v>
      </c>
      <c r="Z90" s="2">
        <v>100</v>
      </c>
      <c r="AA90" s="2" t="s">
        <v>575</v>
      </c>
      <c r="AB90" s="2" t="s">
        <v>576</v>
      </c>
      <c r="AE90" s="2">
        <f t="shared" si="3"/>
        <v>10</v>
      </c>
    </row>
    <row r="91" spans="1:31">
      <c r="A91" s="2">
        <v>3042</v>
      </c>
      <c r="B91" s="4" t="s">
        <v>456</v>
      </c>
      <c r="C91" s="4" t="s">
        <v>456</v>
      </c>
      <c r="D91" s="2" t="s">
        <v>457</v>
      </c>
      <c r="F91" s="2" t="s">
        <v>458</v>
      </c>
      <c r="G91" s="2" t="s">
        <v>452</v>
      </c>
      <c r="H91" s="2" t="s">
        <v>448</v>
      </c>
      <c r="I91" s="2" t="s">
        <v>430</v>
      </c>
      <c r="K91" s="2">
        <v>1</v>
      </c>
      <c r="L91" s="2" t="s">
        <v>453</v>
      </c>
      <c r="M91" s="2">
        <v>67</v>
      </c>
      <c r="N91" s="2">
        <v>47</v>
      </c>
      <c r="O91" s="2">
        <v>48</v>
      </c>
      <c r="P91" s="2">
        <v>50</v>
      </c>
      <c r="Q91" s="2" t="s">
        <v>395</v>
      </c>
      <c r="R91" s="2">
        <f t="shared" si="2"/>
        <v>6</v>
      </c>
      <c r="S91" s="2">
        <v>100001</v>
      </c>
      <c r="T91" s="2">
        <v>10</v>
      </c>
      <c r="X91" s="2" t="s">
        <v>574</v>
      </c>
      <c r="Y91" s="2">
        <v>3000</v>
      </c>
      <c r="Z91" s="2">
        <v>300</v>
      </c>
      <c r="AA91" s="2" t="s">
        <v>575</v>
      </c>
      <c r="AB91" s="2" t="s">
        <v>576</v>
      </c>
      <c r="AE91" s="2">
        <f t="shared" si="3"/>
        <v>30</v>
      </c>
    </row>
    <row r="92" spans="1:31">
      <c r="A92" s="2">
        <v>3043</v>
      </c>
      <c r="B92" s="4" t="s">
        <v>459</v>
      </c>
      <c r="C92" s="4" t="s">
        <v>459</v>
      </c>
      <c r="D92" s="2" t="s">
        <v>457</v>
      </c>
      <c r="F92" s="2" t="s">
        <v>460</v>
      </c>
      <c r="G92" s="2" t="s">
        <v>452</v>
      </c>
      <c r="H92" s="2" t="s">
        <v>448</v>
      </c>
      <c r="I92" s="2" t="s">
        <v>431</v>
      </c>
      <c r="K92" s="2">
        <v>1</v>
      </c>
      <c r="L92" s="2" t="s">
        <v>449</v>
      </c>
      <c r="M92" s="2">
        <v>57</v>
      </c>
      <c r="N92" s="2">
        <v>82</v>
      </c>
      <c r="O92" s="2">
        <v>45</v>
      </c>
      <c r="P92" s="2">
        <v>65</v>
      </c>
      <c r="Q92" s="2" t="s">
        <v>395</v>
      </c>
      <c r="R92" s="2">
        <f t="shared" si="2"/>
        <v>6</v>
      </c>
      <c r="S92" s="2">
        <v>100001</v>
      </c>
      <c r="T92" s="2">
        <v>1</v>
      </c>
      <c r="X92" s="2" t="s">
        <v>574</v>
      </c>
      <c r="Y92" s="2">
        <v>4000</v>
      </c>
      <c r="Z92" s="2">
        <v>400</v>
      </c>
      <c r="AA92" s="2" t="s">
        <v>575</v>
      </c>
      <c r="AB92" s="2" t="s">
        <v>576</v>
      </c>
      <c r="AE92" s="2">
        <f t="shared" si="3"/>
        <v>40</v>
      </c>
    </row>
    <row r="93" spans="1:31">
      <c r="A93" s="2">
        <v>3044</v>
      </c>
      <c r="B93" s="4" t="s">
        <v>461</v>
      </c>
      <c r="C93" s="4" t="s">
        <v>461</v>
      </c>
      <c r="D93" s="2" t="s">
        <v>457</v>
      </c>
      <c r="F93" s="2" t="s">
        <v>462</v>
      </c>
      <c r="G93" s="2" t="s">
        <v>452</v>
      </c>
      <c r="H93" s="2" t="s">
        <v>448</v>
      </c>
      <c r="I93" s="2" t="s">
        <v>432</v>
      </c>
      <c r="K93" s="2">
        <v>1</v>
      </c>
      <c r="L93" s="2" t="s">
        <v>454</v>
      </c>
      <c r="M93" s="2">
        <v>36</v>
      </c>
      <c r="N93" s="2">
        <v>42</v>
      </c>
      <c r="O93" s="2">
        <v>61</v>
      </c>
      <c r="P93" s="2">
        <v>26</v>
      </c>
      <c r="Q93" s="2" t="s">
        <v>397</v>
      </c>
      <c r="R93" s="2">
        <f t="shared" si="2"/>
        <v>6</v>
      </c>
      <c r="S93" s="2">
        <v>100001</v>
      </c>
      <c r="T93" s="2">
        <v>2</v>
      </c>
      <c r="X93" s="2" t="s">
        <v>574</v>
      </c>
      <c r="Y93" s="2">
        <v>2000</v>
      </c>
      <c r="Z93" s="2">
        <v>200</v>
      </c>
      <c r="AA93" s="2" t="s">
        <v>575</v>
      </c>
      <c r="AB93" s="2" t="s">
        <v>576</v>
      </c>
      <c r="AE93" s="2">
        <f t="shared" si="3"/>
        <v>20</v>
      </c>
    </row>
    <row r="94" spans="1:31">
      <c r="A94" s="2">
        <v>3045</v>
      </c>
      <c r="B94" s="4" t="s">
        <v>463</v>
      </c>
      <c r="C94" s="4" t="s">
        <v>463</v>
      </c>
      <c r="D94" s="2" t="s">
        <v>457</v>
      </c>
      <c r="F94" s="2" t="s">
        <v>464</v>
      </c>
      <c r="G94" s="2" t="s">
        <v>452</v>
      </c>
      <c r="H94" s="2" t="s">
        <v>448</v>
      </c>
      <c r="I94" s="2" t="s">
        <v>431</v>
      </c>
      <c r="K94" s="2">
        <v>1</v>
      </c>
      <c r="L94" s="2" t="s">
        <v>453</v>
      </c>
      <c r="M94" s="2">
        <v>42</v>
      </c>
      <c r="N94" s="2">
        <v>77</v>
      </c>
      <c r="O94" s="2">
        <v>38</v>
      </c>
      <c r="P94" s="2">
        <v>42</v>
      </c>
      <c r="Q94" s="2" t="s">
        <v>396</v>
      </c>
      <c r="R94" s="2">
        <f t="shared" si="2"/>
        <v>5</v>
      </c>
      <c r="S94" s="2">
        <v>100001</v>
      </c>
      <c r="T94" s="2">
        <v>3</v>
      </c>
      <c r="X94" s="2" t="s">
        <v>574</v>
      </c>
      <c r="Y94" s="2">
        <v>3000</v>
      </c>
      <c r="Z94" s="2">
        <v>300</v>
      </c>
      <c r="AA94" s="2" t="s">
        <v>575</v>
      </c>
      <c r="AB94" s="2" t="s">
        <v>576</v>
      </c>
      <c r="AE94" s="2">
        <f t="shared" si="3"/>
        <v>30</v>
      </c>
    </row>
    <row r="95" spans="1:31">
      <c r="A95" s="2">
        <v>3046</v>
      </c>
      <c r="B95" s="4" t="s">
        <v>465</v>
      </c>
      <c r="C95" s="4" t="s">
        <v>465</v>
      </c>
      <c r="D95" s="2" t="s">
        <v>457</v>
      </c>
      <c r="F95" s="2" t="s">
        <v>466</v>
      </c>
      <c r="G95" s="2" t="s">
        <v>452</v>
      </c>
      <c r="H95" s="2" t="s">
        <v>448</v>
      </c>
      <c r="I95" s="2" t="s">
        <v>430</v>
      </c>
      <c r="K95" s="2">
        <v>1</v>
      </c>
      <c r="L95" s="2" t="s">
        <v>453</v>
      </c>
      <c r="M95" s="2">
        <v>73</v>
      </c>
      <c r="N95" s="2">
        <v>48</v>
      </c>
      <c r="O95" s="2">
        <v>32</v>
      </c>
      <c r="P95" s="2">
        <v>50</v>
      </c>
      <c r="Q95" s="2" t="s">
        <v>397</v>
      </c>
      <c r="R95" s="2">
        <f t="shared" si="2"/>
        <v>6</v>
      </c>
      <c r="S95" s="2">
        <v>100001</v>
      </c>
      <c r="T95" s="2">
        <v>4</v>
      </c>
      <c r="X95" s="2" t="s">
        <v>574</v>
      </c>
      <c r="Y95" s="2">
        <v>3000</v>
      </c>
      <c r="Z95" s="2">
        <v>300</v>
      </c>
      <c r="AA95" s="2" t="s">
        <v>575</v>
      </c>
      <c r="AB95" s="2" t="s">
        <v>576</v>
      </c>
      <c r="AE95" s="2">
        <f t="shared" si="3"/>
        <v>30</v>
      </c>
    </row>
    <row r="96" spans="1:31">
      <c r="A96" s="2">
        <v>3047</v>
      </c>
      <c r="B96" s="2" t="s">
        <v>467</v>
      </c>
      <c r="C96" s="2" t="s">
        <v>467</v>
      </c>
      <c r="D96" s="2" t="s">
        <v>457</v>
      </c>
      <c r="F96" s="2" t="s">
        <v>468</v>
      </c>
      <c r="G96" s="2" t="s">
        <v>452</v>
      </c>
      <c r="H96" s="2" t="s">
        <v>448</v>
      </c>
      <c r="I96" s="2" t="s">
        <v>433</v>
      </c>
      <c r="K96" s="2">
        <v>1</v>
      </c>
      <c r="L96" s="2" t="s">
        <v>454</v>
      </c>
      <c r="M96" s="2">
        <v>41</v>
      </c>
      <c r="N96" s="2">
        <v>33</v>
      </c>
      <c r="O96" s="2">
        <v>30</v>
      </c>
      <c r="P96" s="2">
        <v>59</v>
      </c>
      <c r="Q96" s="2" t="s">
        <v>396</v>
      </c>
      <c r="R96" s="2">
        <f t="shared" si="2"/>
        <v>5</v>
      </c>
      <c r="S96" s="2">
        <v>100001</v>
      </c>
      <c r="T96" s="2">
        <v>5</v>
      </c>
      <c r="X96" s="2" t="s">
        <v>574</v>
      </c>
      <c r="Y96" s="2">
        <v>2000</v>
      </c>
      <c r="Z96" s="2">
        <v>200</v>
      </c>
      <c r="AA96" s="2" t="s">
        <v>575</v>
      </c>
      <c r="AB96" s="2" t="s">
        <v>576</v>
      </c>
      <c r="AE96" s="2">
        <f t="shared" si="3"/>
        <v>20</v>
      </c>
    </row>
    <row r="97" spans="1:31">
      <c r="A97" s="2">
        <v>3048</v>
      </c>
      <c r="B97" s="4" t="s">
        <v>469</v>
      </c>
      <c r="C97" s="4" t="s">
        <v>469</v>
      </c>
      <c r="D97" s="2" t="s">
        <v>457</v>
      </c>
      <c r="F97" s="2" t="s">
        <v>470</v>
      </c>
      <c r="G97" s="2" t="s">
        <v>452</v>
      </c>
      <c r="H97" s="2" t="s">
        <v>448</v>
      </c>
      <c r="I97" s="2" t="s">
        <v>432</v>
      </c>
      <c r="K97" s="2">
        <v>1</v>
      </c>
      <c r="L97" s="2" t="s">
        <v>454</v>
      </c>
      <c r="M97" s="2">
        <v>42</v>
      </c>
      <c r="N97" s="2">
        <v>38</v>
      </c>
      <c r="O97" s="2">
        <v>59</v>
      </c>
      <c r="P97" s="2">
        <v>30</v>
      </c>
      <c r="Q97" s="2" t="s">
        <v>395</v>
      </c>
      <c r="R97" s="2">
        <f t="shared" si="2"/>
        <v>6</v>
      </c>
      <c r="S97" s="2">
        <v>100001</v>
      </c>
      <c r="T97" s="2">
        <v>6</v>
      </c>
      <c r="X97" s="2" t="s">
        <v>574</v>
      </c>
      <c r="Y97" s="2">
        <v>2000</v>
      </c>
      <c r="Z97" s="2">
        <v>200</v>
      </c>
      <c r="AA97" s="2" t="s">
        <v>575</v>
      </c>
      <c r="AB97" s="2" t="s">
        <v>576</v>
      </c>
      <c r="AE97" s="2">
        <f t="shared" si="3"/>
        <v>20</v>
      </c>
    </row>
    <row r="98" spans="1:31">
      <c r="A98" s="2">
        <v>3049</v>
      </c>
      <c r="B98" s="4" t="s">
        <v>471</v>
      </c>
      <c r="C98" s="4" t="s">
        <v>471</v>
      </c>
      <c r="D98" s="2" t="s">
        <v>457</v>
      </c>
      <c r="F98" s="2" t="s">
        <v>472</v>
      </c>
      <c r="G98" s="2" t="s">
        <v>452</v>
      </c>
      <c r="H98" s="2" t="s">
        <v>448</v>
      </c>
      <c r="I98" s="2" t="s">
        <v>432</v>
      </c>
      <c r="K98" s="2">
        <v>1</v>
      </c>
      <c r="L98" s="2" t="s">
        <v>450</v>
      </c>
      <c r="M98" s="2">
        <v>55</v>
      </c>
      <c r="N98" s="2">
        <v>57</v>
      </c>
      <c r="O98" s="2">
        <v>95</v>
      </c>
      <c r="P98" s="2">
        <v>80</v>
      </c>
      <c r="Q98" s="2" t="s">
        <v>395</v>
      </c>
      <c r="R98" s="2">
        <f t="shared" si="2"/>
        <v>6</v>
      </c>
      <c r="S98" s="2">
        <v>100001</v>
      </c>
      <c r="T98" s="2">
        <v>7</v>
      </c>
      <c r="X98" s="2" t="s">
        <v>574</v>
      </c>
      <c r="Y98" s="2">
        <v>1000</v>
      </c>
      <c r="Z98" s="2">
        <v>100</v>
      </c>
      <c r="AA98" s="2" t="s">
        <v>575</v>
      </c>
      <c r="AB98" s="2" t="s">
        <v>576</v>
      </c>
      <c r="AE98" s="2">
        <f t="shared" si="3"/>
        <v>10</v>
      </c>
    </row>
    <row r="99" spans="1:31">
      <c r="A99" s="2">
        <v>3050</v>
      </c>
      <c r="B99" s="4" t="s">
        <v>473</v>
      </c>
      <c r="C99" s="4" t="s">
        <v>473</v>
      </c>
      <c r="D99" s="2" t="s">
        <v>457</v>
      </c>
      <c r="F99" s="2" t="s">
        <v>474</v>
      </c>
      <c r="G99" s="2" t="s">
        <v>452</v>
      </c>
      <c r="H99" s="2" t="s">
        <v>448</v>
      </c>
      <c r="I99" s="2" t="s">
        <v>432</v>
      </c>
      <c r="K99" s="2">
        <v>1</v>
      </c>
      <c r="L99" s="2" t="s">
        <v>454</v>
      </c>
      <c r="M99" s="2">
        <v>36</v>
      </c>
      <c r="N99" s="2">
        <v>36</v>
      </c>
      <c r="O99" s="2">
        <v>57</v>
      </c>
      <c r="P99" s="2">
        <v>36</v>
      </c>
      <c r="Q99" s="2" t="s">
        <v>395</v>
      </c>
      <c r="R99" s="2">
        <f t="shared" si="2"/>
        <v>6</v>
      </c>
      <c r="S99" s="2">
        <v>100001</v>
      </c>
      <c r="T99" s="2">
        <v>8</v>
      </c>
      <c r="X99" s="2" t="s">
        <v>574</v>
      </c>
      <c r="Y99" s="2">
        <v>2000</v>
      </c>
      <c r="Z99" s="2">
        <v>200</v>
      </c>
      <c r="AA99" s="2" t="s">
        <v>575</v>
      </c>
      <c r="AB99" s="2" t="s">
        <v>576</v>
      </c>
      <c r="AE99" s="2">
        <f t="shared" si="3"/>
        <v>20</v>
      </c>
    </row>
    <row r="100" spans="1:31">
      <c r="A100" s="2">
        <v>3051</v>
      </c>
      <c r="B100" s="4" t="s">
        <v>475</v>
      </c>
      <c r="C100" s="4" t="s">
        <v>475</v>
      </c>
      <c r="D100" s="2" t="s">
        <v>457</v>
      </c>
      <c r="F100" s="2" t="s">
        <v>476</v>
      </c>
      <c r="G100" s="2" t="s">
        <v>452</v>
      </c>
      <c r="H100" s="2" t="s">
        <v>448</v>
      </c>
      <c r="I100" s="2" t="s">
        <v>431</v>
      </c>
      <c r="K100" s="2">
        <v>1</v>
      </c>
      <c r="L100" s="2" t="s">
        <v>454</v>
      </c>
      <c r="M100" s="2">
        <v>37</v>
      </c>
      <c r="N100" s="2">
        <v>53</v>
      </c>
      <c r="O100" s="2">
        <v>32</v>
      </c>
      <c r="P100" s="2">
        <v>44</v>
      </c>
      <c r="Q100" s="2" t="s">
        <v>397</v>
      </c>
      <c r="R100" s="2">
        <f t="shared" si="2"/>
        <v>6</v>
      </c>
      <c r="S100" s="2">
        <v>100001</v>
      </c>
      <c r="T100" s="2">
        <v>9</v>
      </c>
      <c r="X100" s="2" t="s">
        <v>574</v>
      </c>
      <c r="Y100" s="2">
        <v>2000</v>
      </c>
      <c r="Z100" s="2">
        <v>200</v>
      </c>
      <c r="AA100" s="2" t="s">
        <v>575</v>
      </c>
      <c r="AB100" s="2" t="s">
        <v>576</v>
      </c>
      <c r="AE100" s="2">
        <f t="shared" si="3"/>
        <v>20</v>
      </c>
    </row>
    <row r="101" spans="1:31">
      <c r="A101" s="2">
        <v>3052</v>
      </c>
      <c r="B101" s="4" t="s">
        <v>477</v>
      </c>
      <c r="C101" s="4" t="s">
        <v>477</v>
      </c>
      <c r="D101" s="2" t="s">
        <v>457</v>
      </c>
      <c r="F101" s="2" t="s">
        <v>478</v>
      </c>
      <c r="G101" s="2" t="s">
        <v>452</v>
      </c>
      <c r="H101" s="2" t="s">
        <v>448</v>
      </c>
      <c r="I101" s="2" t="s">
        <v>0</v>
      </c>
      <c r="K101" s="2">
        <v>1</v>
      </c>
      <c r="L101" s="2" t="s">
        <v>455</v>
      </c>
      <c r="M101" s="2">
        <v>46</v>
      </c>
      <c r="N101" s="2">
        <v>33</v>
      </c>
      <c r="O101" s="2">
        <v>36</v>
      </c>
      <c r="P101" s="2">
        <v>29</v>
      </c>
      <c r="Q101" s="2" t="s">
        <v>396</v>
      </c>
      <c r="R101" s="2">
        <f t="shared" si="2"/>
        <v>5</v>
      </c>
      <c r="S101" s="2">
        <v>100001</v>
      </c>
      <c r="T101" s="2">
        <v>10</v>
      </c>
      <c r="X101" s="2" t="s">
        <v>574</v>
      </c>
      <c r="Y101" s="2">
        <v>1000</v>
      </c>
      <c r="Z101" s="2">
        <v>100</v>
      </c>
      <c r="AA101" s="2" t="s">
        <v>575</v>
      </c>
      <c r="AB101" s="2" t="s">
        <v>576</v>
      </c>
      <c r="AE101" s="2">
        <f t="shared" si="3"/>
        <v>10</v>
      </c>
    </row>
    <row r="102" spans="1:31">
      <c r="A102" s="2">
        <v>3053</v>
      </c>
      <c r="B102" s="4" t="s">
        <v>479</v>
      </c>
      <c r="C102" s="4" t="s">
        <v>479</v>
      </c>
      <c r="D102" s="2" t="s">
        <v>457</v>
      </c>
      <c r="F102" s="2" t="s">
        <v>480</v>
      </c>
      <c r="G102" s="2" t="s">
        <v>452</v>
      </c>
      <c r="H102" s="2" t="s">
        <v>448</v>
      </c>
      <c r="I102" s="2" t="s">
        <v>431</v>
      </c>
      <c r="K102" s="2">
        <v>1</v>
      </c>
      <c r="L102" s="2" t="s">
        <v>453</v>
      </c>
      <c r="M102" s="2">
        <v>61</v>
      </c>
      <c r="N102" s="2">
        <v>67</v>
      </c>
      <c r="O102" s="2">
        <v>36</v>
      </c>
      <c r="P102" s="2">
        <v>41</v>
      </c>
      <c r="Q102" s="2" t="s">
        <v>397</v>
      </c>
      <c r="R102" s="2">
        <f t="shared" si="2"/>
        <v>6</v>
      </c>
      <c r="S102" s="2">
        <v>100001</v>
      </c>
      <c r="T102" s="2">
        <v>1</v>
      </c>
      <c r="X102" s="2" t="s">
        <v>574</v>
      </c>
      <c r="Y102" s="2">
        <v>3000</v>
      </c>
      <c r="Z102" s="2">
        <v>300</v>
      </c>
      <c r="AA102" s="2" t="s">
        <v>575</v>
      </c>
      <c r="AB102" s="2" t="s">
        <v>576</v>
      </c>
      <c r="AE102" s="2">
        <f t="shared" si="3"/>
        <v>30</v>
      </c>
    </row>
    <row r="103" spans="1:31">
      <c r="A103" s="2">
        <v>3054</v>
      </c>
      <c r="B103" s="4" t="s">
        <v>481</v>
      </c>
      <c r="C103" s="4" t="s">
        <v>481</v>
      </c>
      <c r="D103" s="2" t="s">
        <v>457</v>
      </c>
      <c r="F103" s="2" t="s">
        <v>482</v>
      </c>
      <c r="G103" s="2" t="s">
        <v>452</v>
      </c>
      <c r="H103" s="2" t="s">
        <v>448</v>
      </c>
      <c r="I103" s="2" t="s">
        <v>433</v>
      </c>
      <c r="K103" s="2">
        <v>1</v>
      </c>
      <c r="L103" s="2" t="s">
        <v>454</v>
      </c>
      <c r="M103" s="2">
        <v>46</v>
      </c>
      <c r="N103" s="2">
        <v>30</v>
      </c>
      <c r="O103" s="2">
        <v>31</v>
      </c>
      <c r="P103" s="2">
        <v>58</v>
      </c>
      <c r="Q103" s="2" t="s">
        <v>396</v>
      </c>
      <c r="R103" s="2">
        <f t="shared" si="2"/>
        <v>5</v>
      </c>
      <c r="S103" s="2">
        <v>100001</v>
      </c>
      <c r="T103" s="2">
        <v>2</v>
      </c>
      <c r="X103" s="2" t="s">
        <v>574</v>
      </c>
      <c r="Y103" s="2">
        <v>2000</v>
      </c>
      <c r="Z103" s="2">
        <v>200</v>
      </c>
      <c r="AA103" s="2" t="s">
        <v>575</v>
      </c>
      <c r="AB103" s="2" t="s">
        <v>576</v>
      </c>
      <c r="AE103" s="2">
        <f t="shared" si="3"/>
        <v>20</v>
      </c>
    </row>
    <row r="104" spans="1:31">
      <c r="A104" s="2">
        <v>3055</v>
      </c>
      <c r="B104" s="2" t="s">
        <v>352</v>
      </c>
      <c r="C104" s="2" t="s">
        <v>352</v>
      </c>
      <c r="D104" s="2" t="s">
        <v>457</v>
      </c>
      <c r="F104" s="2" t="s">
        <v>483</v>
      </c>
      <c r="G104" s="2" t="s">
        <v>452</v>
      </c>
      <c r="H104" s="2" t="s">
        <v>448</v>
      </c>
      <c r="I104" s="2" t="s">
        <v>0</v>
      </c>
      <c r="K104" s="2">
        <v>1</v>
      </c>
      <c r="L104" s="2" t="s">
        <v>455</v>
      </c>
      <c r="M104" s="2">
        <v>49</v>
      </c>
      <c r="N104" s="2">
        <v>40</v>
      </c>
      <c r="O104" s="2">
        <v>28</v>
      </c>
      <c r="P104" s="2">
        <v>26</v>
      </c>
      <c r="Q104" s="2" t="s">
        <v>396</v>
      </c>
      <c r="R104" s="2">
        <f t="shared" si="2"/>
        <v>5</v>
      </c>
      <c r="S104" s="2">
        <v>100001</v>
      </c>
      <c r="T104" s="2">
        <v>3</v>
      </c>
      <c r="X104" s="2" t="s">
        <v>574</v>
      </c>
      <c r="Y104" s="2">
        <v>1000</v>
      </c>
      <c r="Z104" s="2">
        <v>100</v>
      </c>
      <c r="AA104" s="2" t="s">
        <v>575</v>
      </c>
      <c r="AB104" s="2" t="s">
        <v>576</v>
      </c>
      <c r="AE104" s="2">
        <f t="shared" si="3"/>
        <v>10</v>
      </c>
    </row>
    <row r="105" spans="1:31">
      <c r="A105" s="2">
        <v>3056</v>
      </c>
      <c r="B105" s="4" t="s">
        <v>484</v>
      </c>
      <c r="C105" s="4" t="s">
        <v>484</v>
      </c>
      <c r="D105" s="2" t="s">
        <v>457</v>
      </c>
      <c r="F105" s="2" t="s">
        <v>485</v>
      </c>
      <c r="G105" s="2" t="s">
        <v>452</v>
      </c>
      <c r="H105" s="2" t="s">
        <v>448</v>
      </c>
      <c r="I105" s="2" t="s">
        <v>430</v>
      </c>
      <c r="K105" s="2">
        <v>1</v>
      </c>
      <c r="L105" s="2" t="s">
        <v>450</v>
      </c>
      <c r="M105" s="2">
        <v>96</v>
      </c>
      <c r="N105" s="2">
        <v>79</v>
      </c>
      <c r="O105" s="2">
        <v>46</v>
      </c>
      <c r="P105" s="2">
        <v>65</v>
      </c>
      <c r="Q105" s="2" t="s">
        <v>396</v>
      </c>
      <c r="R105" s="2">
        <f t="shared" si="2"/>
        <v>5</v>
      </c>
      <c r="S105" s="2">
        <v>100001</v>
      </c>
      <c r="T105" s="2">
        <v>4</v>
      </c>
      <c r="X105" s="2" t="s">
        <v>574</v>
      </c>
      <c r="Y105" s="2">
        <v>1000</v>
      </c>
      <c r="Z105" s="2">
        <v>100</v>
      </c>
      <c r="AA105" s="2" t="s">
        <v>575</v>
      </c>
      <c r="AB105" s="2" t="s">
        <v>576</v>
      </c>
      <c r="AE105" s="2">
        <f t="shared" si="3"/>
        <v>10</v>
      </c>
    </row>
    <row r="106" spans="1:31">
      <c r="A106" s="2">
        <v>3057</v>
      </c>
      <c r="B106" s="4" t="s">
        <v>486</v>
      </c>
      <c r="C106" s="4" t="s">
        <v>486</v>
      </c>
      <c r="D106" s="2" t="s">
        <v>487</v>
      </c>
      <c r="F106" s="2" t="s">
        <v>488</v>
      </c>
      <c r="G106" s="2" t="s">
        <v>452</v>
      </c>
      <c r="H106" s="2" t="s">
        <v>448</v>
      </c>
      <c r="I106" s="2" t="s">
        <v>431</v>
      </c>
      <c r="K106" s="2">
        <v>1</v>
      </c>
      <c r="L106" s="2" t="s">
        <v>453</v>
      </c>
      <c r="M106" s="2">
        <v>33</v>
      </c>
      <c r="N106" s="2">
        <v>71</v>
      </c>
      <c r="O106" s="2">
        <v>46</v>
      </c>
      <c r="P106" s="2">
        <v>47</v>
      </c>
      <c r="Q106" s="2" t="s">
        <v>395</v>
      </c>
      <c r="R106" s="2">
        <f t="shared" si="2"/>
        <v>6</v>
      </c>
      <c r="S106" s="2">
        <v>100001</v>
      </c>
      <c r="T106" s="2">
        <v>5</v>
      </c>
      <c r="X106" s="2" t="s">
        <v>574</v>
      </c>
      <c r="Y106" s="2">
        <v>3000</v>
      </c>
      <c r="Z106" s="2">
        <v>300</v>
      </c>
      <c r="AA106" s="2" t="s">
        <v>575</v>
      </c>
      <c r="AB106" s="2" t="s">
        <v>576</v>
      </c>
      <c r="AE106" s="2">
        <f t="shared" si="3"/>
        <v>30</v>
      </c>
    </row>
    <row r="107" spans="1:31">
      <c r="A107" s="2">
        <v>3058</v>
      </c>
      <c r="B107" s="4" t="s">
        <v>489</v>
      </c>
      <c r="C107" s="4" t="s">
        <v>489</v>
      </c>
      <c r="D107" s="2" t="s">
        <v>487</v>
      </c>
      <c r="F107" s="2" t="s">
        <v>490</v>
      </c>
      <c r="G107" s="2" t="s">
        <v>452</v>
      </c>
      <c r="H107" s="2" t="s">
        <v>448</v>
      </c>
      <c r="I107" s="2" t="s">
        <v>432</v>
      </c>
      <c r="K107" s="2">
        <v>1</v>
      </c>
      <c r="L107" s="2" t="s">
        <v>453</v>
      </c>
      <c r="M107" s="2">
        <v>43</v>
      </c>
      <c r="N107" s="2">
        <v>40</v>
      </c>
      <c r="O107" s="2">
        <v>70</v>
      </c>
      <c r="P107" s="2">
        <v>45</v>
      </c>
      <c r="Q107" s="2" t="s">
        <v>395</v>
      </c>
      <c r="R107" s="2">
        <f t="shared" si="2"/>
        <v>6</v>
      </c>
      <c r="S107" s="2">
        <v>100001</v>
      </c>
      <c r="T107" s="2">
        <v>6</v>
      </c>
      <c r="X107" s="2" t="s">
        <v>574</v>
      </c>
      <c r="Y107" s="2">
        <v>3000</v>
      </c>
      <c r="Z107" s="2">
        <v>300</v>
      </c>
      <c r="AA107" s="2" t="s">
        <v>575</v>
      </c>
      <c r="AB107" s="2" t="s">
        <v>576</v>
      </c>
      <c r="AE107" s="2">
        <f t="shared" si="3"/>
        <v>30</v>
      </c>
    </row>
    <row r="108" spans="1:31">
      <c r="A108" s="2">
        <v>3059</v>
      </c>
      <c r="B108" s="4" t="s">
        <v>491</v>
      </c>
      <c r="C108" s="4" t="s">
        <v>491</v>
      </c>
      <c r="D108" s="2" t="s">
        <v>487</v>
      </c>
      <c r="F108" s="2" t="s">
        <v>492</v>
      </c>
      <c r="G108" s="2" t="s">
        <v>452</v>
      </c>
      <c r="H108" s="2" t="s">
        <v>448</v>
      </c>
      <c r="I108" s="2" t="s">
        <v>432</v>
      </c>
      <c r="K108" s="2">
        <v>1</v>
      </c>
      <c r="L108" s="2" t="s">
        <v>454</v>
      </c>
      <c r="M108" s="2">
        <v>39</v>
      </c>
      <c r="N108" s="2">
        <v>34</v>
      </c>
      <c r="O108" s="2">
        <v>52</v>
      </c>
      <c r="P108" s="2">
        <v>40</v>
      </c>
      <c r="Q108" s="2" t="s">
        <v>397</v>
      </c>
      <c r="R108" s="2">
        <f t="shared" si="2"/>
        <v>6</v>
      </c>
      <c r="S108" s="2">
        <v>100001</v>
      </c>
      <c r="T108" s="2">
        <v>7</v>
      </c>
      <c r="X108" s="2" t="s">
        <v>574</v>
      </c>
      <c r="Y108" s="2">
        <v>2000</v>
      </c>
      <c r="Z108" s="2">
        <v>200</v>
      </c>
      <c r="AA108" s="2" t="s">
        <v>575</v>
      </c>
      <c r="AB108" s="2" t="s">
        <v>576</v>
      </c>
      <c r="AE108" s="2">
        <f t="shared" si="3"/>
        <v>20</v>
      </c>
    </row>
    <row r="109" spans="1:31">
      <c r="A109" s="2">
        <v>3060</v>
      </c>
      <c r="B109" s="4" t="s">
        <v>493</v>
      </c>
      <c r="C109" s="4" t="s">
        <v>493</v>
      </c>
      <c r="D109" s="2" t="s">
        <v>487</v>
      </c>
      <c r="F109" s="2" t="s">
        <v>494</v>
      </c>
      <c r="G109" s="2" t="s">
        <v>452</v>
      </c>
      <c r="H109" s="2" t="s">
        <v>448</v>
      </c>
      <c r="I109" s="2" t="s">
        <v>431</v>
      </c>
      <c r="K109" s="2">
        <v>1</v>
      </c>
      <c r="L109" s="2" t="s">
        <v>455</v>
      </c>
      <c r="M109" s="2">
        <v>30</v>
      </c>
      <c r="N109" s="2">
        <v>46</v>
      </c>
      <c r="O109" s="2">
        <v>31</v>
      </c>
      <c r="P109" s="2">
        <v>40</v>
      </c>
      <c r="Q109" s="2" t="s">
        <v>395</v>
      </c>
      <c r="R109" s="2">
        <f t="shared" si="2"/>
        <v>6</v>
      </c>
      <c r="S109" s="2">
        <v>100001</v>
      </c>
      <c r="T109" s="2">
        <v>8</v>
      </c>
      <c r="X109" s="2" t="s">
        <v>574</v>
      </c>
      <c r="Y109" s="2">
        <v>1000</v>
      </c>
      <c r="Z109" s="2">
        <v>100</v>
      </c>
      <c r="AA109" s="2" t="s">
        <v>575</v>
      </c>
      <c r="AB109" s="2" t="s">
        <v>576</v>
      </c>
      <c r="AE109" s="2">
        <f t="shared" si="3"/>
        <v>10</v>
      </c>
    </row>
    <row r="110" spans="1:31">
      <c r="A110" s="2">
        <v>3061</v>
      </c>
      <c r="B110" s="4" t="s">
        <v>495</v>
      </c>
      <c r="C110" s="4" t="s">
        <v>495</v>
      </c>
      <c r="D110" s="2" t="s">
        <v>487</v>
      </c>
      <c r="F110" s="2" t="s">
        <v>496</v>
      </c>
      <c r="G110" s="2" t="s">
        <v>452</v>
      </c>
      <c r="H110" s="2" t="s">
        <v>448</v>
      </c>
      <c r="I110" s="2" t="s">
        <v>430</v>
      </c>
      <c r="K110" s="2">
        <v>1</v>
      </c>
      <c r="L110" s="2" t="s">
        <v>455</v>
      </c>
      <c r="M110" s="2">
        <v>49</v>
      </c>
      <c r="N110" s="2">
        <v>31</v>
      </c>
      <c r="O110" s="2">
        <v>32</v>
      </c>
      <c r="P110" s="2">
        <v>33</v>
      </c>
      <c r="Q110" s="2" t="s">
        <v>397</v>
      </c>
      <c r="R110" s="2">
        <f t="shared" si="2"/>
        <v>6</v>
      </c>
      <c r="S110" s="2">
        <v>100001</v>
      </c>
      <c r="T110" s="2">
        <v>9</v>
      </c>
      <c r="X110" s="2" t="s">
        <v>574</v>
      </c>
      <c r="Y110" s="2">
        <v>1000</v>
      </c>
      <c r="Z110" s="2">
        <v>100</v>
      </c>
      <c r="AA110" s="2" t="s">
        <v>575</v>
      </c>
      <c r="AB110" s="2" t="s">
        <v>576</v>
      </c>
      <c r="AE110" s="2">
        <f t="shared" si="3"/>
        <v>10</v>
      </c>
    </row>
    <row r="111" spans="1:31">
      <c r="A111" s="2">
        <v>3062</v>
      </c>
      <c r="B111" s="4" t="s">
        <v>497</v>
      </c>
      <c r="C111" s="4" t="s">
        <v>497</v>
      </c>
      <c r="D111" s="2" t="s">
        <v>498</v>
      </c>
      <c r="F111" s="2" t="s">
        <v>499</v>
      </c>
      <c r="G111" s="2" t="s">
        <v>452</v>
      </c>
      <c r="H111" s="2" t="s">
        <v>448</v>
      </c>
      <c r="I111" s="2" t="s">
        <v>432</v>
      </c>
      <c r="K111" s="2">
        <v>1</v>
      </c>
      <c r="L111" s="2" t="s">
        <v>449</v>
      </c>
      <c r="M111" s="2">
        <v>62</v>
      </c>
      <c r="N111" s="2">
        <v>52</v>
      </c>
      <c r="O111" s="2">
        <v>89</v>
      </c>
      <c r="P111" s="2">
        <v>38</v>
      </c>
      <c r="Q111" s="2" t="s">
        <v>396</v>
      </c>
      <c r="R111" s="2">
        <f t="shared" si="2"/>
        <v>5</v>
      </c>
      <c r="S111" s="2">
        <v>100001</v>
      </c>
      <c r="T111" s="2">
        <v>10</v>
      </c>
      <c r="X111" s="2" t="s">
        <v>574</v>
      </c>
      <c r="Y111" s="2">
        <v>4000</v>
      </c>
      <c r="Z111" s="2">
        <v>400</v>
      </c>
      <c r="AA111" s="2" t="s">
        <v>575</v>
      </c>
      <c r="AB111" s="2" t="s">
        <v>576</v>
      </c>
      <c r="AE111" s="2">
        <f t="shared" si="3"/>
        <v>40</v>
      </c>
    </row>
    <row r="112" spans="1:31">
      <c r="A112" s="2">
        <v>3063</v>
      </c>
      <c r="B112" s="4" t="s">
        <v>500</v>
      </c>
      <c r="C112" s="4" t="s">
        <v>500</v>
      </c>
      <c r="D112" s="2" t="s">
        <v>498</v>
      </c>
      <c r="F112" s="2" t="s">
        <v>501</v>
      </c>
      <c r="G112" s="2" t="s">
        <v>452</v>
      </c>
      <c r="H112" s="2" t="s">
        <v>448</v>
      </c>
      <c r="I112" s="2" t="s">
        <v>432</v>
      </c>
      <c r="K112" s="2">
        <v>1</v>
      </c>
      <c r="L112" s="2" t="s">
        <v>453</v>
      </c>
      <c r="M112" s="2">
        <v>45</v>
      </c>
      <c r="N112" s="2">
        <v>36</v>
      </c>
      <c r="O112" s="2">
        <v>77</v>
      </c>
      <c r="P112" s="2">
        <v>49</v>
      </c>
      <c r="Q112" s="2" t="s">
        <v>397</v>
      </c>
      <c r="R112" s="2">
        <f t="shared" si="2"/>
        <v>6</v>
      </c>
      <c r="S112" s="2">
        <v>100001</v>
      </c>
      <c r="T112" s="2">
        <v>1</v>
      </c>
      <c r="X112" s="2" t="s">
        <v>574</v>
      </c>
      <c r="Y112" s="2">
        <v>3000</v>
      </c>
      <c r="Z112" s="2">
        <v>300</v>
      </c>
      <c r="AA112" s="2" t="s">
        <v>575</v>
      </c>
      <c r="AB112" s="2" t="s">
        <v>576</v>
      </c>
      <c r="AE112" s="2">
        <f t="shared" si="3"/>
        <v>30</v>
      </c>
    </row>
    <row r="113" spans="1:31">
      <c r="A113" s="2">
        <v>3064</v>
      </c>
      <c r="B113" s="4" t="s">
        <v>502</v>
      </c>
      <c r="C113" s="4" t="s">
        <v>502</v>
      </c>
      <c r="D113" s="2" t="s">
        <v>498</v>
      </c>
      <c r="F113" s="2" t="s">
        <v>503</v>
      </c>
      <c r="G113" s="2" t="s">
        <v>452</v>
      </c>
      <c r="H113" s="2" t="s">
        <v>448</v>
      </c>
      <c r="I113" s="2" t="s">
        <v>431</v>
      </c>
      <c r="K113" s="2">
        <v>1</v>
      </c>
      <c r="L113" s="2" t="s">
        <v>454</v>
      </c>
      <c r="M113" s="2">
        <v>32</v>
      </c>
      <c r="N113" s="2">
        <v>55</v>
      </c>
      <c r="O113" s="2">
        <v>34</v>
      </c>
      <c r="P113" s="2">
        <v>43</v>
      </c>
      <c r="Q113" s="2" t="s">
        <v>396</v>
      </c>
      <c r="R113" s="2">
        <f t="shared" si="2"/>
        <v>5</v>
      </c>
      <c r="S113" s="2">
        <v>100001</v>
      </c>
      <c r="T113" s="2">
        <v>2</v>
      </c>
      <c r="X113" s="2" t="s">
        <v>574</v>
      </c>
      <c r="Y113" s="2">
        <v>2000</v>
      </c>
      <c r="Z113" s="2">
        <v>200</v>
      </c>
      <c r="AA113" s="2" t="s">
        <v>575</v>
      </c>
      <c r="AB113" s="2" t="s">
        <v>576</v>
      </c>
      <c r="AE113" s="2">
        <f t="shared" si="3"/>
        <v>20</v>
      </c>
    </row>
    <row r="114" spans="1:31">
      <c r="A114" s="2">
        <v>3065</v>
      </c>
      <c r="B114" s="4" t="s">
        <v>504</v>
      </c>
      <c r="C114" s="4" t="s">
        <v>504</v>
      </c>
      <c r="D114" s="2" t="s">
        <v>498</v>
      </c>
      <c r="F114" s="2" t="s">
        <v>505</v>
      </c>
      <c r="G114" s="2" t="s">
        <v>452</v>
      </c>
      <c r="H114" s="2" t="s">
        <v>448</v>
      </c>
      <c r="I114" s="2" t="s">
        <v>433</v>
      </c>
      <c r="K114" s="2">
        <v>1</v>
      </c>
      <c r="L114" s="2" t="s">
        <v>454</v>
      </c>
      <c r="M114" s="2">
        <v>34</v>
      </c>
      <c r="N114" s="2">
        <v>29</v>
      </c>
      <c r="O114" s="2">
        <v>41</v>
      </c>
      <c r="P114" s="2">
        <v>60</v>
      </c>
      <c r="Q114" s="2" t="s">
        <v>396</v>
      </c>
      <c r="R114" s="2">
        <f t="shared" si="2"/>
        <v>5</v>
      </c>
      <c r="S114" s="2">
        <v>100001</v>
      </c>
      <c r="T114" s="2">
        <v>3</v>
      </c>
      <c r="X114" s="2" t="s">
        <v>574</v>
      </c>
      <c r="Y114" s="2">
        <v>2000</v>
      </c>
      <c r="Z114" s="2">
        <v>200</v>
      </c>
      <c r="AA114" s="2" t="s">
        <v>575</v>
      </c>
      <c r="AB114" s="2" t="s">
        <v>576</v>
      </c>
      <c r="AE114" s="2">
        <f t="shared" si="3"/>
        <v>20</v>
      </c>
    </row>
    <row r="115" spans="1:31">
      <c r="A115" s="2">
        <v>3066</v>
      </c>
      <c r="B115" s="4" t="s">
        <v>506</v>
      </c>
      <c r="C115" s="4" t="s">
        <v>506</v>
      </c>
      <c r="D115" s="2" t="s">
        <v>498</v>
      </c>
      <c r="F115" s="2" t="s">
        <v>507</v>
      </c>
      <c r="G115" s="2" t="s">
        <v>452</v>
      </c>
      <c r="H115" s="2" t="s">
        <v>448</v>
      </c>
      <c r="I115" s="2" t="s">
        <v>433</v>
      </c>
      <c r="K115" s="2">
        <v>1</v>
      </c>
      <c r="L115" s="2" t="s">
        <v>453</v>
      </c>
      <c r="M115" s="2">
        <v>34</v>
      </c>
      <c r="N115" s="2">
        <v>52</v>
      </c>
      <c r="O115" s="2">
        <v>41</v>
      </c>
      <c r="P115" s="2">
        <v>71</v>
      </c>
      <c r="Q115" s="2" t="s">
        <v>396</v>
      </c>
      <c r="R115" s="2">
        <f t="shared" si="2"/>
        <v>5</v>
      </c>
      <c r="S115" s="2">
        <v>100001</v>
      </c>
      <c r="T115" s="2">
        <v>4</v>
      </c>
      <c r="X115" s="2" t="s">
        <v>574</v>
      </c>
      <c r="Y115" s="2">
        <v>3000</v>
      </c>
      <c r="Z115" s="2">
        <v>300</v>
      </c>
      <c r="AA115" s="2" t="s">
        <v>575</v>
      </c>
      <c r="AB115" s="2" t="s">
        <v>576</v>
      </c>
      <c r="AE115" s="2">
        <f t="shared" si="3"/>
        <v>30</v>
      </c>
    </row>
    <row r="116" spans="1:31">
      <c r="A116" s="2">
        <v>3067</v>
      </c>
      <c r="B116" s="4" t="s">
        <v>508</v>
      </c>
      <c r="C116" s="4" t="s">
        <v>508</v>
      </c>
      <c r="D116" s="2" t="s">
        <v>509</v>
      </c>
      <c r="F116" s="5" t="s">
        <v>351</v>
      </c>
      <c r="G116" s="2" t="s">
        <v>452</v>
      </c>
      <c r="H116" s="2" t="s">
        <v>448</v>
      </c>
      <c r="I116" s="2" t="s">
        <v>431</v>
      </c>
      <c r="K116" s="2">
        <v>1</v>
      </c>
      <c r="L116" s="2" t="s">
        <v>453</v>
      </c>
      <c r="M116" s="2">
        <v>42</v>
      </c>
      <c r="N116" s="2">
        <v>77</v>
      </c>
      <c r="O116" s="2">
        <v>50</v>
      </c>
      <c r="P116" s="2">
        <v>35</v>
      </c>
      <c r="Q116" s="2" t="s">
        <v>396</v>
      </c>
      <c r="R116" s="2">
        <f t="shared" si="2"/>
        <v>5</v>
      </c>
      <c r="S116" s="2">
        <v>100001</v>
      </c>
      <c r="T116" s="2">
        <v>5</v>
      </c>
      <c r="X116" s="2" t="s">
        <v>574</v>
      </c>
      <c r="Y116" s="2">
        <v>3000</v>
      </c>
      <c r="Z116" s="2">
        <v>300</v>
      </c>
      <c r="AA116" s="2" t="s">
        <v>575</v>
      </c>
      <c r="AB116" s="2" t="s">
        <v>576</v>
      </c>
      <c r="AE116" s="2">
        <f t="shared" si="3"/>
        <v>30</v>
      </c>
    </row>
    <row r="117" spans="1:31">
      <c r="A117" s="2">
        <v>3068</v>
      </c>
      <c r="B117" s="4" t="s">
        <v>510</v>
      </c>
      <c r="C117" s="4" t="s">
        <v>510</v>
      </c>
      <c r="D117" s="2" t="s">
        <v>509</v>
      </c>
      <c r="F117" s="2" t="s">
        <v>512</v>
      </c>
      <c r="G117" s="2" t="s">
        <v>452</v>
      </c>
      <c r="H117" s="2" t="s">
        <v>448</v>
      </c>
      <c r="I117" s="2" t="s">
        <v>511</v>
      </c>
      <c r="K117" s="2">
        <v>1</v>
      </c>
      <c r="L117" s="2" t="s">
        <v>454</v>
      </c>
      <c r="M117" s="2">
        <v>41</v>
      </c>
      <c r="N117" s="2">
        <v>37</v>
      </c>
      <c r="O117" s="2">
        <v>37</v>
      </c>
      <c r="P117" s="2">
        <v>37</v>
      </c>
      <c r="Q117" s="2" t="s">
        <v>397</v>
      </c>
      <c r="R117" s="2">
        <f t="shared" si="2"/>
        <v>6</v>
      </c>
      <c r="S117" s="2">
        <v>100001</v>
      </c>
      <c r="T117" s="2">
        <v>6</v>
      </c>
      <c r="X117" s="2" t="s">
        <v>574</v>
      </c>
      <c r="Y117" s="2">
        <v>2000</v>
      </c>
      <c r="Z117" s="2">
        <v>200</v>
      </c>
      <c r="AA117" s="2" t="s">
        <v>575</v>
      </c>
      <c r="AB117" s="2" t="s">
        <v>576</v>
      </c>
      <c r="AE117" s="2">
        <f t="shared" si="3"/>
        <v>20</v>
      </c>
    </row>
    <row r="118" spans="1:31">
      <c r="A118" s="2">
        <v>3069</v>
      </c>
      <c r="B118" s="4" t="s">
        <v>513</v>
      </c>
      <c r="C118" s="4" t="s">
        <v>513</v>
      </c>
      <c r="D118" s="2" t="s">
        <v>509</v>
      </c>
      <c r="F118" s="2" t="s">
        <v>514</v>
      </c>
      <c r="G118" s="2" t="s">
        <v>452</v>
      </c>
      <c r="H118" s="2" t="s">
        <v>448</v>
      </c>
      <c r="I118" s="2" t="s">
        <v>433</v>
      </c>
      <c r="K118" s="2">
        <v>1</v>
      </c>
      <c r="L118" s="2" t="s">
        <v>454</v>
      </c>
      <c r="M118" s="2">
        <v>41</v>
      </c>
      <c r="N118" s="2">
        <v>34</v>
      </c>
      <c r="O118" s="2">
        <v>36</v>
      </c>
      <c r="P118" s="2">
        <v>52</v>
      </c>
      <c r="Q118" s="2" t="s">
        <v>396</v>
      </c>
      <c r="R118" s="2">
        <f t="shared" si="2"/>
        <v>5</v>
      </c>
      <c r="S118" s="2">
        <v>100001</v>
      </c>
      <c r="T118" s="2">
        <v>7</v>
      </c>
      <c r="X118" s="2" t="s">
        <v>574</v>
      </c>
      <c r="Y118" s="2">
        <v>2000</v>
      </c>
      <c r="Z118" s="2">
        <v>200</v>
      </c>
      <c r="AA118" s="2" t="s">
        <v>575</v>
      </c>
      <c r="AB118" s="2" t="s">
        <v>576</v>
      </c>
      <c r="AE118" s="2">
        <f t="shared" si="3"/>
        <v>20</v>
      </c>
    </row>
    <row r="119" spans="1:31">
      <c r="A119" s="2">
        <v>3070</v>
      </c>
      <c r="B119" s="4" t="s">
        <v>515</v>
      </c>
      <c r="C119" s="4" t="s">
        <v>515</v>
      </c>
      <c r="D119" s="2" t="s">
        <v>509</v>
      </c>
      <c r="F119" s="2" t="s">
        <v>516</v>
      </c>
      <c r="G119" s="2" t="s">
        <v>452</v>
      </c>
      <c r="H119" s="2" t="s">
        <v>448</v>
      </c>
      <c r="I119" s="2" t="s">
        <v>431</v>
      </c>
      <c r="K119" s="2">
        <v>1</v>
      </c>
      <c r="L119" s="2" t="s">
        <v>455</v>
      </c>
      <c r="M119" s="2">
        <v>37</v>
      </c>
      <c r="N119" s="2">
        <v>45</v>
      </c>
      <c r="O119" s="2">
        <v>30</v>
      </c>
      <c r="P119" s="2">
        <v>26</v>
      </c>
      <c r="Q119" s="2" t="s">
        <v>395</v>
      </c>
      <c r="R119" s="2">
        <f t="shared" si="2"/>
        <v>6</v>
      </c>
      <c r="S119" s="2">
        <v>100001</v>
      </c>
      <c r="T119" s="2">
        <v>8</v>
      </c>
      <c r="X119" s="2" t="s">
        <v>574</v>
      </c>
      <c r="Y119" s="2">
        <v>1000</v>
      </c>
      <c r="Z119" s="2">
        <v>100</v>
      </c>
      <c r="AA119" s="2" t="s">
        <v>575</v>
      </c>
      <c r="AB119" s="2" t="s">
        <v>576</v>
      </c>
      <c r="AE119" s="2">
        <f t="shared" si="3"/>
        <v>10</v>
      </c>
    </row>
    <row r="120" spans="1:31">
      <c r="A120" s="2">
        <v>3071</v>
      </c>
      <c r="B120" s="4" t="s">
        <v>517</v>
      </c>
      <c r="C120" s="4" t="s">
        <v>517</v>
      </c>
      <c r="D120" s="2" t="s">
        <v>518</v>
      </c>
      <c r="F120" s="2" t="s">
        <v>519</v>
      </c>
      <c r="G120" s="2" t="s">
        <v>452</v>
      </c>
      <c r="H120" s="2" t="s">
        <v>448</v>
      </c>
      <c r="I120" s="2" t="s">
        <v>430</v>
      </c>
      <c r="K120" s="2">
        <v>1</v>
      </c>
      <c r="L120" s="2" t="s">
        <v>453</v>
      </c>
      <c r="M120" s="2">
        <v>70</v>
      </c>
      <c r="N120" s="2">
        <v>43</v>
      </c>
      <c r="O120" s="2">
        <v>47</v>
      </c>
      <c r="P120" s="2">
        <v>50</v>
      </c>
      <c r="Q120" s="2" t="s">
        <v>395</v>
      </c>
      <c r="R120" s="2">
        <f t="shared" si="2"/>
        <v>6</v>
      </c>
      <c r="S120" s="2">
        <v>100001</v>
      </c>
      <c r="T120" s="2">
        <v>9</v>
      </c>
      <c r="X120" s="2" t="s">
        <v>574</v>
      </c>
      <c r="Y120" s="2">
        <v>3000</v>
      </c>
      <c r="Z120" s="2">
        <v>300</v>
      </c>
      <c r="AA120" s="2" t="s">
        <v>575</v>
      </c>
      <c r="AB120" s="2" t="s">
        <v>576</v>
      </c>
      <c r="AE120" s="2">
        <f t="shared" si="3"/>
        <v>30</v>
      </c>
    </row>
    <row r="121" spans="1:31">
      <c r="A121" s="2">
        <v>3072</v>
      </c>
      <c r="B121" s="4" t="s">
        <v>520</v>
      </c>
      <c r="C121" s="4" t="s">
        <v>520</v>
      </c>
      <c r="D121" s="2" t="s">
        <v>518</v>
      </c>
      <c r="F121" s="2" t="s">
        <v>521</v>
      </c>
      <c r="G121" s="2" t="s">
        <v>452</v>
      </c>
      <c r="H121" s="2" t="s">
        <v>448</v>
      </c>
      <c r="I121" s="2" t="s">
        <v>430</v>
      </c>
      <c r="K121" s="2">
        <v>1</v>
      </c>
      <c r="L121" s="2" t="s">
        <v>454</v>
      </c>
      <c r="M121" s="2">
        <v>60</v>
      </c>
      <c r="N121" s="2">
        <v>41</v>
      </c>
      <c r="O121" s="2">
        <v>34</v>
      </c>
      <c r="P121" s="2">
        <v>29</v>
      </c>
      <c r="Q121" s="2" t="s">
        <v>395</v>
      </c>
      <c r="R121" s="2">
        <f t="shared" si="2"/>
        <v>6</v>
      </c>
      <c r="S121" s="2">
        <v>100001</v>
      </c>
      <c r="T121" s="2">
        <v>10</v>
      </c>
      <c r="X121" s="2" t="s">
        <v>574</v>
      </c>
      <c r="Y121" s="2">
        <v>2000</v>
      </c>
      <c r="Z121" s="2">
        <v>200</v>
      </c>
      <c r="AA121" s="2" t="s">
        <v>575</v>
      </c>
      <c r="AB121" s="2" t="s">
        <v>576</v>
      </c>
      <c r="AE121" s="2">
        <f t="shared" si="3"/>
        <v>20</v>
      </c>
    </row>
    <row r="122" spans="1:31">
      <c r="A122" s="2">
        <v>3073</v>
      </c>
      <c r="B122" s="4" t="s">
        <v>522</v>
      </c>
      <c r="C122" s="4" t="s">
        <v>522</v>
      </c>
      <c r="D122" s="2" t="s">
        <v>518</v>
      </c>
      <c r="F122" s="2" t="s">
        <v>523</v>
      </c>
      <c r="G122" s="2" t="s">
        <v>452</v>
      </c>
      <c r="H122" s="2" t="s">
        <v>448</v>
      </c>
      <c r="I122" s="2" t="s">
        <v>433</v>
      </c>
      <c r="K122" s="2">
        <v>1</v>
      </c>
      <c r="L122" s="2" t="s">
        <v>453</v>
      </c>
      <c r="M122" s="2">
        <v>42</v>
      </c>
      <c r="N122" s="2">
        <v>45</v>
      </c>
      <c r="O122" s="2">
        <v>44</v>
      </c>
      <c r="P122" s="2">
        <v>71</v>
      </c>
      <c r="Q122" s="2" t="s">
        <v>397</v>
      </c>
      <c r="R122" s="2">
        <f t="shared" si="2"/>
        <v>6</v>
      </c>
      <c r="S122" s="2">
        <v>100001</v>
      </c>
      <c r="T122" s="2">
        <v>1</v>
      </c>
      <c r="X122" s="2" t="s">
        <v>574</v>
      </c>
      <c r="Y122" s="2">
        <v>3000</v>
      </c>
      <c r="Z122" s="2">
        <v>300</v>
      </c>
      <c r="AA122" s="2" t="s">
        <v>575</v>
      </c>
      <c r="AB122" s="2" t="s">
        <v>576</v>
      </c>
      <c r="AE122" s="2">
        <f t="shared" si="3"/>
        <v>30</v>
      </c>
    </row>
    <row r="123" spans="1:31">
      <c r="A123" s="2">
        <v>3074</v>
      </c>
      <c r="B123" s="6" t="s">
        <v>524</v>
      </c>
      <c r="C123" s="6" t="s">
        <v>524</v>
      </c>
      <c r="D123" s="2" t="s">
        <v>518</v>
      </c>
      <c r="F123" s="2" t="s">
        <v>525</v>
      </c>
      <c r="G123" s="2" t="s">
        <v>452</v>
      </c>
      <c r="H123" s="2" t="s">
        <v>448</v>
      </c>
      <c r="I123" s="2" t="s">
        <v>431</v>
      </c>
      <c r="K123" s="2">
        <v>1</v>
      </c>
      <c r="L123" s="2" t="s">
        <v>455</v>
      </c>
      <c r="M123" s="2">
        <v>36</v>
      </c>
      <c r="N123" s="2">
        <v>46</v>
      </c>
      <c r="O123" s="2">
        <v>26</v>
      </c>
      <c r="P123" s="2">
        <v>32</v>
      </c>
      <c r="Q123" s="2" t="s">
        <v>395</v>
      </c>
      <c r="R123" s="2">
        <f t="shared" si="2"/>
        <v>6</v>
      </c>
      <c r="S123" s="2">
        <v>100001</v>
      </c>
      <c r="T123" s="2">
        <v>2</v>
      </c>
      <c r="X123" s="2" t="s">
        <v>574</v>
      </c>
      <c r="Y123" s="2">
        <v>1000</v>
      </c>
      <c r="Z123" s="2">
        <v>100</v>
      </c>
      <c r="AA123" s="2" t="s">
        <v>575</v>
      </c>
      <c r="AB123" s="2" t="s">
        <v>576</v>
      </c>
      <c r="AE123" s="2">
        <f t="shared" si="3"/>
        <v>10</v>
      </c>
    </row>
    <row r="124" spans="1:31">
      <c r="A124" s="2">
        <v>3075</v>
      </c>
      <c r="B124" s="4" t="s">
        <v>526</v>
      </c>
      <c r="C124" s="4" t="s">
        <v>526</v>
      </c>
      <c r="D124" s="2" t="s">
        <v>518</v>
      </c>
      <c r="F124" s="2" t="s">
        <v>527</v>
      </c>
      <c r="G124" s="2" t="s">
        <v>452</v>
      </c>
      <c r="H124" s="2" t="s">
        <v>448</v>
      </c>
      <c r="I124" s="2" t="s">
        <v>431</v>
      </c>
      <c r="K124" s="2">
        <v>1</v>
      </c>
      <c r="L124" s="2" t="s">
        <v>454</v>
      </c>
      <c r="M124" s="2">
        <v>30</v>
      </c>
      <c r="N124" s="2">
        <v>56</v>
      </c>
      <c r="O124" s="2">
        <v>43</v>
      </c>
      <c r="P124" s="2">
        <v>36</v>
      </c>
      <c r="Q124" s="2" t="s">
        <v>397</v>
      </c>
      <c r="R124" s="2">
        <f t="shared" si="2"/>
        <v>6</v>
      </c>
      <c r="S124" s="2">
        <v>100001</v>
      </c>
      <c r="T124" s="2">
        <v>3</v>
      </c>
      <c r="X124" s="2" t="s">
        <v>574</v>
      </c>
      <c r="Y124" s="2">
        <v>2000</v>
      </c>
      <c r="Z124" s="2">
        <v>200</v>
      </c>
      <c r="AA124" s="2" t="s">
        <v>575</v>
      </c>
      <c r="AB124" s="2" t="s">
        <v>576</v>
      </c>
      <c r="AE124" s="2">
        <f t="shared" si="3"/>
        <v>20</v>
      </c>
    </row>
    <row r="125" spans="1:31">
      <c r="A125" s="2">
        <v>3076</v>
      </c>
      <c r="B125" s="4" t="s">
        <v>528</v>
      </c>
      <c r="C125" s="4" t="s">
        <v>528</v>
      </c>
      <c r="D125" s="2" t="s">
        <v>529</v>
      </c>
      <c r="F125" s="2" t="s">
        <v>530</v>
      </c>
      <c r="G125" s="2" t="s">
        <v>452</v>
      </c>
      <c r="H125" s="2" t="s">
        <v>448</v>
      </c>
      <c r="I125" s="2" t="s">
        <v>432</v>
      </c>
      <c r="K125" s="2">
        <v>1</v>
      </c>
      <c r="L125" s="2" t="s">
        <v>453</v>
      </c>
      <c r="M125" s="2">
        <v>39</v>
      </c>
      <c r="N125" s="2">
        <v>39</v>
      </c>
      <c r="O125" s="2">
        <v>77</v>
      </c>
      <c r="P125" s="2">
        <v>53</v>
      </c>
      <c r="Q125" s="2" t="s">
        <v>396</v>
      </c>
      <c r="R125" s="2">
        <f t="shared" si="2"/>
        <v>5</v>
      </c>
      <c r="S125" s="2">
        <v>100001</v>
      </c>
      <c r="T125" s="2">
        <v>4</v>
      </c>
      <c r="X125" s="2" t="s">
        <v>574</v>
      </c>
      <c r="Y125" s="2">
        <v>3000</v>
      </c>
      <c r="Z125" s="2">
        <v>300</v>
      </c>
      <c r="AA125" s="2" t="s">
        <v>575</v>
      </c>
      <c r="AB125" s="2" t="s">
        <v>576</v>
      </c>
      <c r="AE125" s="2">
        <f t="shared" si="3"/>
        <v>30</v>
      </c>
    </row>
    <row r="126" spans="1:31">
      <c r="A126" s="2">
        <v>3077</v>
      </c>
      <c r="B126" s="4" t="s">
        <v>531</v>
      </c>
      <c r="C126" s="4" t="s">
        <v>531</v>
      </c>
      <c r="D126" s="2" t="s">
        <v>529</v>
      </c>
      <c r="F126" s="2" t="s">
        <v>532</v>
      </c>
      <c r="G126" s="2" t="s">
        <v>452</v>
      </c>
      <c r="H126" s="2" t="s">
        <v>448</v>
      </c>
      <c r="I126" s="2" t="s">
        <v>431</v>
      </c>
      <c r="K126" s="2">
        <v>1</v>
      </c>
      <c r="L126" s="2" t="s">
        <v>455</v>
      </c>
      <c r="M126" s="2">
        <v>35</v>
      </c>
      <c r="N126" s="2">
        <v>43</v>
      </c>
      <c r="O126" s="2">
        <v>31</v>
      </c>
      <c r="P126" s="2">
        <v>31</v>
      </c>
      <c r="Q126" s="2" t="s">
        <v>397</v>
      </c>
      <c r="R126" s="2">
        <f t="shared" si="2"/>
        <v>6</v>
      </c>
      <c r="S126" s="2">
        <v>100001</v>
      </c>
      <c r="T126" s="2">
        <v>5</v>
      </c>
      <c r="X126" s="2" t="s">
        <v>574</v>
      </c>
      <c r="Y126" s="2">
        <v>1000</v>
      </c>
      <c r="Z126" s="2">
        <v>100</v>
      </c>
      <c r="AA126" s="2" t="s">
        <v>575</v>
      </c>
      <c r="AB126" s="2" t="s">
        <v>576</v>
      </c>
      <c r="AE126" s="2">
        <f t="shared" si="3"/>
        <v>10</v>
      </c>
    </row>
    <row r="127" spans="1:31">
      <c r="A127" s="2">
        <v>3078</v>
      </c>
      <c r="B127" s="4" t="s">
        <v>533</v>
      </c>
      <c r="C127" s="4" t="s">
        <v>533</v>
      </c>
      <c r="D127" s="2" t="s">
        <v>529</v>
      </c>
      <c r="F127" s="2" t="s">
        <v>534</v>
      </c>
      <c r="G127" s="2" t="s">
        <v>452</v>
      </c>
      <c r="H127" s="2" t="s">
        <v>448</v>
      </c>
      <c r="I127" s="2" t="s">
        <v>431</v>
      </c>
      <c r="K127" s="2">
        <v>1</v>
      </c>
      <c r="L127" s="2" t="s">
        <v>454</v>
      </c>
      <c r="M127" s="2">
        <v>36</v>
      </c>
      <c r="N127" s="2">
        <v>61</v>
      </c>
      <c r="O127" s="2">
        <v>37</v>
      </c>
      <c r="P127" s="2">
        <v>28</v>
      </c>
      <c r="Q127" s="2" t="s">
        <v>396</v>
      </c>
      <c r="R127" s="2">
        <f t="shared" si="2"/>
        <v>5</v>
      </c>
      <c r="S127" s="2">
        <v>100001</v>
      </c>
      <c r="T127" s="2">
        <v>6</v>
      </c>
      <c r="X127" s="2" t="s">
        <v>574</v>
      </c>
      <c r="Y127" s="2">
        <v>2000</v>
      </c>
      <c r="Z127" s="2">
        <v>200</v>
      </c>
      <c r="AA127" s="2" t="s">
        <v>575</v>
      </c>
      <c r="AB127" s="2" t="s">
        <v>576</v>
      </c>
      <c r="AE127" s="2">
        <f t="shared" si="3"/>
        <v>20</v>
      </c>
    </row>
    <row r="128" spans="1:31">
      <c r="A128" s="2">
        <v>3079</v>
      </c>
      <c r="B128" s="4" t="s">
        <v>535</v>
      </c>
      <c r="C128" s="4" t="s">
        <v>535</v>
      </c>
      <c r="F128" s="2" t="s">
        <v>536</v>
      </c>
      <c r="G128" s="2" t="s">
        <v>452</v>
      </c>
      <c r="H128" s="2" t="s">
        <v>448</v>
      </c>
      <c r="I128" s="2" t="s">
        <v>432</v>
      </c>
      <c r="K128" s="2">
        <v>1</v>
      </c>
      <c r="L128" s="2" t="s">
        <v>450</v>
      </c>
      <c r="M128" s="2">
        <v>55</v>
      </c>
      <c r="N128" s="2">
        <v>63</v>
      </c>
      <c r="O128" s="2">
        <v>97</v>
      </c>
      <c r="P128" s="2">
        <v>78</v>
      </c>
      <c r="Q128" s="2" t="s">
        <v>396</v>
      </c>
      <c r="R128" s="2">
        <f t="shared" si="2"/>
        <v>5</v>
      </c>
      <c r="S128" s="2">
        <v>100001</v>
      </c>
      <c r="T128" s="2">
        <v>7</v>
      </c>
      <c r="X128" s="2" t="s">
        <v>574</v>
      </c>
      <c r="Y128" s="2">
        <v>1000</v>
      </c>
      <c r="Z128" s="2">
        <v>100</v>
      </c>
      <c r="AA128" s="2" t="s">
        <v>575</v>
      </c>
      <c r="AB128" s="2" t="s">
        <v>576</v>
      </c>
      <c r="AE128" s="2">
        <f t="shared" si="3"/>
        <v>10</v>
      </c>
    </row>
    <row r="129" spans="1:31">
      <c r="A129" s="2">
        <v>3080</v>
      </c>
      <c r="B129" s="4" t="s">
        <v>537</v>
      </c>
      <c r="C129" s="4" t="s">
        <v>537</v>
      </c>
      <c r="F129" s="2" t="s">
        <v>538</v>
      </c>
      <c r="G129" s="2" t="s">
        <v>452</v>
      </c>
      <c r="H129" s="2" t="s">
        <v>448</v>
      </c>
      <c r="I129" s="2" t="s">
        <v>433</v>
      </c>
      <c r="K129" s="2">
        <v>1</v>
      </c>
      <c r="L129" s="2" t="s">
        <v>449</v>
      </c>
      <c r="M129" s="2">
        <v>67</v>
      </c>
      <c r="N129" s="2">
        <v>44</v>
      </c>
      <c r="O129" s="2">
        <v>53</v>
      </c>
      <c r="P129" s="2">
        <v>84</v>
      </c>
      <c r="Q129" s="2" t="s">
        <v>395</v>
      </c>
      <c r="R129" s="2">
        <f t="shared" si="2"/>
        <v>6</v>
      </c>
      <c r="S129" s="2">
        <v>100001</v>
      </c>
      <c r="T129" s="2">
        <v>8</v>
      </c>
      <c r="X129" s="2" t="s">
        <v>574</v>
      </c>
      <c r="Y129" s="2">
        <v>4000</v>
      </c>
      <c r="Z129" s="2">
        <v>400</v>
      </c>
      <c r="AA129" s="2" t="s">
        <v>575</v>
      </c>
      <c r="AB129" s="2" t="s">
        <v>576</v>
      </c>
      <c r="AE129" s="2">
        <f t="shared" si="3"/>
        <v>40</v>
      </c>
    </row>
    <row r="130" spans="1:31">
      <c r="A130" s="2">
        <v>3081</v>
      </c>
      <c r="B130" s="4" t="s">
        <v>539</v>
      </c>
      <c r="C130" s="4" t="s">
        <v>539</v>
      </c>
      <c r="F130" s="2" t="s">
        <v>540</v>
      </c>
      <c r="G130" s="2" t="s">
        <v>452</v>
      </c>
      <c r="H130" s="2" t="s">
        <v>448</v>
      </c>
      <c r="I130" s="2" t="s">
        <v>433</v>
      </c>
      <c r="K130" s="2">
        <v>1</v>
      </c>
      <c r="L130" s="2" t="s">
        <v>449</v>
      </c>
      <c r="M130" s="2">
        <v>56</v>
      </c>
      <c r="N130" s="2">
        <v>52</v>
      </c>
      <c r="O130" s="2">
        <v>57</v>
      </c>
      <c r="P130" s="2">
        <v>89</v>
      </c>
      <c r="Q130" s="2" t="s">
        <v>396</v>
      </c>
      <c r="R130" s="2">
        <f t="shared" si="2"/>
        <v>5</v>
      </c>
      <c r="S130" s="2">
        <v>100001</v>
      </c>
      <c r="T130" s="2">
        <v>9</v>
      </c>
      <c r="X130" s="2" t="s">
        <v>574</v>
      </c>
      <c r="Y130" s="2">
        <v>4000</v>
      </c>
      <c r="Z130" s="2">
        <v>400</v>
      </c>
      <c r="AA130" s="2" t="s">
        <v>575</v>
      </c>
      <c r="AB130" s="2" t="s">
        <v>576</v>
      </c>
      <c r="AE130" s="2">
        <f t="shared" si="3"/>
        <v>40</v>
      </c>
    </row>
    <row r="131" spans="1:31">
      <c r="A131" s="2">
        <v>3901</v>
      </c>
      <c r="B131" s="2" t="s">
        <v>133</v>
      </c>
      <c r="C131" s="2" t="s">
        <v>133</v>
      </c>
      <c r="E131" s="2">
        <v>1306</v>
      </c>
      <c r="F131" s="2" t="s">
        <v>134</v>
      </c>
      <c r="G131" s="2" t="s">
        <v>63</v>
      </c>
      <c r="H131" s="2" t="s">
        <v>448</v>
      </c>
      <c r="I131" s="2" t="s">
        <v>15</v>
      </c>
      <c r="K131" s="2">
        <v>1</v>
      </c>
      <c r="L131" s="2" t="s">
        <v>294</v>
      </c>
      <c r="M131" s="2">
        <v>51</v>
      </c>
      <c r="N131" s="2">
        <v>45</v>
      </c>
      <c r="O131" s="2">
        <v>37</v>
      </c>
      <c r="P131" s="2">
        <v>72</v>
      </c>
      <c r="Q131" s="2" t="s">
        <v>395</v>
      </c>
      <c r="R131" s="2">
        <f t="shared" ref="R131:R194" si="4">IF(Q131="轻弓兵",5,6)</f>
        <v>6</v>
      </c>
      <c r="S131" s="2">
        <v>100001</v>
      </c>
      <c r="T131" s="2">
        <v>10</v>
      </c>
      <c r="X131" s="2" t="s">
        <v>574</v>
      </c>
      <c r="Y131" s="2">
        <v>3000</v>
      </c>
      <c r="Z131" s="2">
        <v>300</v>
      </c>
      <c r="AA131" s="2" t="s">
        <v>575</v>
      </c>
      <c r="AB131" s="2" t="s">
        <v>576</v>
      </c>
      <c r="AE131" s="2">
        <f t="shared" ref="AE131:AE194" si="5">IF(L131="白",10,IF(L131="绿",20,IF(L131="蓝",30,IF(L131="紫",40,IF(L131="金",10,9999)))))</f>
        <v>30</v>
      </c>
    </row>
    <row r="132" spans="1:31">
      <c r="A132" s="2">
        <v>3902</v>
      </c>
      <c r="B132" s="2" t="s">
        <v>135</v>
      </c>
      <c r="C132" s="2" t="s">
        <v>135</v>
      </c>
      <c r="E132" s="2">
        <v>1408</v>
      </c>
      <c r="F132" s="2" t="s">
        <v>136</v>
      </c>
      <c r="G132" s="2" t="s">
        <v>63</v>
      </c>
      <c r="H132" s="2" t="s">
        <v>292</v>
      </c>
      <c r="I132" s="2" t="s">
        <v>15</v>
      </c>
      <c r="K132" s="2">
        <v>1</v>
      </c>
      <c r="L132" s="2" t="s">
        <v>293</v>
      </c>
      <c r="M132" s="2">
        <v>50</v>
      </c>
      <c r="N132" s="2">
        <v>58</v>
      </c>
      <c r="O132" s="2">
        <v>55</v>
      </c>
      <c r="P132" s="2">
        <v>89</v>
      </c>
      <c r="Q132" s="2" t="s">
        <v>395</v>
      </c>
      <c r="R132" s="2">
        <f t="shared" si="4"/>
        <v>6</v>
      </c>
      <c r="S132" s="2">
        <v>100001</v>
      </c>
      <c r="T132" s="2">
        <v>1</v>
      </c>
      <c r="X132" s="2" t="s">
        <v>574</v>
      </c>
      <c r="Y132" s="2">
        <v>4000</v>
      </c>
      <c r="Z132" s="2">
        <v>400</v>
      </c>
      <c r="AA132" s="2" t="s">
        <v>575</v>
      </c>
      <c r="AB132" s="2" t="s">
        <v>576</v>
      </c>
      <c r="AE132" s="2">
        <f t="shared" si="5"/>
        <v>40</v>
      </c>
    </row>
    <row r="133" spans="1:31">
      <c r="A133" s="2">
        <v>3903</v>
      </c>
      <c r="B133" s="2" t="s">
        <v>137</v>
      </c>
      <c r="C133" s="2" t="s">
        <v>137</v>
      </c>
      <c r="E133" s="2">
        <v>1409</v>
      </c>
      <c r="F133" s="2" t="s">
        <v>138</v>
      </c>
      <c r="G133" s="2" t="s">
        <v>63</v>
      </c>
      <c r="H133" s="2" t="s">
        <v>292</v>
      </c>
      <c r="I133" s="2" t="s">
        <v>15</v>
      </c>
      <c r="K133" s="2">
        <v>1</v>
      </c>
      <c r="L133" s="2" t="s">
        <v>293</v>
      </c>
      <c r="M133" s="2">
        <v>58</v>
      </c>
      <c r="N133" s="2">
        <v>44</v>
      </c>
      <c r="O133" s="2">
        <v>60</v>
      </c>
      <c r="P133" s="2">
        <v>87</v>
      </c>
      <c r="Q133" s="2" t="s">
        <v>397</v>
      </c>
      <c r="R133" s="2">
        <f t="shared" si="4"/>
        <v>6</v>
      </c>
      <c r="S133" s="2">
        <v>100001</v>
      </c>
      <c r="T133" s="2">
        <v>2</v>
      </c>
      <c r="X133" s="2" t="s">
        <v>574</v>
      </c>
      <c r="Y133" s="2">
        <v>4000</v>
      </c>
      <c r="Z133" s="2">
        <v>400</v>
      </c>
      <c r="AA133" s="2" t="s">
        <v>575</v>
      </c>
      <c r="AB133" s="2" t="s">
        <v>576</v>
      </c>
      <c r="AE133" s="2">
        <f t="shared" si="5"/>
        <v>40</v>
      </c>
    </row>
    <row r="134" spans="1:31">
      <c r="A134" s="2">
        <v>3904</v>
      </c>
      <c r="B134" s="2" t="s">
        <v>139</v>
      </c>
      <c r="C134" s="2" t="s">
        <v>139</v>
      </c>
      <c r="E134" s="2">
        <v>1505</v>
      </c>
      <c r="F134" s="2" t="s">
        <v>140</v>
      </c>
      <c r="G134" s="2" t="s">
        <v>63</v>
      </c>
      <c r="H134" s="2" t="s">
        <v>292</v>
      </c>
      <c r="I134" s="2" t="s">
        <v>15</v>
      </c>
      <c r="K134" s="2">
        <v>1</v>
      </c>
      <c r="L134" s="2" t="s">
        <v>296</v>
      </c>
      <c r="M134" s="2">
        <v>56</v>
      </c>
      <c r="N134" s="2">
        <v>70</v>
      </c>
      <c r="O134" s="2">
        <v>67</v>
      </c>
      <c r="P134" s="2">
        <v>96</v>
      </c>
      <c r="Q134" s="2" t="s">
        <v>396</v>
      </c>
      <c r="R134" s="2">
        <f t="shared" si="4"/>
        <v>5</v>
      </c>
      <c r="S134" s="2">
        <v>100001</v>
      </c>
      <c r="T134" s="2">
        <v>3</v>
      </c>
      <c r="X134" s="2" t="s">
        <v>574</v>
      </c>
      <c r="Y134" s="2">
        <v>1000</v>
      </c>
      <c r="Z134" s="2">
        <v>100</v>
      </c>
      <c r="AA134" s="2" t="s">
        <v>575</v>
      </c>
      <c r="AB134" s="2" t="s">
        <v>576</v>
      </c>
      <c r="AE134" s="2">
        <f t="shared" si="5"/>
        <v>10</v>
      </c>
    </row>
    <row r="135" spans="1:31">
      <c r="A135" s="2">
        <v>3905</v>
      </c>
      <c r="B135" s="2" t="s">
        <v>342</v>
      </c>
      <c r="C135" s="2" t="s">
        <v>342</v>
      </c>
      <c r="D135" s="2" t="s">
        <v>299</v>
      </c>
      <c r="F135" s="2" t="s">
        <v>343</v>
      </c>
      <c r="G135" s="2" t="s">
        <v>541</v>
      </c>
      <c r="H135" s="2" t="s">
        <v>448</v>
      </c>
      <c r="I135" s="2" t="s">
        <v>431</v>
      </c>
      <c r="K135" s="2">
        <v>1</v>
      </c>
      <c r="L135" s="2" t="s">
        <v>449</v>
      </c>
      <c r="M135" s="2">
        <v>56</v>
      </c>
      <c r="N135" s="2">
        <v>84</v>
      </c>
      <c r="O135" s="2">
        <v>50</v>
      </c>
      <c r="P135" s="2">
        <v>54</v>
      </c>
      <c r="Q135" s="2" t="s">
        <v>397</v>
      </c>
      <c r="R135" s="2">
        <f t="shared" si="4"/>
        <v>6</v>
      </c>
      <c r="S135" s="2">
        <v>100001</v>
      </c>
      <c r="T135" s="2">
        <v>4</v>
      </c>
      <c r="X135" s="2" t="s">
        <v>574</v>
      </c>
      <c r="Y135" s="2">
        <v>4000</v>
      </c>
      <c r="Z135" s="2">
        <v>400</v>
      </c>
      <c r="AA135" s="2" t="s">
        <v>575</v>
      </c>
      <c r="AB135" s="2" t="s">
        <v>576</v>
      </c>
      <c r="AE135" s="2">
        <f t="shared" si="5"/>
        <v>40</v>
      </c>
    </row>
    <row r="136" spans="1:31">
      <c r="A136" s="2">
        <v>3906</v>
      </c>
      <c r="B136" s="2" t="s">
        <v>344</v>
      </c>
      <c r="C136" s="2" t="s">
        <v>344</v>
      </c>
      <c r="F136" s="2" t="s">
        <v>345</v>
      </c>
      <c r="G136" s="2" t="s">
        <v>541</v>
      </c>
      <c r="H136" s="2" t="s">
        <v>448</v>
      </c>
      <c r="I136" s="2" t="s">
        <v>433</v>
      </c>
      <c r="K136" s="2">
        <v>1</v>
      </c>
      <c r="L136" s="2" t="s">
        <v>453</v>
      </c>
      <c r="M136" s="2">
        <v>39</v>
      </c>
      <c r="N136" s="2">
        <v>51</v>
      </c>
      <c r="O136" s="2">
        <v>48</v>
      </c>
      <c r="P136" s="2">
        <v>69</v>
      </c>
      <c r="Q136" s="2" t="s">
        <v>396</v>
      </c>
      <c r="R136" s="2">
        <f t="shared" si="4"/>
        <v>5</v>
      </c>
      <c r="S136" s="2">
        <v>100001</v>
      </c>
      <c r="T136" s="2">
        <v>5</v>
      </c>
      <c r="X136" s="2" t="s">
        <v>574</v>
      </c>
      <c r="Y136" s="2">
        <v>3000</v>
      </c>
      <c r="Z136" s="2">
        <v>300</v>
      </c>
      <c r="AA136" s="2" t="s">
        <v>575</v>
      </c>
      <c r="AB136" s="2" t="s">
        <v>576</v>
      </c>
      <c r="AE136" s="2">
        <f t="shared" si="5"/>
        <v>30</v>
      </c>
    </row>
    <row r="137" spans="1:31">
      <c r="A137" s="2">
        <v>3907</v>
      </c>
      <c r="B137" s="2" t="s">
        <v>346</v>
      </c>
      <c r="C137" s="2" t="s">
        <v>346</v>
      </c>
      <c r="F137" s="2" t="s">
        <v>347</v>
      </c>
      <c r="G137" s="2" t="s">
        <v>541</v>
      </c>
      <c r="H137" s="2" t="s">
        <v>448</v>
      </c>
      <c r="I137" s="2" t="s">
        <v>433</v>
      </c>
      <c r="K137" s="2">
        <v>1</v>
      </c>
      <c r="L137" s="2" t="s">
        <v>449</v>
      </c>
      <c r="M137" s="2">
        <v>63</v>
      </c>
      <c r="N137" s="2">
        <v>45</v>
      </c>
      <c r="O137" s="2">
        <v>46</v>
      </c>
      <c r="P137" s="2">
        <v>84</v>
      </c>
      <c r="Q137" s="2" t="s">
        <v>395</v>
      </c>
      <c r="R137" s="2">
        <f t="shared" si="4"/>
        <v>6</v>
      </c>
      <c r="S137" s="2">
        <v>100001</v>
      </c>
      <c r="T137" s="2">
        <v>6</v>
      </c>
      <c r="X137" s="2" t="s">
        <v>574</v>
      </c>
      <c r="Y137" s="2">
        <v>4000</v>
      </c>
      <c r="Z137" s="2">
        <v>400</v>
      </c>
      <c r="AA137" s="2" t="s">
        <v>575</v>
      </c>
      <c r="AB137" s="2" t="s">
        <v>576</v>
      </c>
      <c r="AE137" s="2">
        <f t="shared" si="5"/>
        <v>40</v>
      </c>
    </row>
    <row r="138" spans="1:31">
      <c r="A138" s="2">
        <v>3908</v>
      </c>
      <c r="B138" s="2" t="s">
        <v>348</v>
      </c>
      <c r="C138" s="2" t="s">
        <v>348</v>
      </c>
      <c r="D138" s="2" t="s">
        <v>321</v>
      </c>
      <c r="F138" s="2" t="s">
        <v>349</v>
      </c>
      <c r="G138" s="2" t="s">
        <v>541</v>
      </c>
      <c r="H138" s="2" t="s">
        <v>448</v>
      </c>
      <c r="I138" s="2" t="s">
        <v>433</v>
      </c>
      <c r="K138" s="2">
        <v>1</v>
      </c>
      <c r="L138" s="2" t="s">
        <v>449</v>
      </c>
      <c r="M138" s="2">
        <v>57</v>
      </c>
      <c r="N138" s="2">
        <v>48</v>
      </c>
      <c r="O138" s="2">
        <v>57</v>
      </c>
      <c r="P138" s="2">
        <v>86</v>
      </c>
      <c r="Q138" s="2" t="s">
        <v>396</v>
      </c>
      <c r="R138" s="2">
        <f t="shared" si="4"/>
        <v>5</v>
      </c>
      <c r="S138" s="2">
        <v>100001</v>
      </c>
      <c r="T138" s="2">
        <v>7</v>
      </c>
      <c r="X138" s="2" t="s">
        <v>574</v>
      </c>
      <c r="Y138" s="2">
        <v>4000</v>
      </c>
      <c r="Z138" s="2">
        <v>400</v>
      </c>
      <c r="AA138" s="2" t="s">
        <v>575</v>
      </c>
      <c r="AB138" s="2" t="s">
        <v>576</v>
      </c>
      <c r="AE138" s="2">
        <f t="shared" si="5"/>
        <v>40</v>
      </c>
    </row>
    <row r="139" spans="1:31">
      <c r="A139" s="2">
        <v>3909</v>
      </c>
      <c r="B139" s="2" t="s">
        <v>131</v>
      </c>
      <c r="C139" s="2" t="s">
        <v>131</v>
      </c>
      <c r="D139" s="2" t="s">
        <v>328</v>
      </c>
      <c r="F139" s="2" t="s">
        <v>350</v>
      </c>
      <c r="G139" s="2" t="s">
        <v>541</v>
      </c>
      <c r="H139" s="2" t="s">
        <v>448</v>
      </c>
      <c r="I139" s="2" t="s">
        <v>433</v>
      </c>
      <c r="K139" s="2">
        <v>1</v>
      </c>
      <c r="L139" s="2" t="s">
        <v>450</v>
      </c>
      <c r="M139" s="2">
        <v>64</v>
      </c>
      <c r="N139" s="2">
        <v>61</v>
      </c>
      <c r="O139" s="2">
        <v>70</v>
      </c>
      <c r="P139" s="2">
        <v>97</v>
      </c>
      <c r="Q139" s="2" t="s">
        <v>397</v>
      </c>
      <c r="R139" s="2">
        <f t="shared" si="4"/>
        <v>6</v>
      </c>
      <c r="S139" s="2">
        <v>100001</v>
      </c>
      <c r="T139" s="2">
        <v>8</v>
      </c>
      <c r="X139" s="2" t="s">
        <v>574</v>
      </c>
      <c r="Y139" s="2">
        <v>1000</v>
      </c>
      <c r="Z139" s="2">
        <v>100</v>
      </c>
      <c r="AA139" s="2" t="s">
        <v>575</v>
      </c>
      <c r="AB139" s="2" t="s">
        <v>576</v>
      </c>
      <c r="AE139" s="2">
        <f t="shared" si="5"/>
        <v>10</v>
      </c>
    </row>
    <row r="140" spans="1:31">
      <c r="A140" s="2">
        <v>3910</v>
      </c>
      <c r="B140" s="4" t="s">
        <v>542</v>
      </c>
      <c r="C140" s="4" t="s">
        <v>542</v>
      </c>
      <c r="D140" s="2" t="s">
        <v>457</v>
      </c>
      <c r="F140" s="2" t="s">
        <v>543</v>
      </c>
      <c r="G140" s="2" t="s">
        <v>541</v>
      </c>
      <c r="H140" s="2" t="s">
        <v>448</v>
      </c>
      <c r="I140" s="2" t="s">
        <v>433</v>
      </c>
      <c r="K140" s="2">
        <v>1</v>
      </c>
      <c r="L140" s="2" t="s">
        <v>449</v>
      </c>
      <c r="M140" s="2">
        <v>47</v>
      </c>
      <c r="N140" s="2">
        <v>48</v>
      </c>
      <c r="O140" s="2">
        <v>61</v>
      </c>
      <c r="P140" s="2">
        <v>89</v>
      </c>
      <c r="Q140" s="2" t="s">
        <v>396</v>
      </c>
      <c r="R140" s="2">
        <f t="shared" si="4"/>
        <v>5</v>
      </c>
      <c r="S140" s="2">
        <v>100001</v>
      </c>
      <c r="T140" s="2">
        <v>9</v>
      </c>
      <c r="X140" s="2" t="s">
        <v>574</v>
      </c>
      <c r="Y140" s="2">
        <v>4000</v>
      </c>
      <c r="Z140" s="2">
        <v>400</v>
      </c>
      <c r="AA140" s="2" t="s">
        <v>575</v>
      </c>
      <c r="AB140" s="2" t="s">
        <v>576</v>
      </c>
      <c r="AE140" s="2">
        <f t="shared" si="5"/>
        <v>40</v>
      </c>
    </row>
    <row r="141" spans="1:31">
      <c r="A141" s="2">
        <v>3911</v>
      </c>
      <c r="B141" s="4" t="s">
        <v>544</v>
      </c>
      <c r="C141" s="4" t="s">
        <v>544</v>
      </c>
      <c r="D141" s="2" t="s">
        <v>457</v>
      </c>
      <c r="F141" s="2" t="s">
        <v>545</v>
      </c>
      <c r="G141" s="2" t="s">
        <v>541</v>
      </c>
      <c r="H141" s="2" t="s">
        <v>448</v>
      </c>
      <c r="I141" s="2" t="s">
        <v>430</v>
      </c>
      <c r="K141" s="2">
        <v>1</v>
      </c>
      <c r="L141" s="2" t="s">
        <v>449</v>
      </c>
      <c r="M141" s="2">
        <v>84</v>
      </c>
      <c r="N141" s="2">
        <v>60</v>
      </c>
      <c r="O141" s="2">
        <v>55</v>
      </c>
      <c r="P141" s="2">
        <v>48</v>
      </c>
      <c r="Q141" s="2" t="s">
        <v>397</v>
      </c>
      <c r="R141" s="2">
        <f t="shared" si="4"/>
        <v>6</v>
      </c>
      <c r="S141" s="2">
        <v>100001</v>
      </c>
      <c r="T141" s="2">
        <v>10</v>
      </c>
      <c r="X141" s="2" t="s">
        <v>574</v>
      </c>
      <c r="Y141" s="2">
        <v>4000</v>
      </c>
      <c r="Z141" s="2">
        <v>400</v>
      </c>
      <c r="AA141" s="2" t="s">
        <v>575</v>
      </c>
      <c r="AB141" s="2" t="s">
        <v>576</v>
      </c>
      <c r="AE141" s="2">
        <f t="shared" si="5"/>
        <v>40</v>
      </c>
    </row>
    <row r="142" spans="1:31">
      <c r="A142" s="2">
        <v>3912</v>
      </c>
      <c r="B142" s="4" t="s">
        <v>546</v>
      </c>
      <c r="C142" s="4" t="s">
        <v>546</v>
      </c>
      <c r="D142" s="2" t="s">
        <v>457</v>
      </c>
      <c r="F142" s="2" t="s">
        <v>547</v>
      </c>
      <c r="G142" s="2" t="s">
        <v>541</v>
      </c>
      <c r="H142" s="2" t="s">
        <v>448</v>
      </c>
      <c r="I142" s="2" t="s">
        <v>432</v>
      </c>
      <c r="K142" s="2">
        <v>1</v>
      </c>
      <c r="L142" s="2" t="s">
        <v>454</v>
      </c>
      <c r="M142" s="2">
        <v>33</v>
      </c>
      <c r="N142" s="2">
        <v>31</v>
      </c>
      <c r="O142" s="2">
        <v>53</v>
      </c>
      <c r="P142" s="2">
        <v>49</v>
      </c>
      <c r="Q142" s="2" t="s">
        <v>395</v>
      </c>
      <c r="R142" s="2">
        <f t="shared" si="4"/>
        <v>6</v>
      </c>
      <c r="S142" s="2">
        <v>100001</v>
      </c>
      <c r="T142" s="2">
        <v>1</v>
      </c>
      <c r="X142" s="2" t="s">
        <v>574</v>
      </c>
      <c r="Y142" s="2">
        <v>2000</v>
      </c>
      <c r="Z142" s="2">
        <v>200</v>
      </c>
      <c r="AA142" s="2" t="s">
        <v>575</v>
      </c>
      <c r="AB142" s="2" t="s">
        <v>576</v>
      </c>
      <c r="AE142" s="2">
        <f t="shared" si="5"/>
        <v>20</v>
      </c>
    </row>
    <row r="143" spans="1:31">
      <c r="A143" s="2">
        <v>3913</v>
      </c>
      <c r="B143" s="4" t="s">
        <v>548</v>
      </c>
      <c r="C143" s="4" t="s">
        <v>548</v>
      </c>
      <c r="D143" s="2" t="s">
        <v>457</v>
      </c>
      <c r="F143" s="2" t="s">
        <v>549</v>
      </c>
      <c r="G143" s="2" t="s">
        <v>541</v>
      </c>
      <c r="H143" s="2" t="s">
        <v>448</v>
      </c>
      <c r="I143" s="2" t="s">
        <v>431</v>
      </c>
      <c r="K143" s="2">
        <v>1</v>
      </c>
      <c r="L143" s="2" t="s">
        <v>455</v>
      </c>
      <c r="M143" s="2">
        <v>35</v>
      </c>
      <c r="N143" s="2">
        <v>47</v>
      </c>
      <c r="O143" s="2">
        <v>26</v>
      </c>
      <c r="P143" s="2">
        <v>37</v>
      </c>
      <c r="Q143" s="2" t="s">
        <v>396</v>
      </c>
      <c r="R143" s="2">
        <f t="shared" si="4"/>
        <v>5</v>
      </c>
      <c r="S143" s="2">
        <v>100001</v>
      </c>
      <c r="T143" s="2">
        <v>2</v>
      </c>
      <c r="X143" s="2" t="s">
        <v>574</v>
      </c>
      <c r="Y143" s="2">
        <v>1000</v>
      </c>
      <c r="Z143" s="2">
        <v>100</v>
      </c>
      <c r="AA143" s="2" t="s">
        <v>575</v>
      </c>
      <c r="AB143" s="2" t="s">
        <v>576</v>
      </c>
      <c r="AE143" s="2">
        <f t="shared" si="5"/>
        <v>10</v>
      </c>
    </row>
    <row r="144" spans="1:31">
      <c r="A144" s="2">
        <v>3914</v>
      </c>
      <c r="B144" s="4" t="s">
        <v>550</v>
      </c>
      <c r="C144" s="4" t="s">
        <v>550</v>
      </c>
      <c r="D144" s="2" t="s">
        <v>498</v>
      </c>
      <c r="F144" s="2" t="s">
        <v>551</v>
      </c>
      <c r="G144" s="2" t="s">
        <v>541</v>
      </c>
      <c r="H144" s="2" t="s">
        <v>448</v>
      </c>
      <c r="I144" s="2" t="s">
        <v>433</v>
      </c>
      <c r="K144" s="2">
        <v>1</v>
      </c>
      <c r="L144" s="2" t="s">
        <v>454</v>
      </c>
      <c r="M144" s="2">
        <v>31</v>
      </c>
      <c r="N144" s="2">
        <v>32</v>
      </c>
      <c r="O144" s="2">
        <v>48</v>
      </c>
      <c r="P144" s="2">
        <v>54</v>
      </c>
      <c r="Q144" s="2" t="s">
        <v>397</v>
      </c>
      <c r="R144" s="2">
        <f t="shared" si="4"/>
        <v>6</v>
      </c>
      <c r="S144" s="2">
        <v>100001</v>
      </c>
      <c r="T144" s="2">
        <v>3</v>
      </c>
      <c r="X144" s="2" t="s">
        <v>574</v>
      </c>
      <c r="Y144" s="2">
        <v>2000</v>
      </c>
      <c r="Z144" s="2">
        <v>200</v>
      </c>
      <c r="AA144" s="2" t="s">
        <v>575</v>
      </c>
      <c r="AB144" s="2" t="s">
        <v>576</v>
      </c>
      <c r="AE144" s="2">
        <f t="shared" si="5"/>
        <v>20</v>
      </c>
    </row>
    <row r="145" spans="1:31">
      <c r="A145" s="2">
        <v>3915</v>
      </c>
      <c r="B145" s="4" t="s">
        <v>552</v>
      </c>
      <c r="C145" s="4" t="s">
        <v>552</v>
      </c>
      <c r="D145" s="2" t="s">
        <v>509</v>
      </c>
      <c r="F145" s="2" t="s">
        <v>553</v>
      </c>
      <c r="G145" s="2" t="s">
        <v>541</v>
      </c>
      <c r="H145" s="2" t="s">
        <v>448</v>
      </c>
      <c r="I145" s="2" t="s">
        <v>432</v>
      </c>
      <c r="K145" s="2">
        <v>1</v>
      </c>
      <c r="L145" s="2" t="s">
        <v>455</v>
      </c>
      <c r="M145" s="2">
        <v>38</v>
      </c>
      <c r="N145" s="2">
        <v>27</v>
      </c>
      <c r="O145" s="2">
        <v>51</v>
      </c>
      <c r="P145" s="2">
        <v>30</v>
      </c>
      <c r="Q145" s="2" t="s">
        <v>396</v>
      </c>
      <c r="R145" s="2">
        <f t="shared" si="4"/>
        <v>5</v>
      </c>
      <c r="S145" s="2">
        <v>100001</v>
      </c>
      <c r="T145" s="2">
        <v>4</v>
      </c>
      <c r="X145" s="2" t="s">
        <v>574</v>
      </c>
      <c r="Y145" s="2">
        <v>1000</v>
      </c>
      <c r="Z145" s="2">
        <v>100</v>
      </c>
      <c r="AA145" s="2" t="s">
        <v>575</v>
      </c>
      <c r="AB145" s="2" t="s">
        <v>576</v>
      </c>
      <c r="AE145" s="2">
        <f t="shared" si="5"/>
        <v>10</v>
      </c>
    </row>
    <row r="146" spans="1:31">
      <c r="A146" s="2">
        <v>3916</v>
      </c>
      <c r="B146" s="4" t="s">
        <v>554</v>
      </c>
      <c r="C146" s="4" t="s">
        <v>554</v>
      </c>
      <c r="D146" s="2" t="s">
        <v>529</v>
      </c>
      <c r="F146" s="2" t="s">
        <v>555</v>
      </c>
      <c r="G146" s="2" t="s">
        <v>541</v>
      </c>
      <c r="H146" s="2" t="s">
        <v>448</v>
      </c>
      <c r="I146" s="2" t="s">
        <v>432</v>
      </c>
      <c r="K146" s="2">
        <v>1</v>
      </c>
      <c r="L146" s="2" t="s">
        <v>454</v>
      </c>
      <c r="M146" s="2">
        <v>37</v>
      </c>
      <c r="N146" s="2">
        <v>44</v>
      </c>
      <c r="O146" s="2">
        <v>54</v>
      </c>
      <c r="P146" s="2">
        <v>26</v>
      </c>
      <c r="Q146" s="2" t="s">
        <v>397</v>
      </c>
      <c r="R146" s="2">
        <f t="shared" si="4"/>
        <v>6</v>
      </c>
      <c r="S146" s="2">
        <v>100001</v>
      </c>
      <c r="T146" s="2">
        <v>5</v>
      </c>
      <c r="X146" s="2" t="s">
        <v>574</v>
      </c>
      <c r="Y146" s="2">
        <v>2000</v>
      </c>
      <c r="Z146" s="2">
        <v>200</v>
      </c>
      <c r="AA146" s="2" t="s">
        <v>575</v>
      </c>
      <c r="AB146" s="2" t="s">
        <v>576</v>
      </c>
      <c r="AE146" s="2">
        <f t="shared" si="5"/>
        <v>20</v>
      </c>
    </row>
    <row r="147" spans="1:31">
      <c r="A147" s="2">
        <v>3917</v>
      </c>
      <c r="B147" s="4" t="s">
        <v>556</v>
      </c>
      <c r="C147" s="4" t="s">
        <v>556</v>
      </c>
      <c r="D147" s="2" t="s">
        <v>529</v>
      </c>
      <c r="F147" s="2" t="s">
        <v>557</v>
      </c>
      <c r="G147" s="2" t="s">
        <v>541</v>
      </c>
      <c r="H147" s="2" t="s">
        <v>448</v>
      </c>
      <c r="I147" s="2" t="s">
        <v>433</v>
      </c>
      <c r="K147" s="2">
        <v>1</v>
      </c>
      <c r="L147" s="2" t="s">
        <v>455</v>
      </c>
      <c r="M147" s="2">
        <v>37</v>
      </c>
      <c r="N147" s="2">
        <v>35</v>
      </c>
      <c r="O147" s="2">
        <v>30</v>
      </c>
      <c r="P147" s="2">
        <v>44</v>
      </c>
      <c r="Q147" s="2" t="s">
        <v>395</v>
      </c>
      <c r="R147" s="2">
        <f t="shared" si="4"/>
        <v>6</v>
      </c>
      <c r="S147" s="2">
        <v>100001</v>
      </c>
      <c r="T147" s="2">
        <v>6</v>
      </c>
      <c r="X147" s="2" t="s">
        <v>574</v>
      </c>
      <c r="Y147" s="2">
        <v>1000</v>
      </c>
      <c r="Z147" s="2">
        <v>100</v>
      </c>
      <c r="AA147" s="2" t="s">
        <v>575</v>
      </c>
      <c r="AB147" s="2" t="s">
        <v>576</v>
      </c>
      <c r="AE147" s="2">
        <f t="shared" si="5"/>
        <v>10</v>
      </c>
    </row>
    <row r="148" spans="1:31">
      <c r="A148" s="2">
        <v>3918</v>
      </c>
      <c r="B148" s="4" t="s">
        <v>558</v>
      </c>
      <c r="C148" s="4" t="s">
        <v>558</v>
      </c>
      <c r="F148" s="2" t="s">
        <v>559</v>
      </c>
      <c r="G148" s="2" t="s">
        <v>541</v>
      </c>
      <c r="H148" s="2" t="s">
        <v>448</v>
      </c>
      <c r="I148" s="2" t="s">
        <v>433</v>
      </c>
      <c r="K148" s="2">
        <v>1</v>
      </c>
      <c r="L148" s="2" t="s">
        <v>449</v>
      </c>
      <c r="M148" s="2">
        <v>53</v>
      </c>
      <c r="N148" s="2">
        <v>44</v>
      </c>
      <c r="O148" s="2">
        <v>56</v>
      </c>
      <c r="P148" s="2">
        <v>87</v>
      </c>
      <c r="Q148" s="2" t="s">
        <v>395</v>
      </c>
      <c r="R148" s="2">
        <f t="shared" si="4"/>
        <v>6</v>
      </c>
      <c r="S148" s="2">
        <v>100001</v>
      </c>
      <c r="T148" s="2">
        <v>7</v>
      </c>
      <c r="X148" s="2" t="s">
        <v>574</v>
      </c>
      <c r="Y148" s="2">
        <v>4000</v>
      </c>
      <c r="Z148" s="2">
        <v>400</v>
      </c>
      <c r="AA148" s="2" t="s">
        <v>575</v>
      </c>
      <c r="AB148" s="2" t="s">
        <v>576</v>
      </c>
      <c r="AE148" s="2">
        <f t="shared" si="5"/>
        <v>40</v>
      </c>
    </row>
    <row r="149" spans="1:31">
      <c r="A149" s="2">
        <v>3919</v>
      </c>
      <c r="B149" s="4" t="s">
        <v>560</v>
      </c>
      <c r="C149" s="4" t="s">
        <v>560</v>
      </c>
      <c r="F149" s="2" t="s">
        <v>561</v>
      </c>
      <c r="G149" s="2" t="s">
        <v>541</v>
      </c>
      <c r="H149" s="2" t="s">
        <v>448</v>
      </c>
      <c r="I149" s="2" t="s">
        <v>431</v>
      </c>
      <c r="K149" s="2">
        <v>1</v>
      </c>
      <c r="L149" s="2" t="s">
        <v>453</v>
      </c>
      <c r="M149" s="2">
        <v>52</v>
      </c>
      <c r="N149" s="2">
        <v>71</v>
      </c>
      <c r="O149" s="2">
        <v>43</v>
      </c>
      <c r="P149" s="2">
        <v>42</v>
      </c>
      <c r="Q149" s="2" t="s">
        <v>397</v>
      </c>
      <c r="R149" s="2">
        <f t="shared" si="4"/>
        <v>6</v>
      </c>
      <c r="S149" s="2">
        <v>100001</v>
      </c>
      <c r="T149" s="2">
        <v>8</v>
      </c>
      <c r="X149" s="2" t="s">
        <v>574</v>
      </c>
      <c r="Y149" s="2">
        <v>3000</v>
      </c>
      <c r="Z149" s="2">
        <v>300</v>
      </c>
      <c r="AA149" s="2" t="s">
        <v>575</v>
      </c>
      <c r="AB149" s="2" t="s">
        <v>576</v>
      </c>
      <c r="AE149" s="2">
        <f t="shared" si="5"/>
        <v>30</v>
      </c>
    </row>
    <row r="150" spans="1:31">
      <c r="A150" s="2">
        <v>4001</v>
      </c>
      <c r="B150" s="2" t="s">
        <v>143</v>
      </c>
      <c r="C150" s="2" t="s">
        <v>143</v>
      </c>
      <c r="F150" s="2" t="s">
        <v>144</v>
      </c>
      <c r="G150" s="2" t="s">
        <v>4</v>
      </c>
      <c r="H150" s="2" t="s">
        <v>562</v>
      </c>
      <c r="I150" s="2" t="s">
        <v>2</v>
      </c>
      <c r="K150" s="2">
        <v>1</v>
      </c>
      <c r="L150" s="2" t="s">
        <v>295</v>
      </c>
      <c r="M150" s="2">
        <v>40</v>
      </c>
      <c r="N150" s="2">
        <v>38</v>
      </c>
      <c r="O150" s="2">
        <v>55</v>
      </c>
      <c r="P150" s="2">
        <v>32</v>
      </c>
      <c r="Q150" s="2" t="s">
        <v>397</v>
      </c>
      <c r="R150" s="2">
        <f t="shared" si="4"/>
        <v>6</v>
      </c>
      <c r="S150" s="2">
        <v>100001</v>
      </c>
      <c r="T150" s="2">
        <v>9</v>
      </c>
      <c r="X150" s="2" t="s">
        <v>574</v>
      </c>
      <c r="Y150" s="2">
        <v>2000</v>
      </c>
      <c r="Z150" s="2">
        <v>200</v>
      </c>
      <c r="AA150" s="2" t="s">
        <v>575</v>
      </c>
      <c r="AB150" s="2" t="s">
        <v>576</v>
      </c>
      <c r="AE150" s="2">
        <f t="shared" si="5"/>
        <v>20</v>
      </c>
    </row>
    <row r="151" spans="1:31">
      <c r="A151" s="2">
        <v>4002</v>
      </c>
      <c r="B151" s="2" t="s">
        <v>145</v>
      </c>
      <c r="C151" s="2" t="s">
        <v>145</v>
      </c>
      <c r="F151" s="2" t="s">
        <v>146</v>
      </c>
      <c r="G151" s="2" t="s">
        <v>4</v>
      </c>
      <c r="H151" s="2" t="s">
        <v>562</v>
      </c>
      <c r="I151" s="2" t="s">
        <v>10</v>
      </c>
      <c r="K151" s="2">
        <v>1</v>
      </c>
      <c r="L151" s="2" t="s">
        <v>293</v>
      </c>
      <c r="M151" s="2">
        <v>60</v>
      </c>
      <c r="N151" s="2">
        <v>85</v>
      </c>
      <c r="O151" s="2">
        <v>62</v>
      </c>
      <c r="P151" s="2">
        <v>36</v>
      </c>
      <c r="Q151" s="2" t="s">
        <v>397</v>
      </c>
      <c r="R151" s="2">
        <f t="shared" si="4"/>
        <v>6</v>
      </c>
      <c r="S151" s="2">
        <v>100001</v>
      </c>
      <c r="T151" s="2">
        <v>10</v>
      </c>
      <c r="X151" s="2" t="s">
        <v>574</v>
      </c>
      <c r="Y151" s="2">
        <v>4000</v>
      </c>
      <c r="Z151" s="2">
        <v>400</v>
      </c>
      <c r="AA151" s="2" t="s">
        <v>575</v>
      </c>
      <c r="AB151" s="2" t="s">
        <v>576</v>
      </c>
      <c r="AE151" s="2">
        <f t="shared" si="5"/>
        <v>40</v>
      </c>
    </row>
    <row r="152" spans="1:31">
      <c r="A152" s="2">
        <v>4003</v>
      </c>
      <c r="B152" s="2" t="s">
        <v>147</v>
      </c>
      <c r="C152" s="2" t="s">
        <v>147</v>
      </c>
      <c r="E152" s="2">
        <v>1106</v>
      </c>
      <c r="F152" s="2" t="s">
        <v>148</v>
      </c>
      <c r="G152" s="2" t="s">
        <v>4</v>
      </c>
      <c r="H152" s="2" t="s">
        <v>562</v>
      </c>
      <c r="I152" s="2" t="s">
        <v>0</v>
      </c>
      <c r="K152" s="2">
        <v>1</v>
      </c>
      <c r="L152" s="2" t="s">
        <v>6</v>
      </c>
      <c r="M152" s="2">
        <v>45</v>
      </c>
      <c r="N152" s="2">
        <v>26</v>
      </c>
      <c r="O152" s="2">
        <v>43</v>
      </c>
      <c r="P152" s="2">
        <v>29</v>
      </c>
      <c r="Q152" s="2" t="s">
        <v>396</v>
      </c>
      <c r="R152" s="2">
        <f t="shared" si="4"/>
        <v>5</v>
      </c>
      <c r="S152" s="2">
        <v>100001</v>
      </c>
      <c r="T152" s="2">
        <v>1</v>
      </c>
      <c r="X152" s="2" t="s">
        <v>574</v>
      </c>
      <c r="Y152" s="2">
        <v>1000</v>
      </c>
      <c r="Z152" s="2">
        <v>100</v>
      </c>
      <c r="AA152" s="2" t="s">
        <v>575</v>
      </c>
      <c r="AB152" s="2" t="s">
        <v>576</v>
      </c>
      <c r="AE152" s="2">
        <f t="shared" si="5"/>
        <v>10</v>
      </c>
    </row>
    <row r="153" spans="1:31">
      <c r="A153" s="2">
        <v>4004</v>
      </c>
      <c r="B153" s="2" t="s">
        <v>149</v>
      </c>
      <c r="C153" s="2" t="s">
        <v>149</v>
      </c>
      <c r="F153" s="2" t="s">
        <v>150</v>
      </c>
      <c r="G153" s="2" t="s">
        <v>4</v>
      </c>
      <c r="H153" s="2" t="s">
        <v>562</v>
      </c>
      <c r="I153" s="2" t="s">
        <v>0</v>
      </c>
      <c r="K153" s="2">
        <v>1</v>
      </c>
      <c r="L153" s="2" t="s">
        <v>294</v>
      </c>
      <c r="M153" s="2">
        <v>72</v>
      </c>
      <c r="N153" s="2">
        <v>35</v>
      </c>
      <c r="O153" s="2">
        <v>36</v>
      </c>
      <c r="P153" s="2">
        <v>59</v>
      </c>
      <c r="Q153" s="2" t="s">
        <v>395</v>
      </c>
      <c r="R153" s="2">
        <f t="shared" si="4"/>
        <v>6</v>
      </c>
      <c r="S153" s="2">
        <v>100001</v>
      </c>
      <c r="T153" s="2">
        <v>2</v>
      </c>
      <c r="X153" s="2" t="s">
        <v>574</v>
      </c>
      <c r="Y153" s="2">
        <v>3000</v>
      </c>
      <c r="Z153" s="2">
        <v>300</v>
      </c>
      <c r="AA153" s="2" t="s">
        <v>575</v>
      </c>
      <c r="AB153" s="2" t="s">
        <v>576</v>
      </c>
      <c r="AE153" s="2">
        <f t="shared" si="5"/>
        <v>30</v>
      </c>
    </row>
    <row r="154" spans="1:31">
      <c r="A154" s="2">
        <v>4901</v>
      </c>
      <c r="B154" s="2" t="s">
        <v>195</v>
      </c>
      <c r="C154" s="2" t="s">
        <v>195</v>
      </c>
      <c r="F154" s="2" t="s">
        <v>196</v>
      </c>
      <c r="G154" s="2" t="s">
        <v>63</v>
      </c>
      <c r="H154" s="2" t="s">
        <v>562</v>
      </c>
      <c r="I154" s="2" t="s">
        <v>15</v>
      </c>
      <c r="K154" s="2">
        <v>1</v>
      </c>
      <c r="L154" s="2" t="s">
        <v>454</v>
      </c>
      <c r="M154" s="2">
        <v>45</v>
      </c>
      <c r="N154" s="2">
        <v>39</v>
      </c>
      <c r="O154" s="2">
        <v>29</v>
      </c>
      <c r="P154" s="2">
        <v>54</v>
      </c>
      <c r="Q154" s="2" t="s">
        <v>397</v>
      </c>
      <c r="R154" s="2">
        <f t="shared" si="4"/>
        <v>6</v>
      </c>
      <c r="S154" s="2">
        <v>100001</v>
      </c>
      <c r="T154" s="2">
        <v>3</v>
      </c>
      <c r="X154" s="2" t="s">
        <v>574</v>
      </c>
      <c r="Y154" s="2">
        <v>2000</v>
      </c>
      <c r="Z154" s="2">
        <v>200</v>
      </c>
      <c r="AA154" s="2" t="s">
        <v>575</v>
      </c>
      <c r="AB154" s="2" t="s">
        <v>576</v>
      </c>
      <c r="AE154" s="2">
        <f t="shared" si="5"/>
        <v>20</v>
      </c>
    </row>
    <row r="155" spans="1:31">
      <c r="A155" s="2">
        <v>5001</v>
      </c>
      <c r="B155" s="2" t="s">
        <v>151</v>
      </c>
      <c r="C155" s="2" t="s">
        <v>151</v>
      </c>
      <c r="E155" s="2">
        <v>1209</v>
      </c>
      <c r="F155" s="2" t="s">
        <v>152</v>
      </c>
      <c r="G155" s="2" t="s">
        <v>4</v>
      </c>
      <c r="H155" s="2" t="s">
        <v>563</v>
      </c>
      <c r="I155" s="2" t="s">
        <v>10</v>
      </c>
      <c r="K155" s="2">
        <v>1</v>
      </c>
      <c r="L155" s="2" t="s">
        <v>295</v>
      </c>
      <c r="M155" s="2">
        <v>43</v>
      </c>
      <c r="N155" s="2">
        <v>62</v>
      </c>
      <c r="O155" s="2">
        <v>25</v>
      </c>
      <c r="P155" s="2">
        <v>33</v>
      </c>
      <c r="Q155" s="2" t="s">
        <v>397</v>
      </c>
      <c r="R155" s="2">
        <f t="shared" si="4"/>
        <v>6</v>
      </c>
      <c r="S155" s="2">
        <v>100001</v>
      </c>
      <c r="T155" s="2">
        <v>4</v>
      </c>
      <c r="X155" s="2" t="s">
        <v>574</v>
      </c>
      <c r="Y155" s="2">
        <v>2000</v>
      </c>
      <c r="Z155" s="2">
        <v>200</v>
      </c>
      <c r="AA155" s="2" t="s">
        <v>575</v>
      </c>
      <c r="AB155" s="2" t="s">
        <v>576</v>
      </c>
      <c r="AE155" s="2">
        <f t="shared" si="5"/>
        <v>20</v>
      </c>
    </row>
    <row r="156" spans="1:31">
      <c r="A156" s="2">
        <v>5002</v>
      </c>
      <c r="B156" s="2" t="s">
        <v>153</v>
      </c>
      <c r="C156" s="2" t="s">
        <v>153</v>
      </c>
      <c r="F156" s="2" t="s">
        <v>154</v>
      </c>
      <c r="G156" s="2" t="s">
        <v>4</v>
      </c>
      <c r="H156" s="2" t="s">
        <v>563</v>
      </c>
      <c r="I156" s="2" t="s">
        <v>10</v>
      </c>
      <c r="K156" s="2">
        <v>1</v>
      </c>
      <c r="L156" s="2" t="s">
        <v>294</v>
      </c>
      <c r="M156" s="2">
        <v>44</v>
      </c>
      <c r="N156" s="2">
        <v>72</v>
      </c>
      <c r="O156" s="2">
        <v>45</v>
      </c>
      <c r="P156" s="2">
        <v>36</v>
      </c>
      <c r="Q156" s="2" t="s">
        <v>395</v>
      </c>
      <c r="R156" s="2">
        <f t="shared" si="4"/>
        <v>6</v>
      </c>
      <c r="S156" s="2">
        <v>100001</v>
      </c>
      <c r="T156" s="2">
        <v>5</v>
      </c>
      <c r="X156" s="2" t="s">
        <v>574</v>
      </c>
      <c r="Y156" s="2">
        <v>3000</v>
      </c>
      <c r="Z156" s="2">
        <v>300</v>
      </c>
      <c r="AA156" s="2" t="s">
        <v>575</v>
      </c>
      <c r="AB156" s="2" t="s">
        <v>576</v>
      </c>
      <c r="AE156" s="2">
        <f t="shared" si="5"/>
        <v>30</v>
      </c>
    </row>
    <row r="157" spans="1:31">
      <c r="A157" s="2">
        <v>5003</v>
      </c>
      <c r="B157" s="2" t="s">
        <v>155</v>
      </c>
      <c r="C157" s="2" t="s">
        <v>155</v>
      </c>
      <c r="F157" s="2" t="s">
        <v>156</v>
      </c>
      <c r="G157" s="2" t="s">
        <v>4</v>
      </c>
      <c r="H157" s="2" t="s">
        <v>563</v>
      </c>
      <c r="I157" s="2" t="s">
        <v>10</v>
      </c>
      <c r="K157" s="2">
        <v>1</v>
      </c>
      <c r="L157" s="2" t="s">
        <v>294</v>
      </c>
      <c r="M157" s="2">
        <v>50</v>
      </c>
      <c r="N157" s="2">
        <v>71</v>
      </c>
      <c r="O157" s="2">
        <v>50</v>
      </c>
      <c r="P157" s="2">
        <v>40</v>
      </c>
      <c r="Q157" s="2" t="s">
        <v>397</v>
      </c>
      <c r="R157" s="2">
        <f t="shared" si="4"/>
        <v>6</v>
      </c>
      <c r="S157" s="2">
        <v>100001</v>
      </c>
      <c r="T157" s="2">
        <v>6</v>
      </c>
      <c r="X157" s="2" t="s">
        <v>574</v>
      </c>
      <c r="Y157" s="2">
        <v>3000</v>
      </c>
      <c r="Z157" s="2">
        <v>300</v>
      </c>
      <c r="AA157" s="2" t="s">
        <v>575</v>
      </c>
      <c r="AB157" s="2" t="s">
        <v>576</v>
      </c>
      <c r="AE157" s="2">
        <f t="shared" si="5"/>
        <v>30</v>
      </c>
    </row>
    <row r="158" spans="1:31">
      <c r="A158" s="2">
        <v>5004</v>
      </c>
      <c r="B158" s="2" t="s">
        <v>157</v>
      </c>
      <c r="C158" s="2" t="s">
        <v>157</v>
      </c>
      <c r="F158" s="2" t="s">
        <v>158</v>
      </c>
      <c r="G158" s="2" t="s">
        <v>4</v>
      </c>
      <c r="H158" s="2" t="s">
        <v>563</v>
      </c>
      <c r="I158" s="2" t="s">
        <v>0</v>
      </c>
      <c r="K158" s="2">
        <v>1</v>
      </c>
      <c r="L158" s="2" t="s">
        <v>293</v>
      </c>
      <c r="M158" s="2">
        <v>85</v>
      </c>
      <c r="N158" s="2">
        <v>57</v>
      </c>
      <c r="O158" s="2">
        <v>39</v>
      </c>
      <c r="P158" s="2">
        <v>64</v>
      </c>
      <c r="Q158" s="2" t="s">
        <v>396</v>
      </c>
      <c r="R158" s="2">
        <f t="shared" si="4"/>
        <v>5</v>
      </c>
      <c r="S158" s="2">
        <v>100001</v>
      </c>
      <c r="T158" s="2">
        <v>7</v>
      </c>
      <c r="X158" s="2" t="s">
        <v>574</v>
      </c>
      <c r="Y158" s="2">
        <v>4000</v>
      </c>
      <c r="Z158" s="2">
        <v>400</v>
      </c>
      <c r="AA158" s="2" t="s">
        <v>575</v>
      </c>
      <c r="AB158" s="2" t="s">
        <v>576</v>
      </c>
      <c r="AE158" s="2">
        <f t="shared" si="5"/>
        <v>40</v>
      </c>
    </row>
    <row r="159" spans="1:31">
      <c r="A159" s="2">
        <v>5005</v>
      </c>
      <c r="B159" s="2" t="s">
        <v>159</v>
      </c>
      <c r="C159" s="2" t="s">
        <v>159</v>
      </c>
      <c r="E159" s="2">
        <v>1315</v>
      </c>
      <c r="F159" s="2" t="s">
        <v>160</v>
      </c>
      <c r="G159" s="2" t="s">
        <v>4</v>
      </c>
      <c r="H159" s="2" t="s">
        <v>563</v>
      </c>
      <c r="I159" s="2" t="s">
        <v>10</v>
      </c>
      <c r="K159" s="2">
        <v>1</v>
      </c>
      <c r="L159" s="2" t="s">
        <v>294</v>
      </c>
      <c r="M159" s="2">
        <v>33</v>
      </c>
      <c r="N159" s="2">
        <v>68</v>
      </c>
      <c r="O159" s="2">
        <v>46</v>
      </c>
      <c r="P159" s="2">
        <v>52</v>
      </c>
      <c r="Q159" s="2" t="s">
        <v>396</v>
      </c>
      <c r="R159" s="2">
        <f t="shared" si="4"/>
        <v>5</v>
      </c>
      <c r="S159" s="2">
        <v>100001</v>
      </c>
      <c r="T159" s="2">
        <v>8</v>
      </c>
      <c r="X159" s="2" t="s">
        <v>574</v>
      </c>
      <c r="Y159" s="2">
        <v>3000</v>
      </c>
      <c r="Z159" s="2">
        <v>300</v>
      </c>
      <c r="AA159" s="2" t="s">
        <v>575</v>
      </c>
      <c r="AB159" s="2" t="s">
        <v>576</v>
      </c>
      <c r="AE159" s="2">
        <f t="shared" si="5"/>
        <v>30</v>
      </c>
    </row>
    <row r="160" spans="1:31">
      <c r="A160" s="2">
        <v>5006</v>
      </c>
      <c r="B160" s="2" t="s">
        <v>161</v>
      </c>
      <c r="C160" s="2" t="s">
        <v>161</v>
      </c>
      <c r="E160" s="2">
        <v>1107</v>
      </c>
      <c r="F160" s="2" t="s">
        <v>162</v>
      </c>
      <c r="G160" s="2" t="s">
        <v>4</v>
      </c>
      <c r="H160" s="2" t="s">
        <v>563</v>
      </c>
      <c r="I160" s="2" t="s">
        <v>10</v>
      </c>
      <c r="K160" s="2">
        <v>1</v>
      </c>
      <c r="L160" s="2" t="s">
        <v>6</v>
      </c>
      <c r="M160" s="2">
        <v>26</v>
      </c>
      <c r="N160" s="2">
        <v>51</v>
      </c>
      <c r="O160" s="2">
        <v>27</v>
      </c>
      <c r="P160" s="2">
        <v>34</v>
      </c>
      <c r="Q160" s="2" t="s">
        <v>395</v>
      </c>
      <c r="R160" s="2">
        <f t="shared" si="4"/>
        <v>6</v>
      </c>
      <c r="S160" s="2">
        <v>100001</v>
      </c>
      <c r="T160" s="2">
        <v>9</v>
      </c>
      <c r="X160" s="2" t="s">
        <v>574</v>
      </c>
      <c r="Y160" s="2">
        <v>1000</v>
      </c>
      <c r="Z160" s="2">
        <v>100</v>
      </c>
      <c r="AA160" s="2" t="s">
        <v>575</v>
      </c>
      <c r="AB160" s="2" t="s">
        <v>576</v>
      </c>
      <c r="AE160" s="2">
        <f t="shared" si="5"/>
        <v>10</v>
      </c>
    </row>
    <row r="161" spans="1:31">
      <c r="A161" s="2">
        <v>5007</v>
      </c>
      <c r="B161" s="2" t="s">
        <v>163</v>
      </c>
      <c r="C161" s="2" t="s">
        <v>163</v>
      </c>
      <c r="F161" s="2" t="s">
        <v>164</v>
      </c>
      <c r="G161" s="2" t="s">
        <v>4</v>
      </c>
      <c r="H161" s="2" t="s">
        <v>563</v>
      </c>
      <c r="I161" s="2" t="s">
        <v>10</v>
      </c>
      <c r="K161" s="2">
        <v>1</v>
      </c>
      <c r="L161" s="2" t="s">
        <v>293</v>
      </c>
      <c r="M161" s="2">
        <v>61</v>
      </c>
      <c r="N161" s="2">
        <v>86</v>
      </c>
      <c r="O161" s="2">
        <v>39</v>
      </c>
      <c r="P161" s="2">
        <v>66</v>
      </c>
      <c r="Q161" s="2" t="s">
        <v>396</v>
      </c>
      <c r="R161" s="2">
        <f t="shared" si="4"/>
        <v>5</v>
      </c>
      <c r="S161" s="2">
        <v>100001</v>
      </c>
      <c r="T161" s="2">
        <v>10</v>
      </c>
      <c r="X161" s="2" t="s">
        <v>574</v>
      </c>
      <c r="Y161" s="2">
        <v>4000</v>
      </c>
      <c r="Z161" s="2">
        <v>400</v>
      </c>
      <c r="AA161" s="2" t="s">
        <v>575</v>
      </c>
      <c r="AB161" s="2" t="s">
        <v>576</v>
      </c>
      <c r="AE161" s="2">
        <f t="shared" si="5"/>
        <v>40</v>
      </c>
    </row>
    <row r="162" spans="1:31">
      <c r="A162" s="2">
        <v>5008</v>
      </c>
      <c r="B162" s="2" t="s">
        <v>165</v>
      </c>
      <c r="C162" s="2" t="s">
        <v>165</v>
      </c>
      <c r="E162" s="2">
        <v>1210</v>
      </c>
      <c r="F162" s="2" t="s">
        <v>166</v>
      </c>
      <c r="G162" s="2" t="s">
        <v>4</v>
      </c>
      <c r="H162" s="2" t="s">
        <v>563</v>
      </c>
      <c r="I162" s="2" t="s">
        <v>0</v>
      </c>
      <c r="K162" s="2">
        <v>1</v>
      </c>
      <c r="L162" s="2" t="s">
        <v>295</v>
      </c>
      <c r="M162" s="2">
        <v>60</v>
      </c>
      <c r="N162" s="2">
        <v>32</v>
      </c>
      <c r="O162" s="2">
        <v>30</v>
      </c>
      <c r="P162" s="2">
        <v>40</v>
      </c>
      <c r="Q162" s="2" t="s">
        <v>397</v>
      </c>
      <c r="R162" s="2">
        <f t="shared" si="4"/>
        <v>6</v>
      </c>
      <c r="S162" s="2">
        <v>100001</v>
      </c>
      <c r="T162" s="2">
        <v>1</v>
      </c>
      <c r="X162" s="2" t="s">
        <v>574</v>
      </c>
      <c r="Y162" s="2">
        <v>2000</v>
      </c>
      <c r="Z162" s="2">
        <v>200</v>
      </c>
      <c r="AA162" s="2" t="s">
        <v>575</v>
      </c>
      <c r="AB162" s="2" t="s">
        <v>576</v>
      </c>
      <c r="AE162" s="2">
        <f t="shared" si="5"/>
        <v>20</v>
      </c>
    </row>
    <row r="163" spans="1:31">
      <c r="A163" s="2">
        <v>5009</v>
      </c>
      <c r="B163" s="2" t="s">
        <v>167</v>
      </c>
      <c r="C163" s="2" t="s">
        <v>167</v>
      </c>
      <c r="E163" s="2">
        <v>1108</v>
      </c>
      <c r="F163" s="2" t="s">
        <v>168</v>
      </c>
      <c r="G163" s="2" t="s">
        <v>4</v>
      </c>
      <c r="H163" s="2" t="s">
        <v>563</v>
      </c>
      <c r="I163" s="2" t="s">
        <v>2</v>
      </c>
      <c r="K163" s="2">
        <v>1</v>
      </c>
      <c r="L163" s="2" t="s">
        <v>6</v>
      </c>
      <c r="M163" s="2">
        <v>35</v>
      </c>
      <c r="N163" s="2">
        <v>35</v>
      </c>
      <c r="O163" s="2">
        <v>42</v>
      </c>
      <c r="P163" s="2">
        <v>27</v>
      </c>
      <c r="Q163" s="2" t="s">
        <v>395</v>
      </c>
      <c r="R163" s="2">
        <f t="shared" si="4"/>
        <v>6</v>
      </c>
      <c r="S163" s="2">
        <v>100001</v>
      </c>
      <c r="T163" s="2">
        <v>2</v>
      </c>
      <c r="X163" s="2" t="s">
        <v>574</v>
      </c>
      <c r="Y163" s="2">
        <v>1000</v>
      </c>
      <c r="Z163" s="2">
        <v>100</v>
      </c>
      <c r="AA163" s="2" t="s">
        <v>575</v>
      </c>
      <c r="AB163" s="2" t="s">
        <v>576</v>
      </c>
      <c r="AE163" s="2">
        <f t="shared" si="5"/>
        <v>10</v>
      </c>
    </row>
    <row r="164" spans="1:31">
      <c r="A164" s="2">
        <v>5010</v>
      </c>
      <c r="B164" s="2" t="s">
        <v>169</v>
      </c>
      <c r="C164" s="2" t="s">
        <v>169</v>
      </c>
      <c r="F164" s="2" t="s">
        <v>170</v>
      </c>
      <c r="G164" s="2" t="s">
        <v>4</v>
      </c>
      <c r="H164" s="2" t="s">
        <v>563</v>
      </c>
      <c r="I164" s="2" t="s">
        <v>0</v>
      </c>
      <c r="K164" s="2">
        <v>1</v>
      </c>
      <c r="L164" s="2" t="s">
        <v>6</v>
      </c>
      <c r="M164" s="2">
        <v>49</v>
      </c>
      <c r="N164" s="2">
        <v>32</v>
      </c>
      <c r="O164" s="2">
        <v>26</v>
      </c>
      <c r="P164" s="2">
        <v>38</v>
      </c>
      <c r="Q164" s="2" t="s">
        <v>396</v>
      </c>
      <c r="R164" s="2">
        <f t="shared" si="4"/>
        <v>5</v>
      </c>
      <c r="S164" s="2">
        <v>100001</v>
      </c>
      <c r="T164" s="2">
        <v>3</v>
      </c>
      <c r="X164" s="2" t="s">
        <v>574</v>
      </c>
      <c r="Y164" s="2">
        <v>1000</v>
      </c>
      <c r="Z164" s="2">
        <v>100</v>
      </c>
      <c r="AA164" s="2" t="s">
        <v>575</v>
      </c>
      <c r="AB164" s="2" t="s">
        <v>576</v>
      </c>
      <c r="AE164" s="2">
        <f t="shared" si="5"/>
        <v>10</v>
      </c>
    </row>
    <row r="165" spans="1:31">
      <c r="A165" s="2">
        <v>5011</v>
      </c>
      <c r="B165" s="2" t="s">
        <v>171</v>
      </c>
      <c r="C165" s="2" t="s">
        <v>171</v>
      </c>
      <c r="F165" s="2" t="s">
        <v>172</v>
      </c>
      <c r="G165" s="2" t="s">
        <v>4</v>
      </c>
      <c r="H165" s="2" t="s">
        <v>563</v>
      </c>
      <c r="I165" s="2" t="s">
        <v>10</v>
      </c>
      <c r="K165" s="2">
        <v>1</v>
      </c>
      <c r="L165" s="2" t="s">
        <v>6</v>
      </c>
      <c r="M165" s="2">
        <v>31</v>
      </c>
      <c r="N165" s="2">
        <v>49</v>
      </c>
      <c r="O165" s="2">
        <v>26</v>
      </c>
      <c r="P165" s="2">
        <v>38</v>
      </c>
      <c r="Q165" s="2" t="s">
        <v>396</v>
      </c>
      <c r="R165" s="2">
        <f t="shared" si="4"/>
        <v>5</v>
      </c>
      <c r="S165" s="2">
        <v>100001</v>
      </c>
      <c r="T165" s="2">
        <v>4</v>
      </c>
      <c r="X165" s="2" t="s">
        <v>574</v>
      </c>
      <c r="Y165" s="2">
        <v>1000</v>
      </c>
      <c r="Z165" s="2">
        <v>100</v>
      </c>
      <c r="AA165" s="2" t="s">
        <v>575</v>
      </c>
      <c r="AB165" s="2" t="s">
        <v>576</v>
      </c>
      <c r="AE165" s="2">
        <f t="shared" si="5"/>
        <v>10</v>
      </c>
    </row>
    <row r="166" spans="1:31">
      <c r="A166" s="2">
        <v>5012</v>
      </c>
      <c r="B166" s="2" t="s">
        <v>173</v>
      </c>
      <c r="C166" s="2" t="s">
        <v>173</v>
      </c>
      <c r="F166" s="2" t="s">
        <v>174</v>
      </c>
      <c r="G166" s="2" t="s">
        <v>4</v>
      </c>
      <c r="H166" s="2" t="s">
        <v>563</v>
      </c>
      <c r="I166" s="2" t="s">
        <v>15</v>
      </c>
      <c r="K166" s="2">
        <v>1</v>
      </c>
      <c r="L166" s="2" t="s">
        <v>294</v>
      </c>
      <c r="M166" s="2">
        <v>44</v>
      </c>
      <c r="N166" s="2">
        <v>51</v>
      </c>
      <c r="O166" s="2">
        <v>32</v>
      </c>
      <c r="P166" s="2">
        <v>72</v>
      </c>
      <c r="Q166" s="2" t="s">
        <v>396</v>
      </c>
      <c r="R166" s="2">
        <f t="shared" si="4"/>
        <v>5</v>
      </c>
      <c r="S166" s="2">
        <v>100001</v>
      </c>
      <c r="T166" s="2">
        <v>5</v>
      </c>
      <c r="X166" s="2" t="s">
        <v>574</v>
      </c>
      <c r="Y166" s="2">
        <v>3000</v>
      </c>
      <c r="Z166" s="2">
        <v>300</v>
      </c>
      <c r="AA166" s="2" t="s">
        <v>575</v>
      </c>
      <c r="AB166" s="2" t="s">
        <v>576</v>
      </c>
      <c r="AE166" s="2">
        <f t="shared" si="5"/>
        <v>30</v>
      </c>
    </row>
    <row r="167" spans="1:31">
      <c r="A167" s="2">
        <v>5013</v>
      </c>
      <c r="B167" s="2" t="s">
        <v>175</v>
      </c>
      <c r="C167" s="2" t="s">
        <v>175</v>
      </c>
      <c r="F167" s="2" t="s">
        <v>176</v>
      </c>
      <c r="G167" s="2" t="s">
        <v>4</v>
      </c>
      <c r="H167" s="2" t="s">
        <v>563</v>
      </c>
      <c r="I167" s="2" t="s">
        <v>0</v>
      </c>
      <c r="K167" s="2">
        <v>1</v>
      </c>
      <c r="L167" s="2" t="s">
        <v>6</v>
      </c>
      <c r="M167" s="2">
        <v>52</v>
      </c>
      <c r="N167" s="2">
        <v>30</v>
      </c>
      <c r="O167" s="2">
        <v>33</v>
      </c>
      <c r="P167" s="2">
        <v>31</v>
      </c>
      <c r="Q167" s="2" t="s">
        <v>395</v>
      </c>
      <c r="R167" s="2">
        <f t="shared" si="4"/>
        <v>6</v>
      </c>
      <c r="S167" s="2">
        <v>100001</v>
      </c>
      <c r="T167" s="2">
        <v>6</v>
      </c>
      <c r="X167" s="2" t="s">
        <v>574</v>
      </c>
      <c r="Y167" s="2">
        <v>1000</v>
      </c>
      <c r="Z167" s="2">
        <v>100</v>
      </c>
      <c r="AA167" s="2" t="s">
        <v>575</v>
      </c>
      <c r="AB167" s="2" t="s">
        <v>576</v>
      </c>
      <c r="AE167" s="2">
        <f t="shared" si="5"/>
        <v>10</v>
      </c>
    </row>
    <row r="168" spans="1:31">
      <c r="A168" s="2">
        <v>5014</v>
      </c>
      <c r="B168" s="2" t="s">
        <v>177</v>
      </c>
      <c r="C168" s="2" t="s">
        <v>177</v>
      </c>
      <c r="F168" s="2" t="s">
        <v>178</v>
      </c>
      <c r="G168" s="2" t="s">
        <v>4</v>
      </c>
      <c r="H168" s="2" t="s">
        <v>563</v>
      </c>
      <c r="I168" s="2" t="s">
        <v>2</v>
      </c>
      <c r="K168" s="2">
        <v>1</v>
      </c>
      <c r="L168" s="2" t="s">
        <v>294</v>
      </c>
      <c r="M168" s="2">
        <v>57</v>
      </c>
      <c r="N168" s="2">
        <v>35</v>
      </c>
      <c r="O168" s="2">
        <v>69</v>
      </c>
      <c r="P168" s="2">
        <v>48</v>
      </c>
      <c r="Q168" s="2" t="s">
        <v>396</v>
      </c>
      <c r="R168" s="2">
        <f t="shared" si="4"/>
        <v>5</v>
      </c>
      <c r="S168" s="2">
        <v>100001</v>
      </c>
      <c r="T168" s="2">
        <v>7</v>
      </c>
      <c r="X168" s="2" t="s">
        <v>574</v>
      </c>
      <c r="Y168" s="2">
        <v>3000</v>
      </c>
      <c r="Z168" s="2">
        <v>300</v>
      </c>
      <c r="AA168" s="2" t="s">
        <v>575</v>
      </c>
      <c r="AB168" s="2" t="s">
        <v>576</v>
      </c>
      <c r="AE168" s="2">
        <f t="shared" si="5"/>
        <v>30</v>
      </c>
    </row>
    <row r="169" spans="1:31">
      <c r="A169" s="2">
        <v>5015</v>
      </c>
      <c r="B169" s="2" t="s">
        <v>179</v>
      </c>
      <c r="C169" s="2" t="s">
        <v>179</v>
      </c>
      <c r="F169" s="2" t="s">
        <v>180</v>
      </c>
      <c r="G169" s="2" t="s">
        <v>4</v>
      </c>
      <c r="H169" s="2" t="s">
        <v>563</v>
      </c>
      <c r="I169" s="2" t="s">
        <v>2</v>
      </c>
      <c r="K169" s="2">
        <v>1</v>
      </c>
      <c r="L169" s="2" t="s">
        <v>293</v>
      </c>
      <c r="M169" s="2">
        <v>51</v>
      </c>
      <c r="N169" s="2">
        <v>56</v>
      </c>
      <c r="O169" s="2">
        <v>85</v>
      </c>
      <c r="P169" s="2">
        <v>47</v>
      </c>
      <c r="Q169" s="2" t="s">
        <v>395</v>
      </c>
      <c r="R169" s="2">
        <f t="shared" si="4"/>
        <v>6</v>
      </c>
      <c r="S169" s="2">
        <v>100001</v>
      </c>
      <c r="T169" s="2">
        <v>8</v>
      </c>
      <c r="X169" s="2" t="s">
        <v>574</v>
      </c>
      <c r="Y169" s="2">
        <v>4000</v>
      </c>
      <c r="Z169" s="2">
        <v>400</v>
      </c>
      <c r="AA169" s="2" t="s">
        <v>575</v>
      </c>
      <c r="AB169" s="2" t="s">
        <v>576</v>
      </c>
      <c r="AE169" s="2">
        <f t="shared" si="5"/>
        <v>40</v>
      </c>
    </row>
    <row r="170" spans="1:31">
      <c r="A170" s="2">
        <v>5016</v>
      </c>
      <c r="B170" s="2" t="s">
        <v>181</v>
      </c>
      <c r="C170" s="2" t="s">
        <v>181</v>
      </c>
      <c r="F170" s="2" t="s">
        <v>182</v>
      </c>
      <c r="G170" s="2" t="s">
        <v>4</v>
      </c>
      <c r="H170" s="2" t="s">
        <v>563</v>
      </c>
      <c r="I170" s="2" t="s">
        <v>0</v>
      </c>
      <c r="K170" s="2">
        <v>1</v>
      </c>
      <c r="L170" s="2" t="s">
        <v>295</v>
      </c>
      <c r="M170" s="2">
        <v>61</v>
      </c>
      <c r="N170" s="2">
        <v>37</v>
      </c>
      <c r="O170" s="2">
        <v>30</v>
      </c>
      <c r="P170" s="2">
        <v>38</v>
      </c>
      <c r="Q170" s="2" t="s">
        <v>397</v>
      </c>
      <c r="R170" s="2">
        <f t="shared" si="4"/>
        <v>6</v>
      </c>
      <c r="S170" s="2">
        <v>100001</v>
      </c>
      <c r="T170" s="2">
        <v>9</v>
      </c>
      <c r="X170" s="2" t="s">
        <v>574</v>
      </c>
      <c r="Y170" s="2">
        <v>2000</v>
      </c>
      <c r="Z170" s="2">
        <v>200</v>
      </c>
      <c r="AA170" s="2" t="s">
        <v>575</v>
      </c>
      <c r="AB170" s="2" t="s">
        <v>576</v>
      </c>
      <c r="AE170" s="2">
        <f t="shared" si="5"/>
        <v>20</v>
      </c>
    </row>
    <row r="171" spans="1:31">
      <c r="A171" s="2">
        <v>5017</v>
      </c>
      <c r="B171" s="2" t="s">
        <v>183</v>
      </c>
      <c r="C171" s="2" t="s">
        <v>183</v>
      </c>
      <c r="F171" s="2" t="s">
        <v>184</v>
      </c>
      <c r="G171" s="2" t="s">
        <v>4</v>
      </c>
      <c r="H171" s="2" t="s">
        <v>563</v>
      </c>
      <c r="I171" s="2" t="s">
        <v>0</v>
      </c>
      <c r="K171" s="2">
        <v>1</v>
      </c>
      <c r="L171" s="2" t="s">
        <v>6</v>
      </c>
      <c r="M171" s="2">
        <v>45</v>
      </c>
      <c r="N171" s="2">
        <v>33</v>
      </c>
      <c r="O171" s="2">
        <v>39</v>
      </c>
      <c r="P171" s="2">
        <v>26</v>
      </c>
      <c r="Q171" s="2" t="s">
        <v>395</v>
      </c>
      <c r="R171" s="2">
        <f t="shared" si="4"/>
        <v>6</v>
      </c>
      <c r="S171" s="2">
        <v>100001</v>
      </c>
      <c r="T171" s="2">
        <v>10</v>
      </c>
      <c r="X171" s="2" t="s">
        <v>574</v>
      </c>
      <c r="Y171" s="2">
        <v>1000</v>
      </c>
      <c r="Z171" s="2">
        <v>100</v>
      </c>
      <c r="AA171" s="2" t="s">
        <v>575</v>
      </c>
      <c r="AB171" s="2" t="s">
        <v>576</v>
      </c>
      <c r="AE171" s="2">
        <f t="shared" si="5"/>
        <v>10</v>
      </c>
    </row>
    <row r="172" spans="1:31">
      <c r="A172" s="2">
        <v>5018</v>
      </c>
      <c r="B172" s="2" t="s">
        <v>185</v>
      </c>
      <c r="C172" s="2" t="s">
        <v>185</v>
      </c>
      <c r="F172" s="2" t="s">
        <v>186</v>
      </c>
      <c r="G172" s="2" t="s">
        <v>4</v>
      </c>
      <c r="H172" s="2" t="s">
        <v>563</v>
      </c>
      <c r="I172" s="2" t="s">
        <v>10</v>
      </c>
      <c r="K172" s="2">
        <v>1</v>
      </c>
      <c r="L172" s="2" t="s">
        <v>6</v>
      </c>
      <c r="M172" s="2">
        <v>26</v>
      </c>
      <c r="N172" s="2">
        <v>52</v>
      </c>
      <c r="O172" s="2">
        <v>24</v>
      </c>
      <c r="P172" s="2">
        <v>38</v>
      </c>
      <c r="Q172" s="2" t="s">
        <v>395</v>
      </c>
      <c r="R172" s="2">
        <f t="shared" si="4"/>
        <v>6</v>
      </c>
      <c r="S172" s="2">
        <v>100001</v>
      </c>
      <c r="T172" s="2">
        <v>1</v>
      </c>
      <c r="X172" s="2" t="s">
        <v>574</v>
      </c>
      <c r="Y172" s="2">
        <v>1000</v>
      </c>
      <c r="Z172" s="2">
        <v>100</v>
      </c>
      <c r="AA172" s="2" t="s">
        <v>575</v>
      </c>
      <c r="AB172" s="2" t="s">
        <v>576</v>
      </c>
      <c r="AE172" s="2">
        <f t="shared" si="5"/>
        <v>10</v>
      </c>
    </row>
    <row r="173" spans="1:31">
      <c r="A173" s="2">
        <v>5019</v>
      </c>
      <c r="B173" s="2" t="s">
        <v>187</v>
      </c>
      <c r="C173" s="2" t="s">
        <v>187</v>
      </c>
      <c r="F173" s="2" t="s">
        <v>188</v>
      </c>
      <c r="G173" s="2" t="s">
        <v>4</v>
      </c>
      <c r="H173" s="2" t="s">
        <v>563</v>
      </c>
      <c r="I173" s="2" t="s">
        <v>2</v>
      </c>
      <c r="K173" s="2">
        <v>1</v>
      </c>
      <c r="L173" s="2" t="s">
        <v>293</v>
      </c>
      <c r="M173" s="2">
        <v>59</v>
      </c>
      <c r="N173" s="2">
        <v>56</v>
      </c>
      <c r="O173" s="2">
        <v>89</v>
      </c>
      <c r="P173" s="2">
        <v>40</v>
      </c>
      <c r="Q173" s="2" t="s">
        <v>395</v>
      </c>
      <c r="R173" s="2">
        <f t="shared" si="4"/>
        <v>6</v>
      </c>
      <c r="S173" s="2">
        <v>100001</v>
      </c>
      <c r="T173" s="2">
        <v>2</v>
      </c>
      <c r="X173" s="2" t="s">
        <v>574</v>
      </c>
      <c r="Y173" s="2">
        <v>4000</v>
      </c>
      <c r="Z173" s="2">
        <v>400</v>
      </c>
      <c r="AA173" s="2" t="s">
        <v>575</v>
      </c>
      <c r="AB173" s="2" t="s">
        <v>576</v>
      </c>
      <c r="AE173" s="2">
        <f t="shared" si="5"/>
        <v>40</v>
      </c>
    </row>
    <row r="174" spans="1:31">
      <c r="A174" s="2">
        <v>5020</v>
      </c>
      <c r="B174" s="2" t="s">
        <v>189</v>
      </c>
      <c r="C174" s="2" t="s">
        <v>189</v>
      </c>
      <c r="F174" s="2" t="s">
        <v>190</v>
      </c>
      <c r="G174" s="2" t="s">
        <v>4</v>
      </c>
      <c r="H174" s="2" t="s">
        <v>563</v>
      </c>
      <c r="I174" s="2" t="s">
        <v>15</v>
      </c>
      <c r="K174" s="2">
        <v>1</v>
      </c>
      <c r="L174" s="2" t="s">
        <v>294</v>
      </c>
      <c r="M174" s="2">
        <v>43</v>
      </c>
      <c r="N174" s="2">
        <v>44</v>
      </c>
      <c r="O174" s="2">
        <v>49</v>
      </c>
      <c r="P174" s="2">
        <v>76</v>
      </c>
      <c r="Q174" s="2" t="s">
        <v>395</v>
      </c>
      <c r="R174" s="2">
        <f t="shared" si="4"/>
        <v>6</v>
      </c>
      <c r="S174" s="2">
        <v>100001</v>
      </c>
      <c r="T174" s="2">
        <v>3</v>
      </c>
      <c r="X174" s="2" t="s">
        <v>574</v>
      </c>
      <c r="Y174" s="2">
        <v>3000</v>
      </c>
      <c r="Z174" s="2">
        <v>300</v>
      </c>
      <c r="AA174" s="2" t="s">
        <v>575</v>
      </c>
      <c r="AB174" s="2" t="s">
        <v>576</v>
      </c>
      <c r="AE174" s="2">
        <f t="shared" si="5"/>
        <v>30</v>
      </c>
    </row>
    <row r="175" spans="1:31">
      <c r="A175" s="2">
        <v>5021</v>
      </c>
      <c r="B175" s="2" t="s">
        <v>191</v>
      </c>
      <c r="C175" s="2" t="s">
        <v>191</v>
      </c>
      <c r="E175" s="2">
        <v>1510</v>
      </c>
      <c r="F175" s="2" t="s">
        <v>192</v>
      </c>
      <c r="G175" s="2" t="s">
        <v>63</v>
      </c>
      <c r="H175" s="2" t="s">
        <v>563</v>
      </c>
      <c r="I175" s="2" t="s">
        <v>0</v>
      </c>
      <c r="K175" s="2">
        <v>1</v>
      </c>
      <c r="L175" s="2" t="s">
        <v>296</v>
      </c>
      <c r="M175" s="2">
        <v>96</v>
      </c>
      <c r="N175" s="2">
        <v>75</v>
      </c>
      <c r="O175" s="2">
        <v>49</v>
      </c>
      <c r="P175" s="2">
        <v>78</v>
      </c>
      <c r="Q175" s="2" t="s">
        <v>395</v>
      </c>
      <c r="R175" s="2">
        <f t="shared" si="4"/>
        <v>6</v>
      </c>
      <c r="S175" s="2">
        <v>100001</v>
      </c>
      <c r="T175" s="2">
        <v>4</v>
      </c>
      <c r="X175" s="2" t="s">
        <v>574</v>
      </c>
      <c r="Y175" s="2">
        <v>1000</v>
      </c>
      <c r="Z175" s="2">
        <v>100</v>
      </c>
      <c r="AA175" s="2" t="s">
        <v>575</v>
      </c>
      <c r="AB175" s="2" t="s">
        <v>576</v>
      </c>
      <c r="AE175" s="2">
        <f t="shared" si="5"/>
        <v>10</v>
      </c>
    </row>
    <row r="176" spans="1:31">
      <c r="A176" s="2">
        <v>5022</v>
      </c>
      <c r="B176" s="2" t="s">
        <v>193</v>
      </c>
      <c r="C176" s="2" t="s">
        <v>193</v>
      </c>
      <c r="F176" s="2" t="s">
        <v>194</v>
      </c>
      <c r="G176" s="2" t="s">
        <v>63</v>
      </c>
      <c r="H176" s="2" t="s">
        <v>563</v>
      </c>
      <c r="I176" s="2" t="s">
        <v>0</v>
      </c>
      <c r="K176" s="2">
        <v>1</v>
      </c>
      <c r="L176" s="2" t="s">
        <v>294</v>
      </c>
      <c r="M176" s="2">
        <v>76</v>
      </c>
      <c r="N176" s="2">
        <v>45</v>
      </c>
      <c r="O176" s="2">
        <v>36</v>
      </c>
      <c r="P176" s="2">
        <v>40</v>
      </c>
      <c r="Q176" s="2" t="s">
        <v>395</v>
      </c>
      <c r="R176" s="2">
        <f t="shared" si="4"/>
        <v>6</v>
      </c>
      <c r="S176" s="2">
        <v>100001</v>
      </c>
      <c r="T176" s="2">
        <v>5</v>
      </c>
      <c r="X176" s="2" t="s">
        <v>574</v>
      </c>
      <c r="Y176" s="2">
        <v>3000</v>
      </c>
      <c r="Z176" s="2">
        <v>300</v>
      </c>
      <c r="AA176" s="2" t="s">
        <v>575</v>
      </c>
      <c r="AB176" s="2" t="s">
        <v>576</v>
      </c>
      <c r="AE176" s="2">
        <f t="shared" si="5"/>
        <v>30</v>
      </c>
    </row>
    <row r="177" spans="1:31">
      <c r="A177" s="2">
        <v>5901</v>
      </c>
      <c r="B177" s="2" t="s">
        <v>197</v>
      </c>
      <c r="C177" s="2" t="s">
        <v>197</v>
      </c>
      <c r="E177" s="2">
        <v>1403</v>
      </c>
      <c r="F177" s="2" t="s">
        <v>198</v>
      </c>
      <c r="G177" s="2" t="s">
        <v>63</v>
      </c>
      <c r="H177" s="2" t="s">
        <v>563</v>
      </c>
      <c r="I177" s="2" t="s">
        <v>15</v>
      </c>
      <c r="K177" s="2">
        <v>1</v>
      </c>
      <c r="L177" s="2" t="s">
        <v>293</v>
      </c>
      <c r="M177" s="2">
        <v>50</v>
      </c>
      <c r="N177" s="2">
        <v>63</v>
      </c>
      <c r="O177" s="2">
        <v>47</v>
      </c>
      <c r="P177" s="2">
        <v>88</v>
      </c>
      <c r="Q177" s="2" t="s">
        <v>397</v>
      </c>
      <c r="R177" s="2">
        <f t="shared" si="4"/>
        <v>6</v>
      </c>
      <c r="S177" s="2">
        <v>100001</v>
      </c>
      <c r="T177" s="2">
        <v>6</v>
      </c>
      <c r="X177" s="2" t="s">
        <v>574</v>
      </c>
      <c r="Y177" s="2">
        <v>4000</v>
      </c>
      <c r="Z177" s="2">
        <v>400</v>
      </c>
      <c r="AA177" s="2" t="s">
        <v>575</v>
      </c>
      <c r="AB177" s="2" t="s">
        <v>576</v>
      </c>
      <c r="AE177" s="2">
        <f t="shared" si="5"/>
        <v>40</v>
      </c>
    </row>
    <row r="178" spans="1:31">
      <c r="A178" s="2">
        <v>5902</v>
      </c>
      <c r="B178" s="2" t="s">
        <v>199</v>
      </c>
      <c r="C178" s="2" t="s">
        <v>199</v>
      </c>
      <c r="E178" s="2">
        <v>1312</v>
      </c>
      <c r="F178" s="2" t="s">
        <v>200</v>
      </c>
      <c r="G178" s="2" t="s">
        <v>63</v>
      </c>
      <c r="H178" s="2" t="s">
        <v>563</v>
      </c>
      <c r="I178" s="2" t="s">
        <v>2</v>
      </c>
      <c r="K178" s="2">
        <v>1</v>
      </c>
      <c r="L178" s="2" t="s">
        <v>294</v>
      </c>
      <c r="M178" s="2">
        <v>44</v>
      </c>
      <c r="N178" s="2">
        <v>43</v>
      </c>
      <c r="O178" s="2">
        <v>67</v>
      </c>
      <c r="P178" s="2">
        <v>45</v>
      </c>
      <c r="Q178" s="2" t="s">
        <v>396</v>
      </c>
      <c r="R178" s="2">
        <f t="shared" si="4"/>
        <v>5</v>
      </c>
      <c r="S178" s="2">
        <v>100001</v>
      </c>
      <c r="T178" s="2">
        <v>7</v>
      </c>
      <c r="X178" s="2" t="s">
        <v>574</v>
      </c>
      <c r="Y178" s="2">
        <v>3000</v>
      </c>
      <c r="Z178" s="2">
        <v>300</v>
      </c>
      <c r="AA178" s="2" t="s">
        <v>575</v>
      </c>
      <c r="AB178" s="2" t="s">
        <v>576</v>
      </c>
      <c r="AE178" s="2">
        <f t="shared" si="5"/>
        <v>30</v>
      </c>
    </row>
    <row r="179" spans="1:31">
      <c r="A179" s="2">
        <v>5903</v>
      </c>
      <c r="B179" s="2" t="s">
        <v>201</v>
      </c>
      <c r="C179" s="2" t="s">
        <v>201</v>
      </c>
      <c r="E179" s="2">
        <v>1109</v>
      </c>
      <c r="F179" s="2" t="s">
        <v>202</v>
      </c>
      <c r="G179" s="2" t="s">
        <v>63</v>
      </c>
      <c r="H179" s="2" t="s">
        <v>563</v>
      </c>
      <c r="I179" s="2" t="s">
        <v>2</v>
      </c>
      <c r="K179" s="2">
        <v>1</v>
      </c>
      <c r="L179" s="2" t="s">
        <v>6</v>
      </c>
      <c r="M179" s="2">
        <v>34</v>
      </c>
      <c r="N179" s="2">
        <v>33</v>
      </c>
      <c r="O179" s="2">
        <v>48</v>
      </c>
      <c r="P179" s="2">
        <v>31</v>
      </c>
      <c r="Q179" s="2" t="s">
        <v>395</v>
      </c>
      <c r="R179" s="2">
        <f t="shared" si="4"/>
        <v>6</v>
      </c>
      <c r="S179" s="2">
        <v>100001</v>
      </c>
      <c r="T179" s="2">
        <v>8</v>
      </c>
      <c r="X179" s="2" t="s">
        <v>574</v>
      </c>
      <c r="Y179" s="2">
        <v>1000</v>
      </c>
      <c r="Z179" s="2">
        <v>100</v>
      </c>
      <c r="AA179" s="2" t="s">
        <v>575</v>
      </c>
      <c r="AB179" s="2" t="s">
        <v>576</v>
      </c>
      <c r="AE179" s="2">
        <f t="shared" si="5"/>
        <v>10</v>
      </c>
    </row>
    <row r="180" spans="1:31">
      <c r="A180" s="2">
        <v>5904</v>
      </c>
      <c r="B180" s="2" t="s">
        <v>203</v>
      </c>
      <c r="C180" s="2" t="s">
        <v>203</v>
      </c>
      <c r="F180" s="2" t="s">
        <v>204</v>
      </c>
      <c r="G180" s="2" t="s">
        <v>63</v>
      </c>
      <c r="H180" s="2" t="s">
        <v>563</v>
      </c>
      <c r="I180" s="2" t="s">
        <v>15</v>
      </c>
      <c r="K180" s="2">
        <v>1</v>
      </c>
      <c r="L180" s="2" t="s">
        <v>293</v>
      </c>
      <c r="M180" s="2">
        <v>63</v>
      </c>
      <c r="N180" s="2">
        <v>60</v>
      </c>
      <c r="O180" s="2">
        <v>37</v>
      </c>
      <c r="P180" s="2">
        <v>87</v>
      </c>
      <c r="Q180" s="2" t="s">
        <v>395</v>
      </c>
      <c r="R180" s="2">
        <f t="shared" si="4"/>
        <v>6</v>
      </c>
      <c r="S180" s="2">
        <v>100001</v>
      </c>
      <c r="T180" s="2">
        <v>9</v>
      </c>
      <c r="X180" s="2" t="s">
        <v>574</v>
      </c>
      <c r="Y180" s="2">
        <v>4000</v>
      </c>
      <c r="Z180" s="2">
        <v>400</v>
      </c>
      <c r="AA180" s="2" t="s">
        <v>575</v>
      </c>
      <c r="AB180" s="2" t="s">
        <v>576</v>
      </c>
      <c r="AE180" s="2">
        <f t="shared" si="5"/>
        <v>40</v>
      </c>
    </row>
    <row r="181" spans="1:31">
      <c r="A181" s="2">
        <v>5905</v>
      </c>
      <c r="B181" s="2" t="s">
        <v>205</v>
      </c>
      <c r="C181" s="2" t="s">
        <v>205</v>
      </c>
      <c r="E181" s="2">
        <v>1110</v>
      </c>
      <c r="F181" s="2" t="s">
        <v>206</v>
      </c>
      <c r="G181" s="2" t="s">
        <v>63</v>
      </c>
      <c r="H181" s="2" t="s">
        <v>563</v>
      </c>
      <c r="I181" s="2" t="s">
        <v>15</v>
      </c>
      <c r="K181" s="2">
        <v>1</v>
      </c>
      <c r="L181" s="2" t="s">
        <v>6</v>
      </c>
      <c r="M181" s="2">
        <v>39</v>
      </c>
      <c r="N181" s="2">
        <v>25</v>
      </c>
      <c r="O181" s="2">
        <v>31</v>
      </c>
      <c r="P181" s="2">
        <v>47</v>
      </c>
      <c r="Q181" s="2" t="s">
        <v>395</v>
      </c>
      <c r="R181" s="2">
        <f t="shared" si="4"/>
        <v>6</v>
      </c>
      <c r="S181" s="2">
        <v>100001</v>
      </c>
      <c r="T181" s="2">
        <v>10</v>
      </c>
      <c r="X181" s="2" t="s">
        <v>574</v>
      </c>
      <c r="Y181" s="2">
        <v>1000</v>
      </c>
      <c r="Z181" s="2">
        <v>100</v>
      </c>
      <c r="AA181" s="2" t="s">
        <v>575</v>
      </c>
      <c r="AB181" s="2" t="s">
        <v>576</v>
      </c>
      <c r="AE181" s="2">
        <f t="shared" si="5"/>
        <v>10</v>
      </c>
    </row>
    <row r="182" spans="1:31">
      <c r="A182" s="2">
        <v>6001</v>
      </c>
      <c r="B182" s="2" t="s">
        <v>207</v>
      </c>
      <c r="C182" s="2" t="s">
        <v>207</v>
      </c>
      <c r="F182" s="2" t="s">
        <v>208</v>
      </c>
      <c r="G182" s="2" t="s">
        <v>4</v>
      </c>
      <c r="H182" s="2" t="s">
        <v>564</v>
      </c>
      <c r="I182" s="2" t="s">
        <v>0</v>
      </c>
      <c r="K182" s="2">
        <v>1</v>
      </c>
      <c r="L182" s="2" t="s">
        <v>296</v>
      </c>
      <c r="M182" s="2">
        <v>93</v>
      </c>
      <c r="N182" s="2">
        <v>77</v>
      </c>
      <c r="O182" s="2">
        <v>50</v>
      </c>
      <c r="P182" s="2">
        <v>71</v>
      </c>
      <c r="Q182" s="2" t="s">
        <v>397</v>
      </c>
      <c r="R182" s="2">
        <f t="shared" si="4"/>
        <v>6</v>
      </c>
      <c r="S182" s="2">
        <v>100001</v>
      </c>
      <c r="T182" s="2">
        <v>1</v>
      </c>
      <c r="X182" s="2" t="s">
        <v>574</v>
      </c>
      <c r="Y182" s="2">
        <v>1000</v>
      </c>
      <c r="Z182" s="2">
        <v>100</v>
      </c>
      <c r="AA182" s="2" t="s">
        <v>575</v>
      </c>
      <c r="AB182" s="2" t="s">
        <v>576</v>
      </c>
      <c r="AE182" s="2">
        <f t="shared" si="5"/>
        <v>10</v>
      </c>
    </row>
    <row r="183" spans="1:31">
      <c r="A183" s="2">
        <v>6002</v>
      </c>
      <c r="B183" s="2" t="s">
        <v>209</v>
      </c>
      <c r="C183" s="2" t="s">
        <v>209</v>
      </c>
      <c r="F183" s="2" t="s">
        <v>210</v>
      </c>
      <c r="G183" s="2" t="s">
        <v>4</v>
      </c>
      <c r="H183" s="2" t="s">
        <v>564</v>
      </c>
      <c r="I183" s="2" t="s">
        <v>0</v>
      </c>
      <c r="K183" s="2">
        <v>1</v>
      </c>
      <c r="L183" s="2" t="s">
        <v>294</v>
      </c>
      <c r="M183" s="2">
        <v>74</v>
      </c>
      <c r="N183" s="2">
        <v>43</v>
      </c>
      <c r="O183" s="2">
        <v>48</v>
      </c>
      <c r="P183" s="2">
        <v>42</v>
      </c>
      <c r="Q183" s="2" t="s">
        <v>396</v>
      </c>
      <c r="R183" s="2">
        <f t="shared" si="4"/>
        <v>5</v>
      </c>
      <c r="S183" s="2">
        <v>100001</v>
      </c>
      <c r="T183" s="2">
        <v>2</v>
      </c>
      <c r="X183" s="2" t="s">
        <v>574</v>
      </c>
      <c r="Y183" s="2">
        <v>3000</v>
      </c>
      <c r="Z183" s="2">
        <v>300</v>
      </c>
      <c r="AA183" s="2" t="s">
        <v>575</v>
      </c>
      <c r="AB183" s="2" t="s">
        <v>576</v>
      </c>
      <c r="AE183" s="2">
        <f t="shared" si="5"/>
        <v>30</v>
      </c>
    </row>
    <row r="184" spans="1:31">
      <c r="A184" s="2">
        <v>6003</v>
      </c>
      <c r="B184" s="2" t="s">
        <v>211</v>
      </c>
      <c r="C184" s="2" t="s">
        <v>211</v>
      </c>
      <c r="F184" s="2" t="s">
        <v>212</v>
      </c>
      <c r="G184" s="2" t="s">
        <v>4</v>
      </c>
      <c r="H184" s="2" t="s">
        <v>564</v>
      </c>
      <c r="I184" s="2" t="s">
        <v>10</v>
      </c>
      <c r="K184" s="2">
        <v>1</v>
      </c>
      <c r="L184" s="2" t="s">
        <v>295</v>
      </c>
      <c r="M184" s="2">
        <v>28</v>
      </c>
      <c r="N184" s="2">
        <v>61</v>
      </c>
      <c r="O184" s="2">
        <v>37</v>
      </c>
      <c r="P184" s="2">
        <v>40</v>
      </c>
      <c r="Q184" s="2" t="s">
        <v>396</v>
      </c>
      <c r="R184" s="2">
        <f t="shared" si="4"/>
        <v>5</v>
      </c>
      <c r="S184" s="2">
        <v>100001</v>
      </c>
      <c r="T184" s="2">
        <v>3</v>
      </c>
      <c r="X184" s="2" t="s">
        <v>574</v>
      </c>
      <c r="Y184" s="2">
        <v>2000</v>
      </c>
      <c r="Z184" s="2">
        <v>200</v>
      </c>
      <c r="AA184" s="2" t="s">
        <v>575</v>
      </c>
      <c r="AB184" s="2" t="s">
        <v>576</v>
      </c>
      <c r="AE184" s="2">
        <f t="shared" si="5"/>
        <v>20</v>
      </c>
    </row>
    <row r="185" spans="1:31">
      <c r="A185" s="2">
        <v>6004</v>
      </c>
      <c r="B185" s="2" t="s">
        <v>213</v>
      </c>
      <c r="C185" s="2" t="s">
        <v>213</v>
      </c>
      <c r="F185" s="2" t="s">
        <v>214</v>
      </c>
      <c r="G185" s="2" t="s">
        <v>4</v>
      </c>
      <c r="H185" s="2" t="s">
        <v>564</v>
      </c>
      <c r="I185" s="2" t="s">
        <v>10</v>
      </c>
      <c r="K185" s="2">
        <v>1</v>
      </c>
      <c r="L185" s="2" t="s">
        <v>294</v>
      </c>
      <c r="M185" s="2">
        <v>41</v>
      </c>
      <c r="N185" s="2">
        <v>68</v>
      </c>
      <c r="O185" s="2">
        <v>41</v>
      </c>
      <c r="P185" s="2">
        <v>49</v>
      </c>
      <c r="Q185" s="2" t="s">
        <v>396</v>
      </c>
      <c r="R185" s="2">
        <f t="shared" si="4"/>
        <v>5</v>
      </c>
      <c r="S185" s="2">
        <v>100001</v>
      </c>
      <c r="T185" s="2">
        <v>4</v>
      </c>
      <c r="X185" s="2" t="s">
        <v>574</v>
      </c>
      <c r="Y185" s="2">
        <v>3000</v>
      </c>
      <c r="Z185" s="2">
        <v>300</v>
      </c>
      <c r="AA185" s="2" t="s">
        <v>575</v>
      </c>
      <c r="AB185" s="2" t="s">
        <v>576</v>
      </c>
      <c r="AE185" s="2">
        <f t="shared" si="5"/>
        <v>30</v>
      </c>
    </row>
    <row r="186" spans="1:31">
      <c r="A186" s="2">
        <v>6005</v>
      </c>
      <c r="B186" s="2" t="s">
        <v>215</v>
      </c>
      <c r="C186" s="2" t="s">
        <v>215</v>
      </c>
      <c r="F186" s="2" t="s">
        <v>216</v>
      </c>
      <c r="G186" s="2" t="s">
        <v>4</v>
      </c>
      <c r="H186" s="2" t="s">
        <v>564</v>
      </c>
      <c r="I186" s="2" t="s">
        <v>10</v>
      </c>
      <c r="K186" s="2">
        <v>1</v>
      </c>
      <c r="L186" s="2" t="s">
        <v>294</v>
      </c>
      <c r="M186" s="2">
        <v>59</v>
      </c>
      <c r="N186" s="2">
        <v>72</v>
      </c>
      <c r="O186" s="2">
        <v>35</v>
      </c>
      <c r="P186" s="2">
        <v>45</v>
      </c>
      <c r="Q186" s="2" t="s">
        <v>396</v>
      </c>
      <c r="R186" s="2">
        <f t="shared" si="4"/>
        <v>5</v>
      </c>
      <c r="S186" s="2">
        <v>100001</v>
      </c>
      <c r="T186" s="2">
        <v>5</v>
      </c>
      <c r="X186" s="2" t="s">
        <v>574</v>
      </c>
      <c r="Y186" s="2">
        <v>3000</v>
      </c>
      <c r="Z186" s="2">
        <v>300</v>
      </c>
      <c r="AA186" s="2" t="s">
        <v>575</v>
      </c>
      <c r="AB186" s="2" t="s">
        <v>576</v>
      </c>
      <c r="AE186" s="2">
        <f t="shared" si="5"/>
        <v>30</v>
      </c>
    </row>
    <row r="187" spans="1:31">
      <c r="A187" s="2">
        <v>6006</v>
      </c>
      <c r="B187" s="2" t="s">
        <v>217</v>
      </c>
      <c r="C187" s="2" t="s">
        <v>217</v>
      </c>
      <c r="F187" s="2" t="s">
        <v>218</v>
      </c>
      <c r="G187" s="2" t="s">
        <v>4</v>
      </c>
      <c r="H187" s="2" t="s">
        <v>564</v>
      </c>
      <c r="I187" s="2" t="s">
        <v>10</v>
      </c>
      <c r="K187" s="2">
        <v>1</v>
      </c>
      <c r="L187" s="2" t="s">
        <v>293</v>
      </c>
      <c r="M187" s="2">
        <v>50</v>
      </c>
      <c r="N187" s="2">
        <v>83</v>
      </c>
      <c r="O187" s="2">
        <v>73</v>
      </c>
      <c r="P187" s="2">
        <v>48</v>
      </c>
      <c r="Q187" s="2" t="s">
        <v>395</v>
      </c>
      <c r="R187" s="2">
        <f t="shared" si="4"/>
        <v>6</v>
      </c>
      <c r="S187" s="2">
        <v>100001</v>
      </c>
      <c r="T187" s="2">
        <v>6</v>
      </c>
      <c r="X187" s="2" t="s">
        <v>574</v>
      </c>
      <c r="Y187" s="2">
        <v>4000</v>
      </c>
      <c r="Z187" s="2">
        <v>400</v>
      </c>
      <c r="AA187" s="2" t="s">
        <v>575</v>
      </c>
      <c r="AB187" s="2" t="s">
        <v>576</v>
      </c>
      <c r="AE187" s="2">
        <f t="shared" si="5"/>
        <v>40</v>
      </c>
    </row>
    <row r="188" spans="1:31">
      <c r="A188" s="2">
        <v>6007</v>
      </c>
      <c r="B188" s="2" t="s">
        <v>219</v>
      </c>
      <c r="C188" s="2" t="s">
        <v>219</v>
      </c>
      <c r="E188" s="2">
        <v>1314</v>
      </c>
      <c r="F188" s="2" t="s">
        <v>220</v>
      </c>
      <c r="G188" s="2" t="s">
        <v>4</v>
      </c>
      <c r="H188" s="2" t="s">
        <v>564</v>
      </c>
      <c r="I188" s="2" t="s">
        <v>0</v>
      </c>
      <c r="K188" s="2">
        <v>1</v>
      </c>
      <c r="L188" s="2" t="s">
        <v>294</v>
      </c>
      <c r="M188" s="2">
        <v>70</v>
      </c>
      <c r="N188" s="2">
        <v>46</v>
      </c>
      <c r="O188" s="2">
        <v>38</v>
      </c>
      <c r="P188" s="2">
        <v>53</v>
      </c>
      <c r="Q188" s="2" t="s">
        <v>396</v>
      </c>
      <c r="R188" s="2">
        <f t="shared" si="4"/>
        <v>5</v>
      </c>
      <c r="S188" s="2">
        <v>100001</v>
      </c>
      <c r="T188" s="2">
        <v>7</v>
      </c>
      <c r="X188" s="2" t="s">
        <v>574</v>
      </c>
      <c r="Y188" s="2">
        <v>3000</v>
      </c>
      <c r="Z188" s="2">
        <v>300</v>
      </c>
      <c r="AA188" s="2" t="s">
        <v>575</v>
      </c>
      <c r="AB188" s="2" t="s">
        <v>576</v>
      </c>
      <c r="AE188" s="2">
        <f t="shared" si="5"/>
        <v>30</v>
      </c>
    </row>
    <row r="189" spans="1:31">
      <c r="A189" s="2">
        <v>6008</v>
      </c>
      <c r="B189" s="2" t="s">
        <v>221</v>
      </c>
      <c r="C189" s="2" t="s">
        <v>221</v>
      </c>
      <c r="F189" s="2" t="s">
        <v>222</v>
      </c>
      <c r="G189" s="2" t="s">
        <v>4</v>
      </c>
      <c r="H189" s="2" t="s">
        <v>564</v>
      </c>
      <c r="I189" s="2" t="s">
        <v>2</v>
      </c>
      <c r="K189" s="2">
        <v>1</v>
      </c>
      <c r="L189" s="2" t="s">
        <v>293</v>
      </c>
      <c r="M189" s="2">
        <v>54</v>
      </c>
      <c r="N189" s="2">
        <v>55</v>
      </c>
      <c r="O189" s="2">
        <v>89</v>
      </c>
      <c r="P189" s="2">
        <v>47</v>
      </c>
      <c r="Q189" s="2" t="s">
        <v>396</v>
      </c>
      <c r="R189" s="2">
        <f t="shared" si="4"/>
        <v>5</v>
      </c>
      <c r="S189" s="2">
        <v>100001</v>
      </c>
      <c r="T189" s="2">
        <v>8</v>
      </c>
      <c r="X189" s="2" t="s">
        <v>574</v>
      </c>
      <c r="Y189" s="2">
        <v>4000</v>
      </c>
      <c r="Z189" s="2">
        <v>400</v>
      </c>
      <c r="AA189" s="2" t="s">
        <v>575</v>
      </c>
      <c r="AB189" s="2" t="s">
        <v>576</v>
      </c>
      <c r="AE189" s="2">
        <f t="shared" si="5"/>
        <v>40</v>
      </c>
    </row>
    <row r="190" spans="1:31">
      <c r="A190" s="2">
        <v>6009</v>
      </c>
      <c r="B190" s="2" t="s">
        <v>223</v>
      </c>
      <c r="C190" s="2" t="s">
        <v>223</v>
      </c>
      <c r="F190" s="2" t="s">
        <v>224</v>
      </c>
      <c r="G190" s="2" t="s">
        <v>4</v>
      </c>
      <c r="H190" s="2" t="s">
        <v>564</v>
      </c>
      <c r="I190" s="2" t="s">
        <v>2</v>
      </c>
      <c r="K190" s="2">
        <v>1</v>
      </c>
      <c r="L190" s="2" t="s">
        <v>295</v>
      </c>
      <c r="M190" s="2">
        <v>41</v>
      </c>
      <c r="N190" s="2">
        <v>28</v>
      </c>
      <c r="O190" s="2">
        <v>59</v>
      </c>
      <c r="P190" s="2">
        <v>33</v>
      </c>
      <c r="Q190" s="2" t="s">
        <v>396</v>
      </c>
      <c r="R190" s="2">
        <f t="shared" si="4"/>
        <v>5</v>
      </c>
      <c r="S190" s="2">
        <v>100001</v>
      </c>
      <c r="T190" s="2">
        <v>9</v>
      </c>
      <c r="X190" s="2" t="s">
        <v>574</v>
      </c>
      <c r="Y190" s="2">
        <v>2000</v>
      </c>
      <c r="Z190" s="2">
        <v>200</v>
      </c>
      <c r="AA190" s="2" t="s">
        <v>575</v>
      </c>
      <c r="AB190" s="2" t="s">
        <v>576</v>
      </c>
      <c r="AE190" s="2">
        <f t="shared" si="5"/>
        <v>20</v>
      </c>
    </row>
    <row r="191" spans="1:31">
      <c r="A191" s="2">
        <v>6010</v>
      </c>
      <c r="B191" s="2" t="s">
        <v>225</v>
      </c>
      <c r="C191" s="2" t="s">
        <v>225</v>
      </c>
      <c r="F191" s="2" t="s">
        <v>226</v>
      </c>
      <c r="G191" s="2" t="s">
        <v>4</v>
      </c>
      <c r="H191" s="2" t="s">
        <v>564</v>
      </c>
      <c r="I191" s="2" t="s">
        <v>2</v>
      </c>
      <c r="K191" s="2">
        <v>1</v>
      </c>
      <c r="L191" s="2" t="s">
        <v>294</v>
      </c>
      <c r="M191" s="2">
        <v>36</v>
      </c>
      <c r="N191" s="2">
        <v>51</v>
      </c>
      <c r="O191" s="2">
        <v>69</v>
      </c>
      <c r="P191" s="2">
        <v>46</v>
      </c>
      <c r="Q191" s="2" t="s">
        <v>395</v>
      </c>
      <c r="R191" s="2">
        <f t="shared" si="4"/>
        <v>6</v>
      </c>
      <c r="S191" s="2">
        <v>100001</v>
      </c>
      <c r="T191" s="2">
        <v>10</v>
      </c>
      <c r="X191" s="2" t="s">
        <v>574</v>
      </c>
      <c r="Y191" s="2">
        <v>3000</v>
      </c>
      <c r="Z191" s="2">
        <v>300</v>
      </c>
      <c r="AA191" s="2" t="s">
        <v>575</v>
      </c>
      <c r="AB191" s="2" t="s">
        <v>576</v>
      </c>
      <c r="AE191" s="2">
        <f t="shared" si="5"/>
        <v>30</v>
      </c>
    </row>
    <row r="192" spans="1:31">
      <c r="A192" s="2">
        <v>6011</v>
      </c>
      <c r="B192" s="2" t="s">
        <v>227</v>
      </c>
      <c r="C192" s="2" t="s">
        <v>227</v>
      </c>
      <c r="F192" s="2" t="s">
        <v>228</v>
      </c>
      <c r="G192" s="2" t="s">
        <v>4</v>
      </c>
      <c r="H192" s="2" t="s">
        <v>564</v>
      </c>
      <c r="I192" s="2" t="s">
        <v>15</v>
      </c>
      <c r="K192" s="2">
        <v>1</v>
      </c>
      <c r="L192" s="2" t="s">
        <v>294</v>
      </c>
      <c r="M192" s="2">
        <v>40</v>
      </c>
      <c r="N192" s="2">
        <v>48</v>
      </c>
      <c r="O192" s="2">
        <v>46</v>
      </c>
      <c r="P192" s="2">
        <v>76</v>
      </c>
      <c r="Q192" s="2" t="s">
        <v>395</v>
      </c>
      <c r="R192" s="2">
        <f t="shared" si="4"/>
        <v>6</v>
      </c>
      <c r="S192" s="2">
        <v>100001</v>
      </c>
      <c r="T192" s="2">
        <v>1</v>
      </c>
      <c r="X192" s="2" t="s">
        <v>574</v>
      </c>
      <c r="Y192" s="2">
        <v>3000</v>
      </c>
      <c r="Z192" s="2">
        <v>300</v>
      </c>
      <c r="AA192" s="2" t="s">
        <v>575</v>
      </c>
      <c r="AB192" s="2" t="s">
        <v>576</v>
      </c>
      <c r="AE192" s="2">
        <f t="shared" si="5"/>
        <v>30</v>
      </c>
    </row>
    <row r="193" spans="1:31">
      <c r="A193" s="2">
        <v>6012</v>
      </c>
      <c r="B193" s="2" t="s">
        <v>229</v>
      </c>
      <c r="C193" s="2" t="s">
        <v>229</v>
      </c>
      <c r="F193" s="2" t="s">
        <v>230</v>
      </c>
      <c r="G193" s="2" t="s">
        <v>4</v>
      </c>
      <c r="H193" s="2" t="s">
        <v>564</v>
      </c>
      <c r="I193" s="2" t="s">
        <v>2</v>
      </c>
      <c r="K193" s="2">
        <v>1</v>
      </c>
      <c r="L193" s="2" t="s">
        <v>294</v>
      </c>
      <c r="M193" s="2">
        <v>54</v>
      </c>
      <c r="N193" s="2">
        <v>35</v>
      </c>
      <c r="O193" s="2">
        <v>75</v>
      </c>
      <c r="P193" s="2">
        <v>41</v>
      </c>
      <c r="Q193" s="2" t="s">
        <v>396</v>
      </c>
      <c r="R193" s="2">
        <f t="shared" si="4"/>
        <v>5</v>
      </c>
      <c r="S193" s="2">
        <v>100001</v>
      </c>
      <c r="T193" s="2">
        <v>2</v>
      </c>
      <c r="X193" s="2" t="s">
        <v>574</v>
      </c>
      <c r="Y193" s="2">
        <v>3000</v>
      </c>
      <c r="Z193" s="2">
        <v>300</v>
      </c>
      <c r="AA193" s="2" t="s">
        <v>575</v>
      </c>
      <c r="AB193" s="2" t="s">
        <v>576</v>
      </c>
      <c r="AE193" s="2">
        <f t="shared" si="5"/>
        <v>30</v>
      </c>
    </row>
    <row r="194" spans="1:31">
      <c r="A194" s="2">
        <v>6013</v>
      </c>
      <c r="B194" s="2" t="s">
        <v>231</v>
      </c>
      <c r="C194" s="2" t="s">
        <v>231</v>
      </c>
      <c r="E194" s="2">
        <v>1410</v>
      </c>
      <c r="F194" s="2" t="s">
        <v>232</v>
      </c>
      <c r="G194" s="2" t="s">
        <v>4</v>
      </c>
      <c r="H194" s="2" t="s">
        <v>564</v>
      </c>
      <c r="I194" s="2" t="s">
        <v>15</v>
      </c>
      <c r="K194" s="2">
        <v>1</v>
      </c>
      <c r="L194" s="2" t="s">
        <v>293</v>
      </c>
      <c r="M194" s="2">
        <v>59</v>
      </c>
      <c r="N194" s="2">
        <v>53</v>
      </c>
      <c r="O194" s="2">
        <v>55</v>
      </c>
      <c r="P194" s="2">
        <v>83</v>
      </c>
      <c r="Q194" s="2" t="s">
        <v>396</v>
      </c>
      <c r="R194" s="2">
        <f t="shared" si="4"/>
        <v>5</v>
      </c>
      <c r="S194" s="2">
        <v>100001</v>
      </c>
      <c r="T194" s="2">
        <v>3</v>
      </c>
      <c r="X194" s="2" t="s">
        <v>574</v>
      </c>
      <c r="Y194" s="2">
        <v>4000</v>
      </c>
      <c r="Z194" s="2">
        <v>400</v>
      </c>
      <c r="AA194" s="2" t="s">
        <v>575</v>
      </c>
      <c r="AB194" s="2" t="s">
        <v>576</v>
      </c>
      <c r="AE194" s="2">
        <f t="shared" si="5"/>
        <v>40</v>
      </c>
    </row>
    <row r="195" spans="1:31">
      <c r="A195" s="2">
        <v>6014</v>
      </c>
      <c r="B195" s="2" t="s">
        <v>233</v>
      </c>
      <c r="C195" s="2" t="s">
        <v>233</v>
      </c>
      <c r="E195" s="2">
        <v>1506</v>
      </c>
      <c r="F195" s="2" t="s">
        <v>234</v>
      </c>
      <c r="G195" s="2" t="s">
        <v>4</v>
      </c>
      <c r="H195" s="2" t="s">
        <v>564</v>
      </c>
      <c r="I195" s="2" t="s">
        <v>15</v>
      </c>
      <c r="K195" s="2">
        <v>1</v>
      </c>
      <c r="L195" s="2" t="s">
        <v>296</v>
      </c>
      <c r="M195" s="2">
        <v>71</v>
      </c>
      <c r="N195" s="2">
        <v>64</v>
      </c>
      <c r="O195" s="2">
        <v>53</v>
      </c>
      <c r="P195" s="2">
        <v>94</v>
      </c>
      <c r="Q195" s="2" t="s">
        <v>395</v>
      </c>
      <c r="R195" s="2">
        <f t="shared" ref="R195:R224" si="6">IF(Q195="轻弓兵",5,6)</f>
        <v>6</v>
      </c>
      <c r="S195" s="2">
        <v>100001</v>
      </c>
      <c r="T195" s="2">
        <v>4</v>
      </c>
      <c r="X195" s="2" t="s">
        <v>574</v>
      </c>
      <c r="Y195" s="2">
        <v>1000</v>
      </c>
      <c r="Z195" s="2">
        <v>100</v>
      </c>
      <c r="AA195" s="2" t="s">
        <v>575</v>
      </c>
      <c r="AB195" s="2" t="s">
        <v>576</v>
      </c>
      <c r="AE195" s="2">
        <f t="shared" ref="AE195:AE224" si="7">IF(L195="白",10,IF(L195="绿",20,IF(L195="蓝",30,IF(L195="紫",40,IF(L195="金",10,9999)))))</f>
        <v>10</v>
      </c>
    </row>
    <row r="196" spans="1:31">
      <c r="A196" s="2">
        <v>6015</v>
      </c>
      <c r="B196" s="2" t="s">
        <v>235</v>
      </c>
      <c r="C196" s="2" t="s">
        <v>235</v>
      </c>
      <c r="E196" s="2">
        <v>1211</v>
      </c>
      <c r="F196" s="2" t="s">
        <v>236</v>
      </c>
      <c r="G196" s="2" t="s">
        <v>4</v>
      </c>
      <c r="H196" s="2" t="s">
        <v>564</v>
      </c>
      <c r="I196" s="2" t="s">
        <v>15</v>
      </c>
      <c r="K196" s="2">
        <v>1</v>
      </c>
      <c r="L196" s="2" t="s">
        <v>295</v>
      </c>
      <c r="M196" s="2">
        <v>29</v>
      </c>
      <c r="N196" s="2">
        <v>40</v>
      </c>
      <c r="O196" s="2">
        <v>47</v>
      </c>
      <c r="P196" s="2">
        <v>53</v>
      </c>
      <c r="Q196" s="2" t="s">
        <v>397</v>
      </c>
      <c r="R196" s="2">
        <f t="shared" si="6"/>
        <v>6</v>
      </c>
      <c r="S196" s="2">
        <v>100001</v>
      </c>
      <c r="T196" s="2">
        <v>5</v>
      </c>
      <c r="X196" s="2" t="s">
        <v>574</v>
      </c>
      <c r="Y196" s="2">
        <v>2000</v>
      </c>
      <c r="Z196" s="2">
        <v>200</v>
      </c>
      <c r="AA196" s="2" t="s">
        <v>575</v>
      </c>
      <c r="AB196" s="2" t="s">
        <v>576</v>
      </c>
      <c r="AE196" s="2">
        <f t="shared" si="7"/>
        <v>20</v>
      </c>
    </row>
    <row r="197" spans="1:31">
      <c r="A197" s="2">
        <v>6016</v>
      </c>
      <c r="B197" s="2" t="s">
        <v>237</v>
      </c>
      <c r="C197" s="2" t="s">
        <v>237</v>
      </c>
      <c r="E197" s="2">
        <v>1212</v>
      </c>
      <c r="F197" s="2" t="s">
        <v>238</v>
      </c>
      <c r="G197" s="2" t="s">
        <v>4</v>
      </c>
      <c r="H197" s="2" t="s">
        <v>564</v>
      </c>
      <c r="I197" s="2" t="s">
        <v>0</v>
      </c>
      <c r="K197" s="2">
        <v>1</v>
      </c>
      <c r="L197" s="2" t="s">
        <v>295</v>
      </c>
      <c r="M197" s="2">
        <v>52</v>
      </c>
      <c r="N197" s="2">
        <v>33</v>
      </c>
      <c r="O197" s="2">
        <v>35</v>
      </c>
      <c r="P197" s="2">
        <v>45</v>
      </c>
      <c r="Q197" s="2" t="s">
        <v>397</v>
      </c>
      <c r="R197" s="2">
        <f t="shared" si="6"/>
        <v>6</v>
      </c>
      <c r="S197" s="2">
        <v>100001</v>
      </c>
      <c r="T197" s="2">
        <v>6</v>
      </c>
      <c r="X197" s="2" t="s">
        <v>574</v>
      </c>
      <c r="Y197" s="2">
        <v>2000</v>
      </c>
      <c r="Z197" s="2">
        <v>200</v>
      </c>
      <c r="AA197" s="2" t="s">
        <v>575</v>
      </c>
      <c r="AB197" s="2" t="s">
        <v>576</v>
      </c>
      <c r="AE197" s="2">
        <f t="shared" si="7"/>
        <v>20</v>
      </c>
    </row>
    <row r="198" spans="1:31">
      <c r="A198" s="2">
        <v>6017</v>
      </c>
      <c r="B198" s="2" t="s">
        <v>239</v>
      </c>
      <c r="C198" s="2" t="s">
        <v>239</v>
      </c>
      <c r="F198" s="2" t="s">
        <v>240</v>
      </c>
      <c r="G198" s="2" t="s">
        <v>4</v>
      </c>
      <c r="H198" s="2" t="s">
        <v>564</v>
      </c>
      <c r="I198" s="2" t="s">
        <v>0</v>
      </c>
      <c r="K198" s="2">
        <v>1</v>
      </c>
      <c r="L198" s="2" t="s">
        <v>6</v>
      </c>
      <c r="M198" s="2">
        <v>42</v>
      </c>
      <c r="N198" s="2">
        <v>36</v>
      </c>
      <c r="O198" s="2">
        <v>37</v>
      </c>
      <c r="P198" s="2">
        <v>29</v>
      </c>
      <c r="Q198" s="2" t="s">
        <v>395</v>
      </c>
      <c r="R198" s="2">
        <f t="shared" si="6"/>
        <v>6</v>
      </c>
      <c r="S198" s="2">
        <v>100001</v>
      </c>
      <c r="T198" s="2">
        <v>7</v>
      </c>
      <c r="X198" s="2" t="s">
        <v>574</v>
      </c>
      <c r="Y198" s="2">
        <v>1000</v>
      </c>
      <c r="Z198" s="2">
        <v>100</v>
      </c>
      <c r="AA198" s="2" t="s">
        <v>575</v>
      </c>
      <c r="AB198" s="2" t="s">
        <v>576</v>
      </c>
      <c r="AE198" s="2">
        <f t="shared" si="7"/>
        <v>10</v>
      </c>
    </row>
    <row r="199" spans="1:31">
      <c r="A199" s="2">
        <v>6901</v>
      </c>
      <c r="B199" s="2" t="s">
        <v>275</v>
      </c>
      <c r="C199" s="2" t="s">
        <v>275</v>
      </c>
      <c r="E199" s="2">
        <v>1111</v>
      </c>
      <c r="F199" s="2" t="s">
        <v>276</v>
      </c>
      <c r="G199" s="2" t="s">
        <v>63</v>
      </c>
      <c r="H199" s="2" t="s">
        <v>564</v>
      </c>
      <c r="I199" s="2" t="s">
        <v>15</v>
      </c>
      <c r="K199" s="2">
        <v>1</v>
      </c>
      <c r="L199" s="2" t="s">
        <v>6</v>
      </c>
      <c r="M199" s="2">
        <v>22</v>
      </c>
      <c r="N199" s="2">
        <v>35</v>
      </c>
      <c r="O199" s="2">
        <v>39</v>
      </c>
      <c r="P199" s="2">
        <v>50</v>
      </c>
      <c r="Q199" s="2" t="s">
        <v>395</v>
      </c>
      <c r="R199" s="2">
        <f t="shared" si="6"/>
        <v>6</v>
      </c>
      <c r="S199" s="2">
        <v>100001</v>
      </c>
      <c r="T199" s="2">
        <v>8</v>
      </c>
      <c r="X199" s="2" t="s">
        <v>574</v>
      </c>
      <c r="Y199" s="2">
        <v>1000</v>
      </c>
      <c r="Z199" s="2">
        <v>100</v>
      </c>
      <c r="AA199" s="2" t="s">
        <v>575</v>
      </c>
      <c r="AB199" s="2" t="s">
        <v>576</v>
      </c>
      <c r="AE199" s="2">
        <f t="shared" si="7"/>
        <v>10</v>
      </c>
    </row>
    <row r="200" spans="1:31">
      <c r="A200" s="2">
        <v>6902</v>
      </c>
      <c r="B200" s="2" t="s">
        <v>565</v>
      </c>
      <c r="C200" s="2" t="s">
        <v>565</v>
      </c>
      <c r="F200" s="2" t="s">
        <v>277</v>
      </c>
      <c r="G200" s="2" t="s">
        <v>63</v>
      </c>
      <c r="H200" s="2" t="s">
        <v>564</v>
      </c>
      <c r="I200" s="2" t="s">
        <v>10</v>
      </c>
      <c r="K200" s="2">
        <v>1</v>
      </c>
      <c r="L200" s="2" t="s">
        <v>296</v>
      </c>
      <c r="M200" s="2">
        <v>72</v>
      </c>
      <c r="N200" s="2">
        <v>93</v>
      </c>
      <c r="O200" s="2">
        <v>76</v>
      </c>
      <c r="P200" s="2">
        <v>48</v>
      </c>
      <c r="Q200" s="2" t="s">
        <v>396</v>
      </c>
      <c r="R200" s="2">
        <f t="shared" si="6"/>
        <v>5</v>
      </c>
      <c r="S200" s="2">
        <v>100001</v>
      </c>
      <c r="T200" s="2">
        <v>9</v>
      </c>
      <c r="X200" s="2" t="s">
        <v>574</v>
      </c>
      <c r="Y200" s="2">
        <v>1000</v>
      </c>
      <c r="Z200" s="2">
        <v>100</v>
      </c>
      <c r="AA200" s="2" t="s">
        <v>575</v>
      </c>
      <c r="AB200" s="2" t="s">
        <v>576</v>
      </c>
      <c r="AE200" s="2">
        <f t="shared" si="7"/>
        <v>10</v>
      </c>
    </row>
    <row r="201" spans="1:31">
      <c r="A201" s="2">
        <v>6903</v>
      </c>
      <c r="B201" s="2" t="s">
        <v>278</v>
      </c>
      <c r="C201" s="2" t="s">
        <v>278</v>
      </c>
      <c r="E201" s="2">
        <v>1213</v>
      </c>
      <c r="F201" s="2" t="s">
        <v>279</v>
      </c>
      <c r="G201" s="2" t="s">
        <v>63</v>
      </c>
      <c r="H201" s="2" t="s">
        <v>564</v>
      </c>
      <c r="I201" s="2" t="s">
        <v>10</v>
      </c>
      <c r="K201" s="2">
        <v>1</v>
      </c>
      <c r="L201" s="2" t="s">
        <v>295</v>
      </c>
      <c r="M201" s="2">
        <v>47</v>
      </c>
      <c r="N201" s="2">
        <v>59</v>
      </c>
      <c r="O201" s="2">
        <v>30</v>
      </c>
      <c r="P201" s="2">
        <v>27</v>
      </c>
      <c r="Q201" s="2" t="s">
        <v>395</v>
      </c>
      <c r="R201" s="2">
        <f t="shared" si="6"/>
        <v>6</v>
      </c>
      <c r="S201" s="2">
        <v>100001</v>
      </c>
      <c r="T201" s="2">
        <v>10</v>
      </c>
      <c r="X201" s="2" t="s">
        <v>574</v>
      </c>
      <c r="Y201" s="2">
        <v>2000</v>
      </c>
      <c r="Z201" s="2">
        <v>200</v>
      </c>
      <c r="AA201" s="2" t="s">
        <v>575</v>
      </c>
      <c r="AB201" s="2" t="s">
        <v>576</v>
      </c>
      <c r="AE201" s="2">
        <f t="shared" si="7"/>
        <v>20</v>
      </c>
    </row>
    <row r="202" spans="1:31">
      <c r="A202" s="2">
        <v>6904</v>
      </c>
      <c r="B202" s="2" t="s">
        <v>280</v>
      </c>
      <c r="C202" s="2" t="s">
        <v>280</v>
      </c>
      <c r="E202" s="2">
        <v>1507</v>
      </c>
      <c r="F202" s="2" t="s">
        <v>281</v>
      </c>
      <c r="G202" s="2" t="s">
        <v>63</v>
      </c>
      <c r="H202" s="2" t="s">
        <v>564</v>
      </c>
      <c r="I202" s="2" t="s">
        <v>2</v>
      </c>
      <c r="K202" s="2">
        <v>1</v>
      </c>
      <c r="L202" s="2" t="s">
        <v>296</v>
      </c>
      <c r="M202" s="2">
        <v>68</v>
      </c>
      <c r="N202" s="2">
        <v>80</v>
      </c>
      <c r="O202" s="2">
        <v>92</v>
      </c>
      <c r="P202" s="2">
        <v>55</v>
      </c>
      <c r="Q202" s="2" t="s">
        <v>397</v>
      </c>
      <c r="R202" s="2">
        <f t="shared" si="6"/>
        <v>6</v>
      </c>
      <c r="S202" s="2">
        <v>100001</v>
      </c>
      <c r="T202" s="2">
        <v>1</v>
      </c>
      <c r="X202" s="2" t="s">
        <v>574</v>
      </c>
      <c r="Y202" s="2">
        <v>1000</v>
      </c>
      <c r="Z202" s="2">
        <v>100</v>
      </c>
      <c r="AA202" s="2" t="s">
        <v>575</v>
      </c>
      <c r="AB202" s="2" t="s">
        <v>576</v>
      </c>
      <c r="AE202" s="2">
        <f t="shared" si="7"/>
        <v>10</v>
      </c>
    </row>
    <row r="203" spans="1:31">
      <c r="A203" s="2">
        <v>6905</v>
      </c>
      <c r="B203" s="2" t="s">
        <v>129</v>
      </c>
      <c r="C203" s="2" t="s">
        <v>129</v>
      </c>
      <c r="E203" s="2">
        <v>1112</v>
      </c>
      <c r="F203" s="2" t="s">
        <v>130</v>
      </c>
      <c r="G203" s="2" t="s">
        <v>63</v>
      </c>
      <c r="H203" s="2" t="s">
        <v>564</v>
      </c>
      <c r="I203" s="2" t="s">
        <v>2</v>
      </c>
      <c r="K203" s="2">
        <v>1</v>
      </c>
      <c r="L203" s="2" t="s">
        <v>6</v>
      </c>
      <c r="M203" s="2">
        <v>30</v>
      </c>
      <c r="N203" s="2">
        <v>33</v>
      </c>
      <c r="O203" s="2">
        <v>49</v>
      </c>
      <c r="P203" s="2">
        <v>26</v>
      </c>
      <c r="Q203" s="2" t="s">
        <v>397</v>
      </c>
      <c r="R203" s="2">
        <f t="shared" si="6"/>
        <v>6</v>
      </c>
      <c r="S203" s="2">
        <v>100001</v>
      </c>
      <c r="T203" s="2">
        <v>2</v>
      </c>
      <c r="X203" s="2" t="s">
        <v>574</v>
      </c>
      <c r="Y203" s="2">
        <v>1000</v>
      </c>
      <c r="Z203" s="2">
        <v>100</v>
      </c>
      <c r="AA203" s="2" t="s">
        <v>575</v>
      </c>
      <c r="AB203" s="2" t="s">
        <v>576</v>
      </c>
      <c r="AE203" s="2">
        <f t="shared" si="7"/>
        <v>10</v>
      </c>
    </row>
    <row r="204" spans="1:31">
      <c r="A204" s="2">
        <v>7001</v>
      </c>
      <c r="B204" s="2" t="s">
        <v>241</v>
      </c>
      <c r="C204" s="2" t="s">
        <v>241</v>
      </c>
      <c r="F204" s="2" t="s">
        <v>242</v>
      </c>
      <c r="G204" s="2" t="s">
        <v>4</v>
      </c>
      <c r="H204" s="2" t="s">
        <v>566</v>
      </c>
      <c r="I204" s="2" t="s">
        <v>0</v>
      </c>
      <c r="K204" s="2">
        <v>1</v>
      </c>
      <c r="L204" s="2" t="s">
        <v>6</v>
      </c>
      <c r="M204" s="2">
        <v>48</v>
      </c>
      <c r="N204" s="2">
        <v>31</v>
      </c>
      <c r="O204" s="2">
        <v>35</v>
      </c>
      <c r="P204" s="2">
        <v>31</v>
      </c>
      <c r="Q204" s="2" t="s">
        <v>395</v>
      </c>
      <c r="R204" s="2">
        <f t="shared" si="6"/>
        <v>6</v>
      </c>
      <c r="S204" s="2">
        <v>100001</v>
      </c>
      <c r="T204" s="2">
        <v>3</v>
      </c>
      <c r="X204" s="2" t="s">
        <v>574</v>
      </c>
      <c r="Y204" s="2">
        <v>1000</v>
      </c>
      <c r="Z204" s="2">
        <v>100</v>
      </c>
      <c r="AA204" s="2" t="s">
        <v>575</v>
      </c>
      <c r="AB204" s="2" t="s">
        <v>576</v>
      </c>
      <c r="AE204" s="2">
        <f t="shared" si="7"/>
        <v>10</v>
      </c>
    </row>
    <row r="205" spans="1:31">
      <c r="A205" s="2">
        <v>7002</v>
      </c>
      <c r="B205" s="2" t="s">
        <v>243</v>
      </c>
      <c r="C205" s="2" t="s">
        <v>243</v>
      </c>
      <c r="E205" s="2">
        <v>1214</v>
      </c>
      <c r="F205" s="2" t="s">
        <v>244</v>
      </c>
      <c r="G205" s="2" t="s">
        <v>4</v>
      </c>
      <c r="H205" s="2" t="s">
        <v>566</v>
      </c>
      <c r="I205" s="2" t="s">
        <v>0</v>
      </c>
      <c r="K205" s="2">
        <v>1</v>
      </c>
      <c r="L205" s="2" t="s">
        <v>295</v>
      </c>
      <c r="M205" s="2">
        <v>54</v>
      </c>
      <c r="N205" s="2">
        <v>42</v>
      </c>
      <c r="O205" s="2">
        <v>40</v>
      </c>
      <c r="P205" s="2">
        <v>32</v>
      </c>
      <c r="Q205" s="2" t="s">
        <v>396</v>
      </c>
      <c r="R205" s="2">
        <f t="shared" si="6"/>
        <v>5</v>
      </c>
      <c r="S205" s="2">
        <v>100001</v>
      </c>
      <c r="T205" s="2">
        <v>4</v>
      </c>
      <c r="X205" s="2" t="s">
        <v>574</v>
      </c>
      <c r="Y205" s="2">
        <v>2000</v>
      </c>
      <c r="Z205" s="2">
        <v>200</v>
      </c>
      <c r="AA205" s="2" t="s">
        <v>575</v>
      </c>
      <c r="AB205" s="2" t="s">
        <v>576</v>
      </c>
      <c r="AE205" s="2">
        <f t="shared" si="7"/>
        <v>20</v>
      </c>
    </row>
    <row r="206" spans="1:31">
      <c r="A206" s="2">
        <v>7003</v>
      </c>
      <c r="B206" s="2" t="s">
        <v>245</v>
      </c>
      <c r="C206" s="2" t="s">
        <v>245</v>
      </c>
      <c r="F206" s="2" t="s">
        <v>246</v>
      </c>
      <c r="G206" s="2" t="s">
        <v>4</v>
      </c>
      <c r="H206" s="2" t="s">
        <v>566</v>
      </c>
      <c r="I206" s="2" t="s">
        <v>0</v>
      </c>
      <c r="K206" s="2">
        <v>1</v>
      </c>
      <c r="L206" s="2" t="s">
        <v>293</v>
      </c>
      <c r="M206" s="2">
        <v>85</v>
      </c>
      <c r="N206" s="2">
        <v>52</v>
      </c>
      <c r="O206" s="2">
        <v>63</v>
      </c>
      <c r="P206" s="2">
        <v>49</v>
      </c>
      <c r="Q206" s="2" t="s">
        <v>397</v>
      </c>
      <c r="R206" s="2">
        <f t="shared" si="6"/>
        <v>6</v>
      </c>
      <c r="S206" s="2">
        <v>100001</v>
      </c>
      <c r="T206" s="2">
        <v>5</v>
      </c>
      <c r="X206" s="2" t="s">
        <v>574</v>
      </c>
      <c r="Y206" s="2">
        <v>4000</v>
      </c>
      <c r="Z206" s="2">
        <v>400</v>
      </c>
      <c r="AA206" s="2" t="s">
        <v>575</v>
      </c>
      <c r="AB206" s="2" t="s">
        <v>576</v>
      </c>
      <c r="AE206" s="2">
        <f t="shared" si="7"/>
        <v>40</v>
      </c>
    </row>
    <row r="207" spans="1:31">
      <c r="A207" s="2">
        <v>7004</v>
      </c>
      <c r="B207" s="2" t="s">
        <v>247</v>
      </c>
      <c r="C207" s="2" t="s">
        <v>247</v>
      </c>
      <c r="F207" s="2" t="s">
        <v>248</v>
      </c>
      <c r="G207" s="2" t="s">
        <v>4</v>
      </c>
      <c r="H207" s="2" t="s">
        <v>566</v>
      </c>
      <c r="I207" s="2" t="s">
        <v>0</v>
      </c>
      <c r="K207" s="2">
        <v>1</v>
      </c>
      <c r="L207" s="2" t="s">
        <v>294</v>
      </c>
      <c r="M207" s="2">
        <v>70</v>
      </c>
      <c r="N207" s="2">
        <v>39</v>
      </c>
      <c r="O207" s="2">
        <v>51</v>
      </c>
      <c r="P207" s="2">
        <v>48</v>
      </c>
      <c r="Q207" s="2" t="s">
        <v>396</v>
      </c>
      <c r="R207" s="2">
        <f t="shared" si="6"/>
        <v>5</v>
      </c>
      <c r="S207" s="2">
        <v>100001</v>
      </c>
      <c r="T207" s="2">
        <v>6</v>
      </c>
      <c r="X207" s="2" t="s">
        <v>574</v>
      </c>
      <c r="Y207" s="2">
        <v>3000</v>
      </c>
      <c r="Z207" s="2">
        <v>300</v>
      </c>
      <c r="AA207" s="2" t="s">
        <v>575</v>
      </c>
      <c r="AB207" s="2" t="s">
        <v>576</v>
      </c>
      <c r="AE207" s="2">
        <f t="shared" si="7"/>
        <v>30</v>
      </c>
    </row>
    <row r="208" spans="1:31">
      <c r="A208" s="2">
        <v>7005</v>
      </c>
      <c r="B208" s="2" t="s">
        <v>249</v>
      </c>
      <c r="C208" s="2" t="s">
        <v>249</v>
      </c>
      <c r="E208" s="2">
        <v>1215</v>
      </c>
      <c r="F208" s="2" t="s">
        <v>250</v>
      </c>
      <c r="G208" s="2" t="s">
        <v>4</v>
      </c>
      <c r="H208" s="2" t="s">
        <v>566</v>
      </c>
      <c r="I208" s="2" t="s">
        <v>2</v>
      </c>
      <c r="K208" s="2">
        <v>1</v>
      </c>
      <c r="L208" s="2" t="s">
        <v>295</v>
      </c>
      <c r="M208" s="2">
        <v>32</v>
      </c>
      <c r="N208" s="2">
        <v>39</v>
      </c>
      <c r="O208" s="2">
        <v>57</v>
      </c>
      <c r="P208" s="2">
        <v>36</v>
      </c>
      <c r="Q208" s="2" t="s">
        <v>395</v>
      </c>
      <c r="R208" s="2">
        <f t="shared" si="6"/>
        <v>6</v>
      </c>
      <c r="S208" s="2">
        <v>100001</v>
      </c>
      <c r="T208" s="2">
        <v>7</v>
      </c>
      <c r="X208" s="2" t="s">
        <v>574</v>
      </c>
      <c r="Y208" s="2">
        <v>2000</v>
      </c>
      <c r="Z208" s="2">
        <v>200</v>
      </c>
      <c r="AA208" s="2" t="s">
        <v>575</v>
      </c>
      <c r="AB208" s="2" t="s">
        <v>576</v>
      </c>
      <c r="AE208" s="2">
        <f t="shared" si="7"/>
        <v>20</v>
      </c>
    </row>
    <row r="209" spans="1:31">
      <c r="A209" s="2">
        <v>7006</v>
      </c>
      <c r="B209" s="2" t="s">
        <v>251</v>
      </c>
      <c r="C209" s="2" t="s">
        <v>251</v>
      </c>
      <c r="F209" s="2" t="s">
        <v>252</v>
      </c>
      <c r="G209" s="2" t="s">
        <v>4</v>
      </c>
      <c r="H209" s="2" t="s">
        <v>566</v>
      </c>
      <c r="I209" s="2" t="s">
        <v>2</v>
      </c>
      <c r="K209" s="2">
        <v>1</v>
      </c>
      <c r="L209" s="2" t="s">
        <v>294</v>
      </c>
      <c r="M209" s="2">
        <v>38</v>
      </c>
      <c r="N209" s="2">
        <v>48</v>
      </c>
      <c r="O209" s="2">
        <v>74</v>
      </c>
      <c r="P209" s="2">
        <v>37</v>
      </c>
      <c r="Q209" s="2" t="s">
        <v>397</v>
      </c>
      <c r="R209" s="2">
        <f t="shared" si="6"/>
        <v>6</v>
      </c>
      <c r="S209" s="2">
        <v>100001</v>
      </c>
      <c r="T209" s="2">
        <v>8</v>
      </c>
      <c r="X209" s="2" t="s">
        <v>574</v>
      </c>
      <c r="Y209" s="2">
        <v>3000</v>
      </c>
      <c r="Z209" s="2">
        <v>300</v>
      </c>
      <c r="AA209" s="2" t="s">
        <v>575</v>
      </c>
      <c r="AB209" s="2" t="s">
        <v>576</v>
      </c>
      <c r="AE209" s="2">
        <f t="shared" si="7"/>
        <v>30</v>
      </c>
    </row>
    <row r="210" spans="1:31">
      <c r="A210" s="2">
        <v>7007</v>
      </c>
      <c r="B210" s="2" t="s">
        <v>253</v>
      </c>
      <c r="C210" s="2" t="s">
        <v>253</v>
      </c>
      <c r="E210" s="2">
        <v>1113</v>
      </c>
      <c r="F210" s="2" t="s">
        <v>254</v>
      </c>
      <c r="G210" s="2" t="s">
        <v>4</v>
      </c>
      <c r="H210" s="2" t="s">
        <v>566</v>
      </c>
      <c r="I210" s="2" t="s">
        <v>10</v>
      </c>
      <c r="K210" s="2">
        <v>1</v>
      </c>
      <c r="L210" s="2" t="s">
        <v>6</v>
      </c>
      <c r="M210" s="2">
        <v>39</v>
      </c>
      <c r="N210" s="2">
        <v>52</v>
      </c>
      <c r="O210" s="2">
        <v>28</v>
      </c>
      <c r="P210" s="2">
        <v>28</v>
      </c>
      <c r="Q210" s="2" t="s">
        <v>397</v>
      </c>
      <c r="R210" s="2">
        <f t="shared" si="6"/>
        <v>6</v>
      </c>
      <c r="S210" s="2">
        <v>100001</v>
      </c>
      <c r="T210" s="2">
        <v>9</v>
      </c>
      <c r="X210" s="2" t="s">
        <v>574</v>
      </c>
      <c r="Y210" s="2">
        <v>1000</v>
      </c>
      <c r="Z210" s="2">
        <v>100</v>
      </c>
      <c r="AA210" s="2" t="s">
        <v>575</v>
      </c>
      <c r="AB210" s="2" t="s">
        <v>576</v>
      </c>
      <c r="AE210" s="2">
        <f t="shared" si="7"/>
        <v>10</v>
      </c>
    </row>
    <row r="211" spans="1:31">
      <c r="A211" s="2">
        <v>7008</v>
      </c>
      <c r="B211" s="2" t="s">
        <v>255</v>
      </c>
      <c r="C211" s="2" t="s">
        <v>255</v>
      </c>
      <c r="F211" s="2" t="s">
        <v>256</v>
      </c>
      <c r="G211" s="2" t="s">
        <v>4</v>
      </c>
      <c r="H211" s="2" t="s">
        <v>566</v>
      </c>
      <c r="I211" s="2" t="s">
        <v>2</v>
      </c>
      <c r="K211" s="2">
        <v>1</v>
      </c>
      <c r="L211" s="2" t="s">
        <v>293</v>
      </c>
      <c r="M211" s="2">
        <v>50</v>
      </c>
      <c r="N211" s="2">
        <v>48</v>
      </c>
      <c r="O211" s="2">
        <v>84</v>
      </c>
      <c r="P211" s="2">
        <v>67</v>
      </c>
      <c r="Q211" s="2" t="s">
        <v>397</v>
      </c>
      <c r="R211" s="2">
        <f t="shared" si="6"/>
        <v>6</v>
      </c>
      <c r="S211" s="2">
        <v>100001</v>
      </c>
      <c r="T211" s="2">
        <v>10</v>
      </c>
      <c r="X211" s="2" t="s">
        <v>574</v>
      </c>
      <c r="Y211" s="2">
        <v>4000</v>
      </c>
      <c r="Z211" s="2">
        <v>400</v>
      </c>
      <c r="AA211" s="2" t="s">
        <v>575</v>
      </c>
      <c r="AB211" s="2" t="s">
        <v>576</v>
      </c>
      <c r="AE211" s="2">
        <f t="shared" si="7"/>
        <v>40</v>
      </c>
    </row>
    <row r="212" spans="1:31">
      <c r="A212" s="2">
        <v>7009</v>
      </c>
      <c r="B212" s="2" t="s">
        <v>257</v>
      </c>
      <c r="C212" s="2" t="s">
        <v>257</v>
      </c>
      <c r="F212" s="2" t="s">
        <v>258</v>
      </c>
      <c r="G212" s="2" t="s">
        <v>4</v>
      </c>
      <c r="H212" s="2" t="s">
        <v>566</v>
      </c>
      <c r="I212" s="2" t="s">
        <v>0</v>
      </c>
      <c r="K212" s="2">
        <v>1</v>
      </c>
      <c r="L212" s="2" t="s">
        <v>294</v>
      </c>
      <c r="M212" s="2">
        <v>75</v>
      </c>
      <c r="N212" s="2">
        <v>41</v>
      </c>
      <c r="O212" s="2">
        <v>46</v>
      </c>
      <c r="P212" s="2">
        <v>35</v>
      </c>
      <c r="Q212" s="2" t="s">
        <v>397</v>
      </c>
      <c r="R212" s="2">
        <f t="shared" si="6"/>
        <v>6</v>
      </c>
      <c r="S212" s="2">
        <v>100001</v>
      </c>
      <c r="T212" s="2">
        <v>1</v>
      </c>
      <c r="X212" s="2" t="s">
        <v>574</v>
      </c>
      <c r="Y212" s="2">
        <v>3000</v>
      </c>
      <c r="Z212" s="2">
        <v>300</v>
      </c>
      <c r="AA212" s="2" t="s">
        <v>575</v>
      </c>
      <c r="AB212" s="2" t="s">
        <v>576</v>
      </c>
      <c r="AE212" s="2">
        <f t="shared" si="7"/>
        <v>30</v>
      </c>
    </row>
    <row r="213" spans="1:31">
      <c r="A213" s="2">
        <v>7010</v>
      </c>
      <c r="B213" s="2" t="s">
        <v>259</v>
      </c>
      <c r="C213" s="2" t="s">
        <v>259</v>
      </c>
      <c r="F213" s="2" t="s">
        <v>260</v>
      </c>
      <c r="G213" s="2" t="s">
        <v>4</v>
      </c>
      <c r="H213" s="2" t="s">
        <v>566</v>
      </c>
      <c r="I213" s="2" t="s">
        <v>10</v>
      </c>
      <c r="K213" s="2">
        <v>1</v>
      </c>
      <c r="L213" s="2" t="s">
        <v>295</v>
      </c>
      <c r="M213" s="2">
        <v>33</v>
      </c>
      <c r="N213" s="2">
        <v>54</v>
      </c>
      <c r="O213" s="2">
        <v>32</v>
      </c>
      <c r="P213" s="2">
        <v>45</v>
      </c>
      <c r="Q213" s="2" t="s">
        <v>395</v>
      </c>
      <c r="R213" s="2">
        <f t="shared" si="6"/>
        <v>6</v>
      </c>
      <c r="S213" s="2">
        <v>100001</v>
      </c>
      <c r="T213" s="2">
        <v>2</v>
      </c>
      <c r="X213" s="2" t="s">
        <v>574</v>
      </c>
      <c r="Y213" s="2">
        <v>2000</v>
      </c>
      <c r="Z213" s="2">
        <v>200</v>
      </c>
      <c r="AA213" s="2" t="s">
        <v>575</v>
      </c>
      <c r="AB213" s="2" t="s">
        <v>576</v>
      </c>
      <c r="AE213" s="2">
        <f t="shared" si="7"/>
        <v>20</v>
      </c>
    </row>
    <row r="214" spans="1:31">
      <c r="A214" s="2">
        <v>7011</v>
      </c>
      <c r="B214" s="2" t="s">
        <v>261</v>
      </c>
      <c r="C214" s="2" t="s">
        <v>261</v>
      </c>
      <c r="F214" s="2" t="s">
        <v>262</v>
      </c>
      <c r="G214" s="2" t="s">
        <v>4</v>
      </c>
      <c r="H214" s="2" t="s">
        <v>566</v>
      </c>
      <c r="I214" s="2" t="s">
        <v>2</v>
      </c>
      <c r="K214" s="2">
        <v>1</v>
      </c>
      <c r="L214" s="2" t="s">
        <v>6</v>
      </c>
      <c r="M214" s="2">
        <v>26</v>
      </c>
      <c r="N214" s="2">
        <v>33</v>
      </c>
      <c r="O214" s="2">
        <v>51</v>
      </c>
      <c r="P214" s="2">
        <v>29</v>
      </c>
      <c r="Q214" s="2" t="s">
        <v>395</v>
      </c>
      <c r="R214" s="2">
        <f t="shared" si="6"/>
        <v>6</v>
      </c>
      <c r="S214" s="2">
        <v>100001</v>
      </c>
      <c r="T214" s="2">
        <v>3</v>
      </c>
      <c r="X214" s="2" t="s">
        <v>574</v>
      </c>
      <c r="Y214" s="2">
        <v>1000</v>
      </c>
      <c r="Z214" s="2">
        <v>100</v>
      </c>
      <c r="AA214" s="2" t="s">
        <v>575</v>
      </c>
      <c r="AB214" s="2" t="s">
        <v>576</v>
      </c>
      <c r="AE214" s="2">
        <f t="shared" si="7"/>
        <v>10</v>
      </c>
    </row>
    <row r="215" spans="1:31">
      <c r="A215" s="2">
        <v>7012</v>
      </c>
      <c r="B215" s="2" t="s">
        <v>263</v>
      </c>
      <c r="C215" s="2" t="s">
        <v>263</v>
      </c>
      <c r="F215" s="2" t="s">
        <v>264</v>
      </c>
      <c r="G215" s="2" t="s">
        <v>4</v>
      </c>
      <c r="H215" s="2" t="s">
        <v>566</v>
      </c>
      <c r="I215" s="2" t="s">
        <v>2</v>
      </c>
      <c r="K215" s="2">
        <v>1</v>
      </c>
      <c r="L215" s="2" t="s">
        <v>294</v>
      </c>
      <c r="M215" s="2">
        <v>41</v>
      </c>
      <c r="N215" s="2">
        <v>39</v>
      </c>
      <c r="O215" s="2">
        <v>69</v>
      </c>
      <c r="P215" s="2">
        <v>50</v>
      </c>
      <c r="Q215" s="2" t="s">
        <v>397</v>
      </c>
      <c r="R215" s="2">
        <f t="shared" si="6"/>
        <v>6</v>
      </c>
      <c r="S215" s="2">
        <v>100001</v>
      </c>
      <c r="T215" s="2">
        <v>4</v>
      </c>
      <c r="X215" s="2" t="s">
        <v>574</v>
      </c>
      <c r="Y215" s="2">
        <v>3000</v>
      </c>
      <c r="Z215" s="2">
        <v>300</v>
      </c>
      <c r="AA215" s="2" t="s">
        <v>575</v>
      </c>
      <c r="AB215" s="2" t="s">
        <v>576</v>
      </c>
      <c r="AE215" s="2">
        <f t="shared" si="7"/>
        <v>30</v>
      </c>
    </row>
    <row r="216" spans="1:31">
      <c r="A216" s="2">
        <v>7013</v>
      </c>
      <c r="B216" s="2" t="s">
        <v>265</v>
      </c>
      <c r="C216" s="2" t="s">
        <v>265</v>
      </c>
      <c r="F216" s="2" t="s">
        <v>266</v>
      </c>
      <c r="G216" s="2" t="s">
        <v>4</v>
      </c>
      <c r="H216" s="2" t="s">
        <v>566</v>
      </c>
      <c r="I216" s="2" t="s">
        <v>0</v>
      </c>
      <c r="K216" s="2">
        <v>1</v>
      </c>
      <c r="L216" s="2" t="s">
        <v>295</v>
      </c>
      <c r="M216" s="2">
        <v>56</v>
      </c>
      <c r="N216" s="2">
        <v>33</v>
      </c>
      <c r="O216" s="2">
        <v>40</v>
      </c>
      <c r="P216" s="2">
        <v>34</v>
      </c>
      <c r="Q216" s="2" t="s">
        <v>395</v>
      </c>
      <c r="R216" s="2">
        <f t="shared" si="6"/>
        <v>6</v>
      </c>
      <c r="S216" s="2">
        <v>100001</v>
      </c>
      <c r="T216" s="2">
        <v>5</v>
      </c>
      <c r="X216" s="2" t="s">
        <v>574</v>
      </c>
      <c r="Y216" s="2">
        <v>2000</v>
      </c>
      <c r="Z216" s="2">
        <v>200</v>
      </c>
      <c r="AA216" s="2" t="s">
        <v>575</v>
      </c>
      <c r="AB216" s="2" t="s">
        <v>576</v>
      </c>
      <c r="AE216" s="2">
        <f t="shared" si="7"/>
        <v>20</v>
      </c>
    </row>
    <row r="217" spans="1:31">
      <c r="A217" s="2">
        <v>7014</v>
      </c>
      <c r="B217" s="2" t="s">
        <v>267</v>
      </c>
      <c r="C217" s="2" t="s">
        <v>267</v>
      </c>
      <c r="E217" s="2">
        <v>1114</v>
      </c>
      <c r="F217" s="2" t="s">
        <v>268</v>
      </c>
      <c r="G217" s="2" t="s">
        <v>4</v>
      </c>
      <c r="H217" s="2" t="s">
        <v>566</v>
      </c>
      <c r="I217" s="2" t="s">
        <v>0</v>
      </c>
      <c r="K217" s="2">
        <v>1</v>
      </c>
      <c r="L217" s="2" t="s">
        <v>6</v>
      </c>
      <c r="M217" s="2">
        <v>47</v>
      </c>
      <c r="N217" s="2">
        <v>33</v>
      </c>
      <c r="O217" s="2">
        <v>34</v>
      </c>
      <c r="P217" s="2">
        <v>27</v>
      </c>
      <c r="Q217" s="2" t="s">
        <v>395</v>
      </c>
      <c r="R217" s="2">
        <f t="shared" si="6"/>
        <v>6</v>
      </c>
      <c r="S217" s="2">
        <v>100001</v>
      </c>
      <c r="T217" s="2">
        <v>6</v>
      </c>
      <c r="X217" s="2" t="s">
        <v>574</v>
      </c>
      <c r="Y217" s="2">
        <v>1000</v>
      </c>
      <c r="Z217" s="2">
        <v>100</v>
      </c>
      <c r="AA217" s="2" t="s">
        <v>575</v>
      </c>
      <c r="AB217" s="2" t="s">
        <v>576</v>
      </c>
      <c r="AE217" s="2">
        <f t="shared" si="7"/>
        <v>10</v>
      </c>
    </row>
    <row r="218" spans="1:31">
      <c r="A218" s="2">
        <v>7015</v>
      </c>
      <c r="B218" s="2" t="s">
        <v>269</v>
      </c>
      <c r="C218" s="2" t="s">
        <v>269</v>
      </c>
      <c r="F218" s="2" t="s">
        <v>270</v>
      </c>
      <c r="G218" s="2" t="s">
        <v>4</v>
      </c>
      <c r="H218" s="2" t="s">
        <v>566</v>
      </c>
      <c r="I218" s="2" t="s">
        <v>10</v>
      </c>
      <c r="K218" s="2">
        <v>1</v>
      </c>
      <c r="L218" s="2" t="s">
        <v>6</v>
      </c>
      <c r="M218" s="2">
        <v>36</v>
      </c>
      <c r="N218" s="2">
        <v>50</v>
      </c>
      <c r="O218" s="2">
        <v>29</v>
      </c>
      <c r="P218" s="2">
        <v>25</v>
      </c>
      <c r="Q218" s="2" t="s">
        <v>396</v>
      </c>
      <c r="R218" s="2">
        <f t="shared" si="6"/>
        <v>5</v>
      </c>
      <c r="S218" s="2">
        <v>100001</v>
      </c>
      <c r="T218" s="2">
        <v>7</v>
      </c>
      <c r="X218" s="2" t="s">
        <v>574</v>
      </c>
      <c r="Y218" s="2">
        <v>1000</v>
      </c>
      <c r="Z218" s="2">
        <v>100</v>
      </c>
      <c r="AA218" s="2" t="s">
        <v>575</v>
      </c>
      <c r="AB218" s="2" t="s">
        <v>576</v>
      </c>
      <c r="AE218" s="2">
        <f t="shared" si="7"/>
        <v>10</v>
      </c>
    </row>
    <row r="219" spans="1:31">
      <c r="A219" s="2">
        <v>7016</v>
      </c>
      <c r="B219" s="2" t="s">
        <v>271</v>
      </c>
      <c r="C219" s="2" t="s">
        <v>271</v>
      </c>
      <c r="E219" s="2">
        <v>1115</v>
      </c>
      <c r="F219" s="2" t="s">
        <v>272</v>
      </c>
      <c r="G219" s="2" t="s">
        <v>4</v>
      </c>
      <c r="H219" s="2" t="s">
        <v>566</v>
      </c>
      <c r="I219" s="2" t="s">
        <v>2</v>
      </c>
      <c r="K219" s="2">
        <v>1</v>
      </c>
      <c r="L219" s="2" t="s">
        <v>6</v>
      </c>
      <c r="M219" s="2">
        <v>31</v>
      </c>
      <c r="N219" s="2">
        <v>28</v>
      </c>
      <c r="O219" s="2">
        <v>51</v>
      </c>
      <c r="P219" s="2">
        <v>31</v>
      </c>
      <c r="Q219" s="2" t="s">
        <v>397</v>
      </c>
      <c r="R219" s="2">
        <f t="shared" si="6"/>
        <v>6</v>
      </c>
      <c r="S219" s="2">
        <v>100001</v>
      </c>
      <c r="T219" s="2">
        <v>8</v>
      </c>
      <c r="X219" s="2" t="s">
        <v>574</v>
      </c>
      <c r="Y219" s="2">
        <v>1000</v>
      </c>
      <c r="Z219" s="2">
        <v>100</v>
      </c>
      <c r="AA219" s="2" t="s">
        <v>575</v>
      </c>
      <c r="AB219" s="2" t="s">
        <v>576</v>
      </c>
      <c r="AE219" s="2">
        <f t="shared" si="7"/>
        <v>10</v>
      </c>
    </row>
    <row r="220" spans="1:31">
      <c r="A220" s="2">
        <v>7017</v>
      </c>
      <c r="B220" s="2" t="s">
        <v>273</v>
      </c>
      <c r="C220" s="2" t="s">
        <v>273</v>
      </c>
      <c r="F220" s="2" t="s">
        <v>274</v>
      </c>
      <c r="G220" s="2" t="s">
        <v>4</v>
      </c>
      <c r="H220" s="2" t="s">
        <v>566</v>
      </c>
      <c r="I220" s="2" t="s">
        <v>2</v>
      </c>
      <c r="K220" s="2">
        <v>1</v>
      </c>
      <c r="L220" s="2" t="s">
        <v>295</v>
      </c>
      <c r="M220" s="2">
        <v>34</v>
      </c>
      <c r="N220" s="2">
        <v>34</v>
      </c>
      <c r="O220" s="2">
        <v>54</v>
      </c>
      <c r="P220" s="2">
        <v>40</v>
      </c>
      <c r="Q220" s="2" t="s">
        <v>395</v>
      </c>
      <c r="R220" s="2">
        <f t="shared" si="6"/>
        <v>6</v>
      </c>
      <c r="S220" s="2">
        <v>100001</v>
      </c>
      <c r="T220" s="2">
        <v>9</v>
      </c>
      <c r="X220" s="2" t="s">
        <v>574</v>
      </c>
      <c r="Y220" s="2">
        <v>2000</v>
      </c>
      <c r="Z220" s="2">
        <v>200</v>
      </c>
      <c r="AA220" s="2" t="s">
        <v>575</v>
      </c>
      <c r="AB220" s="2" t="s">
        <v>576</v>
      </c>
      <c r="AE220" s="2">
        <f t="shared" si="7"/>
        <v>20</v>
      </c>
    </row>
    <row r="221" spans="1:31">
      <c r="A221" s="2">
        <v>7901</v>
      </c>
      <c r="B221" s="2" t="s">
        <v>282</v>
      </c>
      <c r="C221" s="2" t="s">
        <v>282</v>
      </c>
      <c r="E221" s="2">
        <v>1313</v>
      </c>
      <c r="F221" s="2" t="s">
        <v>283</v>
      </c>
      <c r="G221" s="2" t="s">
        <v>63</v>
      </c>
      <c r="H221" s="2" t="s">
        <v>566</v>
      </c>
      <c r="I221" s="2" t="s">
        <v>15</v>
      </c>
      <c r="K221" s="2">
        <v>1</v>
      </c>
      <c r="L221" s="2" t="s">
        <v>294</v>
      </c>
      <c r="M221" s="2">
        <v>43</v>
      </c>
      <c r="N221" s="2">
        <v>42</v>
      </c>
      <c r="O221" s="2">
        <v>41</v>
      </c>
      <c r="P221" s="2">
        <v>75</v>
      </c>
      <c r="Q221" s="2" t="s">
        <v>396</v>
      </c>
      <c r="R221" s="2">
        <f t="shared" si="6"/>
        <v>5</v>
      </c>
      <c r="S221" s="2">
        <v>100001</v>
      </c>
      <c r="T221" s="2">
        <v>10</v>
      </c>
      <c r="X221" s="2" t="s">
        <v>574</v>
      </c>
      <c r="Y221" s="2">
        <v>3000</v>
      </c>
      <c r="Z221" s="2">
        <v>300</v>
      </c>
      <c r="AA221" s="2" t="s">
        <v>575</v>
      </c>
      <c r="AB221" s="2" t="s">
        <v>576</v>
      </c>
      <c r="AE221" s="2">
        <f t="shared" si="7"/>
        <v>30</v>
      </c>
    </row>
    <row r="222" spans="1:31">
      <c r="A222" s="2">
        <v>7902</v>
      </c>
      <c r="B222" s="2" t="s">
        <v>284</v>
      </c>
      <c r="C222" s="2" t="s">
        <v>284</v>
      </c>
      <c r="F222" s="2" t="s">
        <v>285</v>
      </c>
      <c r="G222" s="2" t="s">
        <v>63</v>
      </c>
      <c r="H222" s="2" t="s">
        <v>566</v>
      </c>
      <c r="I222" s="2" t="s">
        <v>15</v>
      </c>
      <c r="K222" s="2">
        <v>1</v>
      </c>
      <c r="L222" s="2" t="s">
        <v>295</v>
      </c>
      <c r="M222" s="2">
        <v>30</v>
      </c>
      <c r="N222" s="2">
        <v>41</v>
      </c>
      <c r="O222" s="2">
        <v>34</v>
      </c>
      <c r="P222" s="2">
        <v>57</v>
      </c>
      <c r="Q222" s="2" t="s">
        <v>396</v>
      </c>
      <c r="R222" s="2">
        <f t="shared" si="6"/>
        <v>5</v>
      </c>
      <c r="S222" s="2">
        <v>100001</v>
      </c>
      <c r="T222" s="2">
        <v>1</v>
      </c>
      <c r="X222" s="2" t="s">
        <v>574</v>
      </c>
      <c r="Y222" s="2">
        <v>2000</v>
      </c>
      <c r="Z222" s="2">
        <v>200</v>
      </c>
      <c r="AA222" s="2" t="s">
        <v>575</v>
      </c>
      <c r="AB222" s="2" t="s">
        <v>576</v>
      </c>
      <c r="AE222" s="2">
        <f t="shared" si="7"/>
        <v>20</v>
      </c>
    </row>
    <row r="223" spans="1:31">
      <c r="A223" s="2">
        <v>7903</v>
      </c>
      <c r="B223" s="2" t="s">
        <v>286</v>
      </c>
      <c r="C223" s="2" t="s">
        <v>286</v>
      </c>
      <c r="F223" s="2" t="s">
        <v>567</v>
      </c>
      <c r="G223" s="2" t="s">
        <v>63</v>
      </c>
      <c r="H223" s="2" t="s">
        <v>566</v>
      </c>
      <c r="I223" s="2" t="s">
        <v>15</v>
      </c>
      <c r="K223" s="2">
        <v>1</v>
      </c>
      <c r="L223" s="2" t="s">
        <v>295</v>
      </c>
      <c r="M223" s="2">
        <v>37</v>
      </c>
      <c r="N223" s="2">
        <v>34</v>
      </c>
      <c r="O223" s="2">
        <v>38</v>
      </c>
      <c r="P223" s="2">
        <v>58</v>
      </c>
      <c r="Q223" s="2" t="s">
        <v>397</v>
      </c>
      <c r="R223" s="2">
        <f t="shared" si="6"/>
        <v>6</v>
      </c>
      <c r="S223" s="2">
        <v>100001</v>
      </c>
      <c r="T223" s="2">
        <v>2</v>
      </c>
      <c r="X223" s="2" t="s">
        <v>574</v>
      </c>
      <c r="Y223" s="2">
        <v>2000</v>
      </c>
      <c r="Z223" s="2">
        <v>200</v>
      </c>
      <c r="AA223" s="2" t="s">
        <v>575</v>
      </c>
      <c r="AB223" s="2" t="s">
        <v>576</v>
      </c>
      <c r="AE223" s="2">
        <f t="shared" si="7"/>
        <v>20</v>
      </c>
    </row>
    <row r="224" spans="1:31">
      <c r="A224" s="2">
        <v>7904</v>
      </c>
      <c r="B224" s="2" t="s">
        <v>287</v>
      </c>
      <c r="C224" s="2" t="s">
        <v>287</v>
      </c>
      <c r="F224" s="2" t="s">
        <v>288</v>
      </c>
      <c r="G224" s="2" t="s">
        <v>63</v>
      </c>
      <c r="H224" s="2" t="s">
        <v>566</v>
      </c>
      <c r="I224" s="2" t="s">
        <v>0</v>
      </c>
      <c r="K224" s="2">
        <v>1</v>
      </c>
      <c r="L224" s="2" t="s">
        <v>294</v>
      </c>
      <c r="M224" s="2">
        <v>67</v>
      </c>
      <c r="N224" s="2">
        <v>41</v>
      </c>
      <c r="O224" s="2">
        <v>42</v>
      </c>
      <c r="P224" s="2">
        <v>59</v>
      </c>
      <c r="Q224" s="2" t="s">
        <v>396</v>
      </c>
      <c r="R224" s="2">
        <f t="shared" si="6"/>
        <v>5</v>
      </c>
      <c r="S224" s="2">
        <v>100001</v>
      </c>
      <c r="T224" s="2">
        <v>3</v>
      </c>
      <c r="X224" s="2" t="s">
        <v>574</v>
      </c>
      <c r="Y224" s="2">
        <v>3000</v>
      </c>
      <c r="Z224" s="2">
        <v>300</v>
      </c>
      <c r="AA224" s="2" t="s">
        <v>575</v>
      </c>
      <c r="AB224" s="2" t="s">
        <v>576</v>
      </c>
      <c r="AE224" s="2">
        <f t="shared" si="7"/>
        <v>30</v>
      </c>
    </row>
    <row r="225" spans="1:24">
      <c r="A225"/>
      <c r="B225"/>
      <c r="C225"/>
      <c r="D225"/>
      <c r="E225"/>
      <c r="F225"/>
      <c r="G225"/>
      <c r="H225"/>
      <c r="I225"/>
      <c r="J225"/>
      <c r="K225"/>
      <c r="L225"/>
      <c r="M225"/>
      <c r="N225"/>
      <c r="O225"/>
      <c r="P225"/>
      <c r="Q225"/>
      <c r="R225"/>
      <c r="S225"/>
      <c r="T225"/>
      <c r="U225"/>
      <c r="V225"/>
      <c r="W225"/>
      <c r="X225"/>
    </row>
    <row r="226" spans="1:24">
      <c r="A226"/>
      <c r="B226"/>
      <c r="C226"/>
      <c r="D226"/>
      <c r="E226"/>
      <c r="F226"/>
      <c r="G226"/>
      <c r="H226"/>
      <c r="I226"/>
      <c r="J226"/>
      <c r="K226"/>
      <c r="L226"/>
      <c r="M226"/>
      <c r="N226"/>
      <c r="O226"/>
      <c r="P226"/>
      <c r="Q226"/>
      <c r="R226"/>
      <c r="S226"/>
      <c r="T226"/>
      <c r="U226"/>
      <c r="V226"/>
      <c r="W226"/>
      <c r="X226"/>
    </row>
    <row r="227" spans="1:24">
      <c r="A227"/>
      <c r="B227"/>
      <c r="C227"/>
      <c r="D227"/>
      <c r="E227"/>
      <c r="F227"/>
      <c r="G227"/>
      <c r="H227"/>
      <c r="I227"/>
      <c r="J227"/>
      <c r="K227"/>
      <c r="L227"/>
      <c r="M227"/>
      <c r="N227"/>
      <c r="O227"/>
      <c r="P227"/>
      <c r="Q227"/>
      <c r="R227"/>
      <c r="S227"/>
      <c r="T227"/>
      <c r="U227"/>
      <c r="V227"/>
      <c r="W227"/>
      <c r="X227"/>
    </row>
    <row r="228" spans="1:24">
      <c r="A228"/>
      <c r="B228"/>
      <c r="C228"/>
      <c r="D228"/>
      <c r="E228"/>
      <c r="F228"/>
      <c r="G228"/>
      <c r="H228"/>
      <c r="I228"/>
      <c r="J228"/>
      <c r="K228"/>
      <c r="L228"/>
      <c r="M228"/>
      <c r="N228"/>
      <c r="O228"/>
      <c r="P228"/>
      <c r="Q228"/>
      <c r="R228"/>
      <c r="S228"/>
      <c r="T228"/>
      <c r="U228"/>
      <c r="V228"/>
      <c r="W228"/>
      <c r="X228"/>
    </row>
  </sheetData>
  <autoFilter ref="A1:AA229">
    <filterColumn colId="8"/>
    <filterColumn colId="9"/>
    <filterColumn colId="23"/>
  </autoFilter>
  <phoneticPr fontId="2" type="noConversion"/>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dimension ref="A1:P45"/>
  <sheetViews>
    <sheetView tabSelected="1" workbookViewId="0">
      <selection activeCell="R7" sqref="R7"/>
    </sheetView>
  </sheetViews>
  <sheetFormatPr defaultRowHeight="16.5"/>
  <cols>
    <col min="1" max="16384" width="9" style="2"/>
  </cols>
  <sheetData>
    <row r="1" spans="1:16" s="16" customFormat="1" ht="22.5" customHeight="1">
      <c r="A1" s="15" t="s">
        <v>580</v>
      </c>
      <c r="B1" s="15" t="s">
        <v>581</v>
      </c>
      <c r="C1" s="15" t="s">
        <v>582</v>
      </c>
      <c r="D1" s="15" t="s">
        <v>583</v>
      </c>
      <c r="E1" s="15" t="s">
        <v>584</v>
      </c>
      <c r="F1" s="15" t="s">
        <v>585</v>
      </c>
      <c r="G1" s="15" t="s">
        <v>586</v>
      </c>
      <c r="H1" s="15" t="s">
        <v>587</v>
      </c>
      <c r="I1" s="15" t="s">
        <v>588</v>
      </c>
      <c r="J1" s="15" t="s">
        <v>589</v>
      </c>
      <c r="K1" s="15" t="s">
        <v>590</v>
      </c>
      <c r="L1" s="15" t="s">
        <v>591</v>
      </c>
      <c r="M1" s="15" t="s">
        <v>592</v>
      </c>
      <c r="N1" s="16" t="s">
        <v>578</v>
      </c>
      <c r="O1" s="16" t="s">
        <v>579</v>
      </c>
      <c r="P1" s="16" t="s">
        <v>593</v>
      </c>
    </row>
    <row r="2" spans="1:16">
      <c r="A2" s="8">
        <v>1011</v>
      </c>
      <c r="B2" s="8" t="s">
        <v>289</v>
      </c>
      <c r="C2" s="8" t="s">
        <v>395</v>
      </c>
      <c r="D2" s="8" t="s">
        <v>353</v>
      </c>
      <c r="E2" s="8">
        <v>1</v>
      </c>
      <c r="F2" s="9">
        <v>160</v>
      </c>
      <c r="G2" s="9">
        <v>140</v>
      </c>
      <c r="H2" s="9">
        <v>10</v>
      </c>
      <c r="I2" s="13">
        <v>2</v>
      </c>
      <c r="J2" s="13">
        <v>1</v>
      </c>
      <c r="K2" s="13">
        <v>0</v>
      </c>
      <c r="L2" s="8"/>
      <c r="M2" s="8"/>
      <c r="N2" s="2">
        <v>50</v>
      </c>
      <c r="O2" s="2">
        <v>4</v>
      </c>
      <c r="P2" s="2">
        <v>1</v>
      </c>
    </row>
    <row r="3" spans="1:16">
      <c r="A3" s="8">
        <v>1021</v>
      </c>
      <c r="B3" s="8" t="s">
        <v>356</v>
      </c>
      <c r="C3" s="8" t="s">
        <v>356</v>
      </c>
      <c r="D3" s="8" t="s">
        <v>353</v>
      </c>
      <c r="E3" s="8">
        <v>2</v>
      </c>
      <c r="F3" s="8">
        <f>F2+20</f>
        <v>180</v>
      </c>
      <c r="G3" s="8">
        <f>G2+10</f>
        <v>150</v>
      </c>
      <c r="H3" s="8">
        <f>H2+5</f>
        <v>15</v>
      </c>
      <c r="I3" s="13">
        <v>2</v>
      </c>
      <c r="J3" s="13">
        <v>1</v>
      </c>
      <c r="K3" s="13">
        <v>0</v>
      </c>
      <c r="L3" s="8"/>
      <c r="M3" s="8"/>
      <c r="N3" s="2">
        <v>50</v>
      </c>
      <c r="O3" s="2">
        <v>4</v>
      </c>
      <c r="P3" s="2">
        <v>1</v>
      </c>
    </row>
    <row r="4" spans="1:16">
      <c r="A4" s="8">
        <v>1031</v>
      </c>
      <c r="B4" s="8" t="s">
        <v>357</v>
      </c>
      <c r="C4" s="8" t="s">
        <v>357</v>
      </c>
      <c r="D4" s="8" t="s">
        <v>353</v>
      </c>
      <c r="E4" s="8">
        <v>3</v>
      </c>
      <c r="F4" s="8">
        <f t="shared" ref="F4:F15" si="0">F3+20</f>
        <v>200</v>
      </c>
      <c r="G4" s="8">
        <f t="shared" ref="G4:G15" si="1">G3+10</f>
        <v>160</v>
      </c>
      <c r="H4" s="8">
        <f t="shared" ref="H4:H15" si="2">H3+5</f>
        <v>20</v>
      </c>
      <c r="I4" s="13">
        <v>2</v>
      </c>
      <c r="J4" s="13">
        <v>1</v>
      </c>
      <c r="K4" s="13">
        <v>0</v>
      </c>
      <c r="L4" s="8"/>
      <c r="M4" s="8"/>
      <c r="N4" s="2">
        <v>50</v>
      </c>
      <c r="O4" s="2">
        <v>4</v>
      </c>
      <c r="P4" s="2">
        <v>1</v>
      </c>
    </row>
    <row r="5" spans="1:16">
      <c r="A5" s="8">
        <v>1032</v>
      </c>
      <c r="B5" s="8" t="s">
        <v>358</v>
      </c>
      <c r="C5" s="8" t="s">
        <v>358</v>
      </c>
      <c r="D5" s="8" t="s">
        <v>353</v>
      </c>
      <c r="E5" s="8">
        <v>3</v>
      </c>
      <c r="F5" s="8">
        <f t="shared" si="0"/>
        <v>220</v>
      </c>
      <c r="G5" s="8">
        <f t="shared" si="1"/>
        <v>170</v>
      </c>
      <c r="H5" s="8">
        <f t="shared" si="2"/>
        <v>25</v>
      </c>
      <c r="I5" s="13">
        <v>2</v>
      </c>
      <c r="J5" s="13">
        <v>1</v>
      </c>
      <c r="K5" s="13">
        <v>0</v>
      </c>
      <c r="L5" s="8"/>
      <c r="M5" s="8"/>
      <c r="N5" s="2">
        <v>50</v>
      </c>
      <c r="O5" s="2">
        <v>4</v>
      </c>
      <c r="P5" s="2">
        <v>1</v>
      </c>
    </row>
    <row r="6" spans="1:16">
      <c r="A6" s="8">
        <v>1041</v>
      </c>
      <c r="B6" s="8" t="s">
        <v>359</v>
      </c>
      <c r="C6" s="8" t="s">
        <v>359</v>
      </c>
      <c r="D6" s="8" t="s">
        <v>353</v>
      </c>
      <c r="E6" s="8">
        <v>4</v>
      </c>
      <c r="F6" s="8">
        <f t="shared" si="0"/>
        <v>240</v>
      </c>
      <c r="G6" s="8">
        <f t="shared" si="1"/>
        <v>180</v>
      </c>
      <c r="H6" s="8">
        <f t="shared" si="2"/>
        <v>30</v>
      </c>
      <c r="I6" s="13">
        <v>2</v>
      </c>
      <c r="J6" s="13">
        <v>1</v>
      </c>
      <c r="K6" s="13">
        <v>0</v>
      </c>
      <c r="L6" s="8"/>
      <c r="M6" s="8"/>
      <c r="N6" s="2">
        <v>50</v>
      </c>
      <c r="O6" s="2">
        <v>4</v>
      </c>
      <c r="P6" s="2">
        <v>1</v>
      </c>
    </row>
    <row r="7" spans="1:16">
      <c r="A7" s="8">
        <v>1042</v>
      </c>
      <c r="B7" s="8" t="s">
        <v>360</v>
      </c>
      <c r="C7" s="8" t="s">
        <v>360</v>
      </c>
      <c r="D7" s="8" t="s">
        <v>353</v>
      </c>
      <c r="E7" s="8">
        <v>4</v>
      </c>
      <c r="F7" s="8">
        <f t="shared" si="0"/>
        <v>260</v>
      </c>
      <c r="G7" s="8">
        <f t="shared" si="1"/>
        <v>190</v>
      </c>
      <c r="H7" s="8">
        <f t="shared" si="2"/>
        <v>35</v>
      </c>
      <c r="I7" s="13">
        <v>2</v>
      </c>
      <c r="J7" s="13">
        <v>1</v>
      </c>
      <c r="K7" s="13">
        <v>0</v>
      </c>
      <c r="L7" s="8"/>
      <c r="M7" s="8"/>
      <c r="N7" s="2">
        <v>50</v>
      </c>
      <c r="O7" s="2">
        <v>4</v>
      </c>
      <c r="P7" s="2">
        <v>1</v>
      </c>
    </row>
    <row r="8" spans="1:16" s="3" customFormat="1">
      <c r="A8" s="10">
        <v>1051</v>
      </c>
      <c r="B8" s="10" t="s">
        <v>361</v>
      </c>
      <c r="C8" s="8" t="s">
        <v>361</v>
      </c>
      <c r="D8" s="8" t="s">
        <v>353</v>
      </c>
      <c r="E8" s="8">
        <v>5</v>
      </c>
      <c r="F8" s="8">
        <f t="shared" si="0"/>
        <v>280</v>
      </c>
      <c r="G8" s="8">
        <f t="shared" si="1"/>
        <v>200</v>
      </c>
      <c r="H8" s="8">
        <f t="shared" si="2"/>
        <v>40</v>
      </c>
      <c r="I8" s="13">
        <v>2</v>
      </c>
      <c r="J8" s="13">
        <v>1</v>
      </c>
      <c r="K8" s="13">
        <v>0</v>
      </c>
      <c r="L8" s="10"/>
      <c r="M8" s="10"/>
      <c r="N8" s="2">
        <v>50</v>
      </c>
      <c r="O8" s="2">
        <v>4</v>
      </c>
      <c r="P8" s="2">
        <v>1</v>
      </c>
    </row>
    <row r="9" spans="1:16">
      <c r="A9" s="8">
        <v>1052</v>
      </c>
      <c r="B9" s="8" t="s">
        <v>362</v>
      </c>
      <c r="C9" s="8" t="s">
        <v>362</v>
      </c>
      <c r="D9" s="8" t="s">
        <v>353</v>
      </c>
      <c r="E9" s="8">
        <v>5</v>
      </c>
      <c r="F9" s="8">
        <f t="shared" si="0"/>
        <v>300</v>
      </c>
      <c r="G9" s="8">
        <f t="shared" si="1"/>
        <v>210</v>
      </c>
      <c r="H9" s="8">
        <f t="shared" si="2"/>
        <v>45</v>
      </c>
      <c r="I9" s="13">
        <v>2</v>
      </c>
      <c r="J9" s="13">
        <v>1</v>
      </c>
      <c r="K9" s="13">
        <v>0</v>
      </c>
      <c r="L9" s="8"/>
      <c r="M9" s="8"/>
      <c r="N9" s="2">
        <v>50</v>
      </c>
      <c r="O9" s="2">
        <v>4</v>
      </c>
      <c r="P9" s="2">
        <v>1</v>
      </c>
    </row>
    <row r="10" spans="1:16">
      <c r="A10" s="8">
        <v>1061</v>
      </c>
      <c r="B10" s="8" t="s">
        <v>363</v>
      </c>
      <c r="C10" s="8" t="s">
        <v>363</v>
      </c>
      <c r="D10" s="8" t="s">
        <v>353</v>
      </c>
      <c r="E10" s="8">
        <v>6</v>
      </c>
      <c r="F10" s="8">
        <f t="shared" si="0"/>
        <v>320</v>
      </c>
      <c r="G10" s="8">
        <f t="shared" si="1"/>
        <v>220</v>
      </c>
      <c r="H10" s="8">
        <f t="shared" si="2"/>
        <v>50</v>
      </c>
      <c r="I10" s="13">
        <v>2</v>
      </c>
      <c r="J10" s="13">
        <v>1</v>
      </c>
      <c r="K10" s="13">
        <v>0</v>
      </c>
      <c r="L10" s="8"/>
      <c r="M10" s="8"/>
      <c r="N10" s="2">
        <v>50</v>
      </c>
      <c r="O10" s="2">
        <v>4</v>
      </c>
      <c r="P10" s="2">
        <v>1</v>
      </c>
    </row>
    <row r="11" spans="1:16">
      <c r="A11" s="8">
        <v>1062</v>
      </c>
      <c r="B11" s="8" t="s">
        <v>364</v>
      </c>
      <c r="C11" s="8" t="s">
        <v>364</v>
      </c>
      <c r="D11" s="8" t="s">
        <v>353</v>
      </c>
      <c r="E11" s="8">
        <v>6</v>
      </c>
      <c r="F11" s="8">
        <f t="shared" si="0"/>
        <v>340</v>
      </c>
      <c r="G11" s="8">
        <f t="shared" si="1"/>
        <v>230</v>
      </c>
      <c r="H11" s="8">
        <f t="shared" si="2"/>
        <v>55</v>
      </c>
      <c r="I11" s="13">
        <v>2</v>
      </c>
      <c r="J11" s="13">
        <v>1</v>
      </c>
      <c r="K11" s="13">
        <v>0</v>
      </c>
      <c r="L11" s="8"/>
      <c r="M11" s="8"/>
      <c r="N11" s="2">
        <v>50</v>
      </c>
      <c r="O11" s="2">
        <v>4</v>
      </c>
      <c r="P11" s="2">
        <v>1</v>
      </c>
    </row>
    <row r="12" spans="1:16">
      <c r="A12" s="8">
        <v>1071</v>
      </c>
      <c r="B12" s="8" t="s">
        <v>365</v>
      </c>
      <c r="C12" s="8" t="s">
        <v>365</v>
      </c>
      <c r="D12" s="8" t="s">
        <v>353</v>
      </c>
      <c r="E12" s="8">
        <v>7</v>
      </c>
      <c r="F12" s="8">
        <f t="shared" si="0"/>
        <v>360</v>
      </c>
      <c r="G12" s="8">
        <f t="shared" si="1"/>
        <v>240</v>
      </c>
      <c r="H12" s="8">
        <f t="shared" si="2"/>
        <v>60</v>
      </c>
      <c r="I12" s="13">
        <v>2</v>
      </c>
      <c r="J12" s="13">
        <v>1</v>
      </c>
      <c r="K12" s="13">
        <v>0</v>
      </c>
      <c r="L12" s="8"/>
      <c r="M12" s="8"/>
      <c r="N12" s="2">
        <v>50</v>
      </c>
      <c r="O12" s="2">
        <v>4</v>
      </c>
      <c r="P12" s="2">
        <v>1</v>
      </c>
    </row>
    <row r="13" spans="1:16">
      <c r="A13" s="8">
        <v>1072</v>
      </c>
      <c r="B13" s="8" t="s">
        <v>366</v>
      </c>
      <c r="C13" s="8" t="s">
        <v>366</v>
      </c>
      <c r="D13" s="8" t="s">
        <v>353</v>
      </c>
      <c r="E13" s="8">
        <v>7</v>
      </c>
      <c r="F13" s="8">
        <f t="shared" si="0"/>
        <v>380</v>
      </c>
      <c r="G13" s="8">
        <f t="shared" si="1"/>
        <v>250</v>
      </c>
      <c r="H13" s="8">
        <f t="shared" si="2"/>
        <v>65</v>
      </c>
      <c r="I13" s="13">
        <v>2</v>
      </c>
      <c r="J13" s="13">
        <v>1</v>
      </c>
      <c r="K13" s="13">
        <v>0</v>
      </c>
      <c r="L13" s="8"/>
      <c r="M13" s="8"/>
      <c r="N13" s="2">
        <v>50</v>
      </c>
      <c r="O13" s="2">
        <v>4</v>
      </c>
      <c r="P13" s="2">
        <v>1</v>
      </c>
    </row>
    <row r="14" spans="1:16">
      <c r="A14" s="8">
        <v>1081</v>
      </c>
      <c r="B14" s="8" t="s">
        <v>367</v>
      </c>
      <c r="C14" s="8" t="s">
        <v>367</v>
      </c>
      <c r="D14" s="8" t="s">
        <v>353</v>
      </c>
      <c r="E14" s="8">
        <v>8</v>
      </c>
      <c r="F14" s="8">
        <f t="shared" si="0"/>
        <v>400</v>
      </c>
      <c r="G14" s="8">
        <f t="shared" si="1"/>
        <v>260</v>
      </c>
      <c r="H14" s="8">
        <f t="shared" si="2"/>
        <v>70</v>
      </c>
      <c r="I14" s="13">
        <v>2</v>
      </c>
      <c r="J14" s="13">
        <v>1</v>
      </c>
      <c r="K14" s="13">
        <v>0</v>
      </c>
      <c r="L14" s="8"/>
      <c r="M14" s="8"/>
      <c r="N14" s="2">
        <v>50</v>
      </c>
      <c r="O14" s="2">
        <v>4</v>
      </c>
      <c r="P14" s="2">
        <v>1</v>
      </c>
    </row>
    <row r="15" spans="1:16">
      <c r="A15" s="8">
        <v>1082</v>
      </c>
      <c r="B15" s="8" t="s">
        <v>368</v>
      </c>
      <c r="C15" s="8" t="s">
        <v>368</v>
      </c>
      <c r="D15" s="8" t="s">
        <v>353</v>
      </c>
      <c r="E15" s="8">
        <v>8</v>
      </c>
      <c r="F15" s="8">
        <f t="shared" si="0"/>
        <v>420</v>
      </c>
      <c r="G15" s="8">
        <f t="shared" si="1"/>
        <v>270</v>
      </c>
      <c r="H15" s="8">
        <f t="shared" si="2"/>
        <v>75</v>
      </c>
      <c r="I15" s="13">
        <v>2</v>
      </c>
      <c r="J15" s="13">
        <v>1</v>
      </c>
      <c r="K15" s="13">
        <v>0</v>
      </c>
      <c r="L15" s="8"/>
      <c r="M15" s="8"/>
      <c r="N15" s="2">
        <v>50</v>
      </c>
      <c r="O15" s="2">
        <v>4</v>
      </c>
      <c r="P15" s="2">
        <v>1</v>
      </c>
    </row>
    <row r="16" spans="1:16">
      <c r="A16" s="8">
        <v>2011</v>
      </c>
      <c r="B16" s="8" t="s">
        <v>291</v>
      </c>
      <c r="C16" s="8" t="s">
        <v>396</v>
      </c>
      <c r="D16" s="8" t="s">
        <v>354</v>
      </c>
      <c r="E16" s="8">
        <v>1</v>
      </c>
      <c r="F16" s="9">
        <v>250</v>
      </c>
      <c r="G16" s="9">
        <v>50</v>
      </c>
      <c r="H16" s="9">
        <v>12</v>
      </c>
      <c r="I16" s="13">
        <v>2</v>
      </c>
      <c r="J16" s="13">
        <v>1</v>
      </c>
      <c r="K16" s="13">
        <v>0</v>
      </c>
      <c r="L16" s="8"/>
      <c r="M16" s="8"/>
      <c r="N16" s="2">
        <v>50</v>
      </c>
      <c r="O16" s="2">
        <v>4</v>
      </c>
      <c r="P16" s="2">
        <v>1</v>
      </c>
    </row>
    <row r="17" spans="1:16">
      <c r="A17" s="8">
        <v>2021</v>
      </c>
      <c r="B17" s="8" t="s">
        <v>382</v>
      </c>
      <c r="C17" s="8" t="s">
        <v>382</v>
      </c>
      <c r="D17" s="8" t="s">
        <v>354</v>
      </c>
      <c r="E17" s="8">
        <v>2</v>
      </c>
      <c r="F17" s="8">
        <f>F16+20</f>
        <v>270</v>
      </c>
      <c r="G17" s="8">
        <f>G16+10</f>
        <v>60</v>
      </c>
      <c r="H17" s="8">
        <f>H16+5</f>
        <v>17</v>
      </c>
      <c r="I17" s="13">
        <v>2</v>
      </c>
      <c r="J17" s="13">
        <v>1</v>
      </c>
      <c r="K17" s="13">
        <v>0</v>
      </c>
      <c r="L17" s="8"/>
      <c r="M17" s="8"/>
      <c r="N17" s="2">
        <v>50</v>
      </c>
      <c r="O17" s="2">
        <v>4</v>
      </c>
      <c r="P17" s="2">
        <v>1</v>
      </c>
    </row>
    <row r="18" spans="1:16">
      <c r="A18" s="8">
        <v>2031</v>
      </c>
      <c r="B18" s="8" t="s">
        <v>383</v>
      </c>
      <c r="C18" s="8" t="s">
        <v>383</v>
      </c>
      <c r="D18" s="8" t="s">
        <v>354</v>
      </c>
      <c r="E18" s="8">
        <v>3</v>
      </c>
      <c r="F18" s="8">
        <f t="shared" ref="F18:F29" si="3">F17+20</f>
        <v>290</v>
      </c>
      <c r="G18" s="8">
        <f t="shared" ref="G18:G29" si="4">G17+10</f>
        <v>70</v>
      </c>
      <c r="H18" s="8">
        <f t="shared" ref="H18:H29" si="5">H17+5</f>
        <v>22</v>
      </c>
      <c r="I18" s="13">
        <v>2</v>
      </c>
      <c r="J18" s="13">
        <v>1</v>
      </c>
      <c r="K18" s="13">
        <v>0</v>
      </c>
      <c r="L18" s="8"/>
      <c r="M18" s="8"/>
      <c r="N18" s="2">
        <v>50</v>
      </c>
      <c r="O18" s="2">
        <v>4</v>
      </c>
      <c r="P18" s="2">
        <v>1</v>
      </c>
    </row>
    <row r="19" spans="1:16">
      <c r="A19" s="8">
        <v>2032</v>
      </c>
      <c r="B19" s="8" t="s">
        <v>384</v>
      </c>
      <c r="C19" s="8" t="s">
        <v>384</v>
      </c>
      <c r="D19" s="8" t="s">
        <v>354</v>
      </c>
      <c r="E19" s="8">
        <v>3</v>
      </c>
      <c r="F19" s="8">
        <f t="shared" si="3"/>
        <v>310</v>
      </c>
      <c r="G19" s="8">
        <f t="shared" si="4"/>
        <v>80</v>
      </c>
      <c r="H19" s="8">
        <f t="shared" si="5"/>
        <v>27</v>
      </c>
      <c r="I19" s="13">
        <v>2</v>
      </c>
      <c r="J19" s="13">
        <v>1</v>
      </c>
      <c r="K19" s="13">
        <v>0</v>
      </c>
      <c r="L19" s="8"/>
      <c r="M19" s="8"/>
      <c r="N19" s="2">
        <v>50</v>
      </c>
      <c r="O19" s="2">
        <v>4</v>
      </c>
      <c r="P19" s="2">
        <v>1</v>
      </c>
    </row>
    <row r="20" spans="1:16">
      <c r="A20" s="8">
        <v>2041</v>
      </c>
      <c r="B20" s="8" t="s">
        <v>385</v>
      </c>
      <c r="C20" s="8" t="s">
        <v>385</v>
      </c>
      <c r="D20" s="8" t="s">
        <v>354</v>
      </c>
      <c r="E20" s="8">
        <v>4</v>
      </c>
      <c r="F20" s="8">
        <f t="shared" si="3"/>
        <v>330</v>
      </c>
      <c r="G20" s="8">
        <f t="shared" si="4"/>
        <v>90</v>
      </c>
      <c r="H20" s="8">
        <f t="shared" si="5"/>
        <v>32</v>
      </c>
      <c r="I20" s="13">
        <v>2</v>
      </c>
      <c r="J20" s="13">
        <v>1</v>
      </c>
      <c r="K20" s="13">
        <v>0</v>
      </c>
      <c r="L20" s="8"/>
      <c r="M20" s="8"/>
      <c r="N20" s="2">
        <v>50</v>
      </c>
      <c r="O20" s="2">
        <v>4</v>
      </c>
      <c r="P20" s="2">
        <v>1</v>
      </c>
    </row>
    <row r="21" spans="1:16">
      <c r="A21" s="8">
        <v>2042</v>
      </c>
      <c r="B21" s="8" t="s">
        <v>386</v>
      </c>
      <c r="C21" s="8" t="s">
        <v>386</v>
      </c>
      <c r="D21" s="8" t="s">
        <v>354</v>
      </c>
      <c r="E21" s="8">
        <v>4</v>
      </c>
      <c r="F21" s="8">
        <f t="shared" si="3"/>
        <v>350</v>
      </c>
      <c r="G21" s="8">
        <f t="shared" si="4"/>
        <v>100</v>
      </c>
      <c r="H21" s="8">
        <f t="shared" si="5"/>
        <v>37</v>
      </c>
      <c r="I21" s="13">
        <v>2</v>
      </c>
      <c r="J21" s="13">
        <v>1</v>
      </c>
      <c r="K21" s="13">
        <v>0</v>
      </c>
      <c r="L21" s="8"/>
      <c r="M21" s="8"/>
      <c r="N21" s="2">
        <v>50</v>
      </c>
      <c r="O21" s="2">
        <v>4</v>
      </c>
      <c r="P21" s="2">
        <v>1</v>
      </c>
    </row>
    <row r="22" spans="1:16">
      <c r="A22" s="8">
        <v>2051</v>
      </c>
      <c r="B22" s="8" t="s">
        <v>387</v>
      </c>
      <c r="C22" s="8" t="s">
        <v>387</v>
      </c>
      <c r="D22" s="8" t="s">
        <v>354</v>
      </c>
      <c r="E22" s="8">
        <v>5</v>
      </c>
      <c r="F22" s="8">
        <f t="shared" si="3"/>
        <v>370</v>
      </c>
      <c r="G22" s="8">
        <f t="shared" si="4"/>
        <v>110</v>
      </c>
      <c r="H22" s="8">
        <f t="shared" si="5"/>
        <v>42</v>
      </c>
      <c r="I22" s="13">
        <v>2</v>
      </c>
      <c r="J22" s="13">
        <v>1</v>
      </c>
      <c r="K22" s="13">
        <v>0</v>
      </c>
      <c r="L22" s="8"/>
      <c r="M22" s="8"/>
      <c r="N22" s="2">
        <v>50</v>
      </c>
      <c r="O22" s="2">
        <v>4</v>
      </c>
      <c r="P22" s="2">
        <v>1</v>
      </c>
    </row>
    <row r="23" spans="1:16">
      <c r="A23" s="8">
        <v>2052</v>
      </c>
      <c r="B23" s="8" t="s">
        <v>388</v>
      </c>
      <c r="C23" s="8" t="s">
        <v>388</v>
      </c>
      <c r="D23" s="8" t="s">
        <v>354</v>
      </c>
      <c r="E23" s="8">
        <v>5</v>
      </c>
      <c r="F23" s="8">
        <f t="shared" si="3"/>
        <v>390</v>
      </c>
      <c r="G23" s="8">
        <f t="shared" si="4"/>
        <v>120</v>
      </c>
      <c r="H23" s="8">
        <f t="shared" si="5"/>
        <v>47</v>
      </c>
      <c r="I23" s="13">
        <v>2</v>
      </c>
      <c r="J23" s="13">
        <v>1</v>
      </c>
      <c r="K23" s="13">
        <v>0</v>
      </c>
      <c r="L23" s="8"/>
      <c r="M23" s="8"/>
      <c r="N23" s="2">
        <v>50</v>
      </c>
      <c r="O23" s="2">
        <v>4</v>
      </c>
      <c r="P23" s="2">
        <v>1</v>
      </c>
    </row>
    <row r="24" spans="1:16">
      <c r="A24" s="8">
        <v>2061</v>
      </c>
      <c r="B24" s="8" t="s">
        <v>389</v>
      </c>
      <c r="C24" s="8" t="s">
        <v>389</v>
      </c>
      <c r="D24" s="8" t="s">
        <v>354</v>
      </c>
      <c r="E24" s="8">
        <v>6</v>
      </c>
      <c r="F24" s="8">
        <f t="shared" si="3"/>
        <v>410</v>
      </c>
      <c r="G24" s="8">
        <f t="shared" si="4"/>
        <v>130</v>
      </c>
      <c r="H24" s="8">
        <f t="shared" si="5"/>
        <v>52</v>
      </c>
      <c r="I24" s="13">
        <v>2</v>
      </c>
      <c r="J24" s="13">
        <v>1</v>
      </c>
      <c r="K24" s="13">
        <v>0</v>
      </c>
      <c r="L24" s="8"/>
      <c r="M24" s="8"/>
      <c r="N24" s="2">
        <v>50</v>
      </c>
      <c r="O24" s="2">
        <v>4</v>
      </c>
      <c r="P24" s="2">
        <v>1</v>
      </c>
    </row>
    <row r="25" spans="1:16">
      <c r="A25" s="8">
        <v>2062</v>
      </c>
      <c r="B25" s="8" t="s">
        <v>390</v>
      </c>
      <c r="C25" s="8" t="s">
        <v>390</v>
      </c>
      <c r="D25" s="8" t="s">
        <v>354</v>
      </c>
      <c r="E25" s="8">
        <v>6</v>
      </c>
      <c r="F25" s="8">
        <f t="shared" si="3"/>
        <v>430</v>
      </c>
      <c r="G25" s="8">
        <f t="shared" si="4"/>
        <v>140</v>
      </c>
      <c r="H25" s="8">
        <f t="shared" si="5"/>
        <v>57</v>
      </c>
      <c r="I25" s="13">
        <v>2</v>
      </c>
      <c r="J25" s="13">
        <v>1</v>
      </c>
      <c r="K25" s="13">
        <v>0</v>
      </c>
      <c r="L25" s="8"/>
      <c r="M25" s="8"/>
      <c r="N25" s="2">
        <v>50</v>
      </c>
      <c r="O25" s="2">
        <v>4</v>
      </c>
      <c r="P25" s="2">
        <v>1</v>
      </c>
    </row>
    <row r="26" spans="1:16">
      <c r="A26" s="8">
        <v>2071</v>
      </c>
      <c r="B26" s="8" t="s">
        <v>391</v>
      </c>
      <c r="C26" s="8" t="s">
        <v>391</v>
      </c>
      <c r="D26" s="8" t="s">
        <v>354</v>
      </c>
      <c r="E26" s="8">
        <v>7</v>
      </c>
      <c r="F26" s="8">
        <f t="shared" si="3"/>
        <v>450</v>
      </c>
      <c r="G26" s="8">
        <f t="shared" si="4"/>
        <v>150</v>
      </c>
      <c r="H26" s="8">
        <f t="shared" si="5"/>
        <v>62</v>
      </c>
      <c r="I26" s="13">
        <v>2</v>
      </c>
      <c r="J26" s="13">
        <v>1</v>
      </c>
      <c r="K26" s="13">
        <v>0</v>
      </c>
      <c r="L26" s="8"/>
      <c r="M26" s="8"/>
      <c r="N26" s="2">
        <v>50</v>
      </c>
      <c r="O26" s="2">
        <v>4</v>
      </c>
      <c r="P26" s="2">
        <v>1</v>
      </c>
    </row>
    <row r="27" spans="1:16">
      <c r="A27" s="8">
        <v>2072</v>
      </c>
      <c r="B27" s="8" t="s">
        <v>392</v>
      </c>
      <c r="C27" s="8" t="s">
        <v>392</v>
      </c>
      <c r="D27" s="8" t="s">
        <v>354</v>
      </c>
      <c r="E27" s="8">
        <v>7</v>
      </c>
      <c r="F27" s="8">
        <f t="shared" si="3"/>
        <v>470</v>
      </c>
      <c r="G27" s="8">
        <f t="shared" si="4"/>
        <v>160</v>
      </c>
      <c r="H27" s="8">
        <f t="shared" si="5"/>
        <v>67</v>
      </c>
      <c r="I27" s="13">
        <v>2</v>
      </c>
      <c r="J27" s="13">
        <v>1</v>
      </c>
      <c r="K27" s="13">
        <v>0</v>
      </c>
      <c r="L27" s="8"/>
      <c r="M27" s="8"/>
      <c r="N27" s="2">
        <v>50</v>
      </c>
      <c r="O27" s="2">
        <v>4</v>
      </c>
      <c r="P27" s="2">
        <v>1</v>
      </c>
    </row>
    <row r="28" spans="1:16">
      <c r="A28" s="8">
        <v>2081</v>
      </c>
      <c r="B28" s="8" t="s">
        <v>393</v>
      </c>
      <c r="C28" s="8" t="s">
        <v>393</v>
      </c>
      <c r="D28" s="8" t="s">
        <v>354</v>
      </c>
      <c r="E28" s="8">
        <v>8</v>
      </c>
      <c r="F28" s="8">
        <f t="shared" si="3"/>
        <v>490</v>
      </c>
      <c r="G28" s="8">
        <f t="shared" si="4"/>
        <v>170</v>
      </c>
      <c r="H28" s="8">
        <f t="shared" si="5"/>
        <v>72</v>
      </c>
      <c r="I28" s="13">
        <v>2</v>
      </c>
      <c r="J28" s="13">
        <v>1</v>
      </c>
      <c r="K28" s="13">
        <v>0</v>
      </c>
      <c r="L28" s="8"/>
      <c r="M28" s="8"/>
      <c r="N28" s="2">
        <v>50</v>
      </c>
      <c r="O28" s="2">
        <v>4</v>
      </c>
      <c r="P28" s="2">
        <v>1</v>
      </c>
    </row>
    <row r="29" spans="1:16">
      <c r="A29" s="8">
        <v>2082</v>
      </c>
      <c r="B29" s="8" t="s">
        <v>394</v>
      </c>
      <c r="C29" s="8" t="s">
        <v>394</v>
      </c>
      <c r="D29" s="8" t="s">
        <v>354</v>
      </c>
      <c r="E29" s="8">
        <v>8</v>
      </c>
      <c r="F29" s="8">
        <f t="shared" si="3"/>
        <v>510</v>
      </c>
      <c r="G29" s="8">
        <f t="shared" si="4"/>
        <v>180</v>
      </c>
      <c r="H29" s="8">
        <f t="shared" si="5"/>
        <v>77</v>
      </c>
      <c r="I29" s="13">
        <v>2</v>
      </c>
      <c r="J29" s="13">
        <v>1</v>
      </c>
      <c r="K29" s="13">
        <v>0</v>
      </c>
      <c r="L29" s="8"/>
      <c r="M29" s="8"/>
      <c r="N29" s="2">
        <v>50</v>
      </c>
      <c r="O29" s="2">
        <v>4</v>
      </c>
      <c r="P29" s="2">
        <v>1</v>
      </c>
    </row>
    <row r="30" spans="1:16" ht="16.5" customHeight="1">
      <c r="A30" s="8">
        <v>3011</v>
      </c>
      <c r="B30" s="8" t="s">
        <v>290</v>
      </c>
      <c r="C30" s="8" t="s">
        <v>397</v>
      </c>
      <c r="D30" s="8" t="s">
        <v>355</v>
      </c>
      <c r="E30" s="8">
        <v>1</v>
      </c>
      <c r="F30" s="9">
        <v>200</v>
      </c>
      <c r="G30" s="9">
        <v>100</v>
      </c>
      <c r="H30" s="9">
        <v>15</v>
      </c>
      <c r="I30" s="13">
        <v>2</v>
      </c>
      <c r="J30" s="13">
        <v>1</v>
      </c>
      <c r="K30" s="13">
        <v>0</v>
      </c>
      <c r="L30" s="8"/>
      <c r="M30" s="8"/>
      <c r="N30" s="2">
        <v>50</v>
      </c>
      <c r="O30" s="2">
        <v>4</v>
      </c>
      <c r="P30" s="2">
        <v>1</v>
      </c>
    </row>
    <row r="31" spans="1:16" ht="16.5" customHeight="1">
      <c r="A31" s="8">
        <v>3021</v>
      </c>
      <c r="B31" s="8" t="s">
        <v>369</v>
      </c>
      <c r="C31" s="8" t="s">
        <v>369</v>
      </c>
      <c r="D31" s="8" t="s">
        <v>355</v>
      </c>
      <c r="E31" s="8">
        <v>2</v>
      </c>
      <c r="F31" s="8">
        <f>F30+20</f>
        <v>220</v>
      </c>
      <c r="G31" s="8">
        <f>G30+10</f>
        <v>110</v>
      </c>
      <c r="H31" s="8">
        <f>H30+5</f>
        <v>20</v>
      </c>
      <c r="I31" s="13">
        <v>2</v>
      </c>
      <c r="J31" s="13">
        <v>1</v>
      </c>
      <c r="K31" s="13">
        <v>0</v>
      </c>
      <c r="L31" s="8"/>
      <c r="M31" s="8"/>
      <c r="N31" s="2">
        <v>50</v>
      </c>
      <c r="O31" s="2">
        <v>4</v>
      </c>
      <c r="P31" s="2">
        <v>1</v>
      </c>
    </row>
    <row r="32" spans="1:16" ht="16.5" customHeight="1">
      <c r="A32" s="8">
        <v>3031</v>
      </c>
      <c r="B32" s="8" t="s">
        <v>370</v>
      </c>
      <c r="C32" s="8" t="s">
        <v>370</v>
      </c>
      <c r="D32" s="8" t="s">
        <v>355</v>
      </c>
      <c r="E32" s="8">
        <v>3</v>
      </c>
      <c r="F32" s="8">
        <f t="shared" ref="F32:F43" si="6">F31+20</f>
        <v>240</v>
      </c>
      <c r="G32" s="8">
        <f t="shared" ref="G32:G43" si="7">G31+10</f>
        <v>120</v>
      </c>
      <c r="H32" s="8">
        <f t="shared" ref="H32:H43" si="8">H31+5</f>
        <v>25</v>
      </c>
      <c r="I32" s="13">
        <v>2</v>
      </c>
      <c r="J32" s="13">
        <v>1</v>
      </c>
      <c r="K32" s="13">
        <v>0</v>
      </c>
      <c r="L32" s="8"/>
      <c r="M32" s="8"/>
      <c r="N32" s="2">
        <v>50</v>
      </c>
      <c r="O32" s="2">
        <v>4</v>
      </c>
      <c r="P32" s="2">
        <v>1</v>
      </c>
    </row>
    <row r="33" spans="1:16" ht="16.5" customHeight="1">
      <c r="A33" s="8">
        <v>3032</v>
      </c>
      <c r="B33" s="8" t="s">
        <v>371</v>
      </c>
      <c r="C33" s="8" t="s">
        <v>371</v>
      </c>
      <c r="D33" s="8" t="s">
        <v>355</v>
      </c>
      <c r="E33" s="8">
        <v>3</v>
      </c>
      <c r="F33" s="8">
        <f t="shared" si="6"/>
        <v>260</v>
      </c>
      <c r="G33" s="8">
        <f t="shared" si="7"/>
        <v>130</v>
      </c>
      <c r="H33" s="8">
        <f t="shared" si="8"/>
        <v>30</v>
      </c>
      <c r="I33" s="13">
        <v>2</v>
      </c>
      <c r="J33" s="13">
        <v>1</v>
      </c>
      <c r="K33" s="13">
        <v>0</v>
      </c>
      <c r="L33" s="8"/>
      <c r="M33" s="8"/>
      <c r="N33" s="2">
        <v>50</v>
      </c>
      <c r="O33" s="2">
        <v>4</v>
      </c>
      <c r="P33" s="2">
        <v>1</v>
      </c>
    </row>
    <row r="34" spans="1:16" ht="16.5" customHeight="1">
      <c r="A34" s="8">
        <v>3041</v>
      </c>
      <c r="B34" s="8" t="s">
        <v>372</v>
      </c>
      <c r="C34" s="8" t="s">
        <v>372</v>
      </c>
      <c r="D34" s="8" t="s">
        <v>355</v>
      </c>
      <c r="E34" s="8">
        <v>4</v>
      </c>
      <c r="F34" s="8">
        <f t="shared" si="6"/>
        <v>280</v>
      </c>
      <c r="G34" s="8">
        <f t="shared" si="7"/>
        <v>140</v>
      </c>
      <c r="H34" s="8">
        <f t="shared" si="8"/>
        <v>35</v>
      </c>
      <c r="I34" s="13">
        <v>2</v>
      </c>
      <c r="J34" s="13">
        <v>1</v>
      </c>
      <c r="K34" s="13">
        <v>0</v>
      </c>
      <c r="L34" s="8"/>
      <c r="M34" s="11"/>
      <c r="N34" s="2">
        <v>50</v>
      </c>
      <c r="O34" s="2">
        <v>4</v>
      </c>
      <c r="P34" s="2">
        <v>1</v>
      </c>
    </row>
    <row r="35" spans="1:16" ht="16.5" customHeight="1">
      <c r="A35" s="8">
        <v>3042</v>
      </c>
      <c r="B35" s="8" t="s">
        <v>373</v>
      </c>
      <c r="C35" s="8" t="s">
        <v>373</v>
      </c>
      <c r="D35" s="8" t="s">
        <v>355</v>
      </c>
      <c r="E35" s="8">
        <v>4</v>
      </c>
      <c r="F35" s="8">
        <f t="shared" si="6"/>
        <v>300</v>
      </c>
      <c r="G35" s="8">
        <f t="shared" si="7"/>
        <v>150</v>
      </c>
      <c r="H35" s="8">
        <f t="shared" si="8"/>
        <v>40</v>
      </c>
      <c r="I35" s="13">
        <v>2</v>
      </c>
      <c r="J35" s="13">
        <v>1</v>
      </c>
      <c r="K35" s="13">
        <v>0</v>
      </c>
      <c r="L35" s="8"/>
      <c r="M35" s="8"/>
      <c r="N35" s="2">
        <v>50</v>
      </c>
      <c r="O35" s="2">
        <v>4</v>
      </c>
      <c r="P35" s="2">
        <v>1</v>
      </c>
    </row>
    <row r="36" spans="1:16" ht="16.5" customHeight="1">
      <c r="A36" s="8">
        <v>3051</v>
      </c>
      <c r="B36" s="8" t="s">
        <v>374</v>
      </c>
      <c r="C36" s="8" t="s">
        <v>374</v>
      </c>
      <c r="D36" s="8" t="s">
        <v>355</v>
      </c>
      <c r="E36" s="8">
        <v>5</v>
      </c>
      <c r="F36" s="8">
        <f t="shared" si="6"/>
        <v>320</v>
      </c>
      <c r="G36" s="8">
        <f t="shared" si="7"/>
        <v>160</v>
      </c>
      <c r="H36" s="8">
        <f t="shared" si="8"/>
        <v>45</v>
      </c>
      <c r="I36" s="13">
        <v>2</v>
      </c>
      <c r="J36" s="13">
        <v>1</v>
      </c>
      <c r="K36" s="13">
        <v>0</v>
      </c>
      <c r="L36" s="8"/>
      <c r="M36" s="8"/>
      <c r="N36" s="2">
        <v>50</v>
      </c>
      <c r="O36" s="2">
        <v>4</v>
      </c>
      <c r="P36" s="2">
        <v>1</v>
      </c>
    </row>
    <row r="37" spans="1:16" ht="16.5" customHeight="1">
      <c r="A37" s="8">
        <v>3052</v>
      </c>
      <c r="B37" s="8" t="s">
        <v>375</v>
      </c>
      <c r="C37" s="8" t="s">
        <v>375</v>
      </c>
      <c r="D37" s="8" t="s">
        <v>355</v>
      </c>
      <c r="E37" s="8">
        <v>5</v>
      </c>
      <c r="F37" s="8">
        <f t="shared" si="6"/>
        <v>340</v>
      </c>
      <c r="G37" s="8">
        <f t="shared" si="7"/>
        <v>170</v>
      </c>
      <c r="H37" s="8">
        <f t="shared" si="8"/>
        <v>50</v>
      </c>
      <c r="I37" s="13">
        <v>2</v>
      </c>
      <c r="J37" s="13">
        <v>1</v>
      </c>
      <c r="K37" s="13">
        <v>0</v>
      </c>
      <c r="L37" s="8"/>
      <c r="M37" s="8"/>
      <c r="N37" s="2">
        <v>50</v>
      </c>
      <c r="O37" s="2">
        <v>4</v>
      </c>
      <c r="P37" s="2">
        <v>1</v>
      </c>
    </row>
    <row r="38" spans="1:16" ht="16.5" customHeight="1">
      <c r="A38" s="8">
        <v>3061</v>
      </c>
      <c r="B38" s="8" t="s">
        <v>376</v>
      </c>
      <c r="C38" s="8" t="s">
        <v>376</v>
      </c>
      <c r="D38" s="8" t="s">
        <v>355</v>
      </c>
      <c r="E38" s="8">
        <v>6</v>
      </c>
      <c r="F38" s="8">
        <f t="shared" si="6"/>
        <v>360</v>
      </c>
      <c r="G38" s="8">
        <f t="shared" si="7"/>
        <v>180</v>
      </c>
      <c r="H38" s="8">
        <f t="shared" si="8"/>
        <v>55</v>
      </c>
      <c r="I38" s="13">
        <v>2</v>
      </c>
      <c r="J38" s="13">
        <v>1</v>
      </c>
      <c r="K38" s="13">
        <v>0</v>
      </c>
      <c r="L38" s="8"/>
      <c r="M38" s="8"/>
      <c r="N38" s="2">
        <v>50</v>
      </c>
      <c r="O38" s="2">
        <v>4</v>
      </c>
      <c r="P38" s="2">
        <v>1</v>
      </c>
    </row>
    <row r="39" spans="1:16" ht="16.5" customHeight="1">
      <c r="A39" s="8">
        <v>3062</v>
      </c>
      <c r="B39" s="8" t="s">
        <v>377</v>
      </c>
      <c r="C39" s="8" t="s">
        <v>377</v>
      </c>
      <c r="D39" s="8" t="s">
        <v>355</v>
      </c>
      <c r="E39" s="8">
        <v>6</v>
      </c>
      <c r="F39" s="8">
        <f t="shared" si="6"/>
        <v>380</v>
      </c>
      <c r="G39" s="8">
        <f t="shared" si="7"/>
        <v>190</v>
      </c>
      <c r="H39" s="8">
        <f t="shared" si="8"/>
        <v>60</v>
      </c>
      <c r="I39" s="13">
        <v>2</v>
      </c>
      <c r="J39" s="13">
        <v>1</v>
      </c>
      <c r="K39" s="13">
        <v>0</v>
      </c>
      <c r="L39" s="8"/>
      <c r="M39" s="8"/>
      <c r="N39" s="2">
        <v>50</v>
      </c>
      <c r="O39" s="2">
        <v>4</v>
      </c>
      <c r="P39" s="2">
        <v>1</v>
      </c>
    </row>
    <row r="40" spans="1:16" ht="16.5" customHeight="1">
      <c r="A40" s="8">
        <v>3071</v>
      </c>
      <c r="B40" s="8" t="s">
        <v>378</v>
      </c>
      <c r="C40" s="8" t="s">
        <v>378</v>
      </c>
      <c r="D40" s="8" t="s">
        <v>355</v>
      </c>
      <c r="E40" s="8">
        <v>7</v>
      </c>
      <c r="F40" s="8">
        <f t="shared" si="6"/>
        <v>400</v>
      </c>
      <c r="G40" s="8">
        <f t="shared" si="7"/>
        <v>200</v>
      </c>
      <c r="H40" s="8">
        <f t="shared" si="8"/>
        <v>65</v>
      </c>
      <c r="I40" s="13">
        <v>2</v>
      </c>
      <c r="J40" s="13">
        <v>1</v>
      </c>
      <c r="K40" s="13">
        <v>0</v>
      </c>
      <c r="L40" s="8"/>
      <c r="M40" s="8"/>
      <c r="N40" s="2">
        <v>50</v>
      </c>
      <c r="O40" s="2">
        <v>4</v>
      </c>
      <c r="P40" s="2">
        <v>1</v>
      </c>
    </row>
    <row r="41" spans="1:16" ht="16.5" customHeight="1">
      <c r="A41" s="8">
        <v>3072</v>
      </c>
      <c r="B41" s="8" t="s">
        <v>379</v>
      </c>
      <c r="C41" s="8" t="s">
        <v>379</v>
      </c>
      <c r="D41" s="8" t="s">
        <v>355</v>
      </c>
      <c r="E41" s="8">
        <v>7</v>
      </c>
      <c r="F41" s="8">
        <f t="shared" si="6"/>
        <v>420</v>
      </c>
      <c r="G41" s="8">
        <f t="shared" si="7"/>
        <v>210</v>
      </c>
      <c r="H41" s="8">
        <f t="shared" si="8"/>
        <v>70</v>
      </c>
      <c r="I41" s="13">
        <v>2</v>
      </c>
      <c r="J41" s="13">
        <v>1</v>
      </c>
      <c r="K41" s="13">
        <v>0</v>
      </c>
      <c r="L41" s="8"/>
      <c r="M41" s="8"/>
      <c r="N41" s="2">
        <v>50</v>
      </c>
      <c r="O41" s="2">
        <v>4</v>
      </c>
      <c r="P41" s="2">
        <v>1</v>
      </c>
    </row>
    <row r="42" spans="1:16" ht="16.5" customHeight="1">
      <c r="A42" s="8">
        <v>3081</v>
      </c>
      <c r="B42" s="8" t="s">
        <v>380</v>
      </c>
      <c r="C42" s="8" t="s">
        <v>380</v>
      </c>
      <c r="D42" s="8" t="s">
        <v>355</v>
      </c>
      <c r="E42" s="8">
        <v>8</v>
      </c>
      <c r="F42" s="8">
        <f t="shared" si="6"/>
        <v>440</v>
      </c>
      <c r="G42" s="8">
        <f t="shared" si="7"/>
        <v>220</v>
      </c>
      <c r="H42" s="8">
        <f t="shared" si="8"/>
        <v>75</v>
      </c>
      <c r="I42" s="13">
        <v>2</v>
      </c>
      <c r="J42" s="13">
        <v>1</v>
      </c>
      <c r="K42" s="13">
        <v>0</v>
      </c>
      <c r="L42" s="8"/>
      <c r="M42" s="8"/>
      <c r="N42" s="2">
        <v>50</v>
      </c>
      <c r="O42" s="2">
        <v>4</v>
      </c>
      <c r="P42" s="2">
        <v>1</v>
      </c>
    </row>
    <row r="43" spans="1:16" ht="16.5" customHeight="1">
      <c r="A43" s="8">
        <v>3082</v>
      </c>
      <c r="B43" s="8" t="s">
        <v>381</v>
      </c>
      <c r="C43" s="8" t="s">
        <v>381</v>
      </c>
      <c r="D43" s="8" t="s">
        <v>355</v>
      </c>
      <c r="E43" s="8">
        <v>8</v>
      </c>
      <c r="F43" s="8">
        <f t="shared" si="6"/>
        <v>460</v>
      </c>
      <c r="G43" s="8">
        <f t="shared" si="7"/>
        <v>230</v>
      </c>
      <c r="H43" s="8">
        <f t="shared" si="8"/>
        <v>80</v>
      </c>
      <c r="I43" s="13">
        <v>2</v>
      </c>
      <c r="J43" s="13">
        <v>1</v>
      </c>
      <c r="K43" s="13">
        <v>0</v>
      </c>
      <c r="L43" s="8"/>
      <c r="M43" s="8"/>
      <c r="N43" s="2">
        <v>50</v>
      </c>
      <c r="O43" s="2">
        <v>4</v>
      </c>
      <c r="P43" s="2">
        <v>1</v>
      </c>
    </row>
    <row r="44" spans="1:16" ht="16.5" customHeight="1"/>
    <row r="45" spans="1:16" ht="16.5" customHeight="1"/>
  </sheetData>
  <phoneticPr fontId="2" type="noConversion"/>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dimension ref="A1:G49"/>
  <sheetViews>
    <sheetView workbookViewId="0">
      <selection activeCell="D16" sqref="D16"/>
    </sheetView>
  </sheetViews>
  <sheetFormatPr defaultRowHeight="16.5"/>
  <cols>
    <col min="1" max="3" width="9" style="8"/>
    <col min="4" max="4" width="11.25" style="8" bestFit="1" customWidth="1"/>
    <col min="5" max="16384" width="9" style="8"/>
  </cols>
  <sheetData>
    <row r="1" spans="1:7" s="7" customFormat="1" ht="18">
      <c r="A1" s="7" t="s">
        <v>398</v>
      </c>
      <c r="B1" s="7" t="s">
        <v>399</v>
      </c>
      <c r="C1" s="7" t="s">
        <v>400</v>
      </c>
      <c r="D1" s="7" t="s">
        <v>401</v>
      </c>
      <c r="E1" s="7" t="s">
        <v>402</v>
      </c>
      <c r="F1" s="7" t="s">
        <v>403</v>
      </c>
      <c r="G1" s="7" t="s">
        <v>404</v>
      </c>
    </row>
    <row r="2" spans="1:7">
      <c r="A2" s="8">
        <v>1</v>
      </c>
      <c r="B2" s="8">
        <v>1</v>
      </c>
      <c r="C2" s="8">
        <v>0</v>
      </c>
      <c r="D2" s="8" t="s">
        <v>406</v>
      </c>
      <c r="E2" s="8">
        <v>2</v>
      </c>
      <c r="F2" s="12">
        <f>B2*E2*1000</f>
        <v>2000</v>
      </c>
      <c r="G2" s="8">
        <v>30</v>
      </c>
    </row>
    <row r="3" spans="1:7">
      <c r="A3" s="8">
        <v>2</v>
      </c>
      <c r="B3" s="8">
        <v>1</v>
      </c>
      <c r="C3" s="8">
        <v>1</v>
      </c>
      <c r="D3" s="8" t="s">
        <v>406</v>
      </c>
      <c r="E3" s="8">
        <v>2</v>
      </c>
      <c r="F3" s="12">
        <f t="shared" ref="F3:F48" si="0">B3*E3*1000</f>
        <v>2000</v>
      </c>
      <c r="G3" s="8">
        <v>30</v>
      </c>
    </row>
    <row r="4" spans="1:7">
      <c r="A4" s="8">
        <v>3</v>
      </c>
      <c r="B4" s="8">
        <v>1</v>
      </c>
      <c r="C4" s="8">
        <v>2</v>
      </c>
      <c r="D4" s="8" t="s">
        <v>406</v>
      </c>
      <c r="E4" s="8">
        <v>2</v>
      </c>
      <c r="F4" s="12">
        <f t="shared" si="0"/>
        <v>2000</v>
      </c>
      <c r="G4" s="8">
        <v>30</v>
      </c>
    </row>
    <row r="5" spans="1:7">
      <c r="A5" s="8">
        <v>4</v>
      </c>
      <c r="B5" s="8">
        <v>1</v>
      </c>
      <c r="C5" s="8">
        <v>3</v>
      </c>
      <c r="D5" s="8" t="s">
        <v>406</v>
      </c>
      <c r="E5" s="8">
        <v>2</v>
      </c>
      <c r="F5" s="12">
        <f t="shared" si="0"/>
        <v>2000</v>
      </c>
      <c r="G5" s="8">
        <v>30</v>
      </c>
    </row>
    <row r="6" spans="1:7">
      <c r="A6" s="8">
        <v>5</v>
      </c>
      <c r="B6" s="8">
        <v>1</v>
      </c>
      <c r="C6" s="8">
        <v>4</v>
      </c>
      <c r="D6" s="8" t="s">
        <v>406</v>
      </c>
      <c r="E6" s="8">
        <v>2</v>
      </c>
      <c r="F6" s="12">
        <f t="shared" si="0"/>
        <v>2000</v>
      </c>
      <c r="G6" s="8">
        <v>30</v>
      </c>
    </row>
    <row r="7" spans="1:7">
      <c r="A7" s="8">
        <v>6</v>
      </c>
      <c r="B7" s="8">
        <v>1</v>
      </c>
      <c r="C7" s="8">
        <v>5</v>
      </c>
      <c r="D7" s="8" t="s">
        <v>406</v>
      </c>
      <c r="E7" s="8">
        <v>10</v>
      </c>
      <c r="F7" s="12">
        <f t="shared" si="0"/>
        <v>10000</v>
      </c>
      <c r="G7" s="8">
        <v>40</v>
      </c>
    </row>
    <row r="8" spans="1:7">
      <c r="A8" s="8">
        <v>7</v>
      </c>
      <c r="B8" s="8">
        <v>2</v>
      </c>
      <c r="C8" s="8">
        <v>0</v>
      </c>
      <c r="D8" s="8" t="s">
        <v>406</v>
      </c>
      <c r="E8" s="8">
        <v>4</v>
      </c>
      <c r="F8" s="12">
        <f t="shared" si="0"/>
        <v>8000</v>
      </c>
      <c r="G8" s="8">
        <v>40</v>
      </c>
    </row>
    <row r="9" spans="1:7">
      <c r="A9" s="8">
        <v>8</v>
      </c>
      <c r="B9" s="8">
        <v>2</v>
      </c>
      <c r="C9" s="8">
        <v>1</v>
      </c>
      <c r="D9" s="8" t="s">
        <v>406</v>
      </c>
      <c r="E9" s="8">
        <v>4</v>
      </c>
      <c r="F9" s="12">
        <f t="shared" si="0"/>
        <v>8000</v>
      </c>
      <c r="G9" s="8">
        <v>40</v>
      </c>
    </row>
    <row r="10" spans="1:7">
      <c r="A10" s="8">
        <v>9</v>
      </c>
      <c r="B10" s="8">
        <v>2</v>
      </c>
      <c r="C10" s="8">
        <v>2</v>
      </c>
      <c r="D10" s="8" t="s">
        <v>406</v>
      </c>
      <c r="E10" s="8">
        <v>4</v>
      </c>
      <c r="F10" s="12">
        <f t="shared" si="0"/>
        <v>8000</v>
      </c>
      <c r="G10" s="8">
        <v>40</v>
      </c>
    </row>
    <row r="11" spans="1:7">
      <c r="A11" s="8">
        <v>10</v>
      </c>
      <c r="B11" s="8">
        <v>2</v>
      </c>
      <c r="C11" s="8">
        <v>3</v>
      </c>
      <c r="D11" s="8" t="s">
        <v>406</v>
      </c>
      <c r="E11" s="8">
        <v>4</v>
      </c>
      <c r="F11" s="12">
        <f t="shared" si="0"/>
        <v>8000</v>
      </c>
      <c r="G11" s="8">
        <v>40</v>
      </c>
    </row>
    <row r="12" spans="1:7">
      <c r="A12" s="8">
        <v>11</v>
      </c>
      <c r="B12" s="8">
        <v>2</v>
      </c>
      <c r="C12" s="8">
        <v>4</v>
      </c>
      <c r="D12" s="8" t="s">
        <v>406</v>
      </c>
      <c r="E12" s="8">
        <v>4</v>
      </c>
      <c r="F12" s="12">
        <f t="shared" si="0"/>
        <v>8000</v>
      </c>
      <c r="G12" s="8">
        <v>40</v>
      </c>
    </row>
    <row r="13" spans="1:7">
      <c r="A13" s="8">
        <v>12</v>
      </c>
      <c r="B13" s="8">
        <v>2</v>
      </c>
      <c r="C13" s="8">
        <v>5</v>
      </c>
      <c r="D13" s="8" t="s">
        <v>406</v>
      </c>
      <c r="E13" s="8">
        <v>20</v>
      </c>
      <c r="F13" s="12">
        <f t="shared" si="0"/>
        <v>40000</v>
      </c>
      <c r="G13" s="8">
        <v>50</v>
      </c>
    </row>
    <row r="14" spans="1:7">
      <c r="A14" s="8">
        <v>13</v>
      </c>
      <c r="B14" s="8">
        <v>3</v>
      </c>
      <c r="C14" s="8">
        <v>0</v>
      </c>
      <c r="D14" s="8" t="s">
        <v>407</v>
      </c>
      <c r="E14" s="8">
        <v>4</v>
      </c>
      <c r="F14" s="12">
        <f t="shared" si="0"/>
        <v>12000</v>
      </c>
      <c r="G14" s="8">
        <v>50</v>
      </c>
    </row>
    <row r="15" spans="1:7">
      <c r="A15" s="8">
        <v>14</v>
      </c>
      <c r="B15" s="8">
        <v>3</v>
      </c>
      <c r="C15" s="8">
        <v>1</v>
      </c>
      <c r="D15" s="8" t="s">
        <v>407</v>
      </c>
      <c r="E15" s="8">
        <v>4</v>
      </c>
      <c r="F15" s="12">
        <f t="shared" si="0"/>
        <v>12000</v>
      </c>
      <c r="G15" s="8">
        <v>50</v>
      </c>
    </row>
    <row r="16" spans="1:7">
      <c r="A16" s="8">
        <v>15</v>
      </c>
      <c r="B16" s="8">
        <v>3</v>
      </c>
      <c r="C16" s="8">
        <v>2</v>
      </c>
      <c r="D16" s="8" t="s">
        <v>407</v>
      </c>
      <c r="E16" s="8">
        <v>4</v>
      </c>
      <c r="F16" s="12">
        <f t="shared" si="0"/>
        <v>12000</v>
      </c>
      <c r="G16" s="8">
        <v>50</v>
      </c>
    </row>
    <row r="17" spans="1:7">
      <c r="A17" s="8">
        <v>16</v>
      </c>
      <c r="B17" s="8">
        <v>3</v>
      </c>
      <c r="C17" s="8">
        <v>3</v>
      </c>
      <c r="D17" s="8" t="s">
        <v>407</v>
      </c>
      <c r="E17" s="8">
        <v>4</v>
      </c>
      <c r="F17" s="12">
        <f t="shared" si="0"/>
        <v>12000</v>
      </c>
      <c r="G17" s="8">
        <v>50</v>
      </c>
    </row>
    <row r="18" spans="1:7">
      <c r="A18" s="8">
        <v>17</v>
      </c>
      <c r="B18" s="8">
        <v>3</v>
      </c>
      <c r="C18" s="8">
        <v>4</v>
      </c>
      <c r="D18" s="8" t="s">
        <v>407</v>
      </c>
      <c r="E18" s="8">
        <v>4</v>
      </c>
      <c r="F18" s="12">
        <f t="shared" si="0"/>
        <v>12000</v>
      </c>
      <c r="G18" s="8">
        <v>50</v>
      </c>
    </row>
    <row r="19" spans="1:7">
      <c r="A19" s="8">
        <v>18</v>
      </c>
      <c r="B19" s="8">
        <v>3</v>
      </c>
      <c r="C19" s="8">
        <v>5</v>
      </c>
      <c r="D19" s="8" t="s">
        <v>407</v>
      </c>
      <c r="E19" s="8">
        <v>20</v>
      </c>
      <c r="F19" s="12">
        <f t="shared" si="0"/>
        <v>60000</v>
      </c>
      <c r="G19" s="8">
        <v>60</v>
      </c>
    </row>
    <row r="20" spans="1:7">
      <c r="A20" s="8">
        <v>19</v>
      </c>
      <c r="B20" s="8">
        <v>4</v>
      </c>
      <c r="C20" s="8">
        <v>0</v>
      </c>
      <c r="D20" s="8" t="s">
        <v>407</v>
      </c>
      <c r="E20" s="8">
        <v>6</v>
      </c>
      <c r="F20" s="12">
        <f t="shared" si="0"/>
        <v>24000</v>
      </c>
      <c r="G20" s="8">
        <v>60</v>
      </c>
    </row>
    <row r="21" spans="1:7">
      <c r="A21" s="8">
        <v>20</v>
      </c>
      <c r="B21" s="8">
        <v>4</v>
      </c>
      <c r="C21" s="8">
        <v>1</v>
      </c>
      <c r="D21" s="8" t="s">
        <v>407</v>
      </c>
      <c r="E21" s="8">
        <v>6</v>
      </c>
      <c r="F21" s="12">
        <f t="shared" si="0"/>
        <v>24000</v>
      </c>
      <c r="G21" s="8">
        <v>60</v>
      </c>
    </row>
    <row r="22" spans="1:7">
      <c r="A22" s="8">
        <v>21</v>
      </c>
      <c r="B22" s="8">
        <v>4</v>
      </c>
      <c r="C22" s="8">
        <v>2</v>
      </c>
      <c r="D22" s="8" t="s">
        <v>407</v>
      </c>
      <c r="E22" s="8">
        <v>6</v>
      </c>
      <c r="F22" s="12">
        <f t="shared" si="0"/>
        <v>24000</v>
      </c>
      <c r="G22" s="8">
        <v>60</v>
      </c>
    </row>
    <row r="23" spans="1:7">
      <c r="A23" s="8">
        <v>22</v>
      </c>
      <c r="B23" s="8">
        <v>4</v>
      </c>
      <c r="C23" s="8">
        <v>3</v>
      </c>
      <c r="D23" s="8" t="s">
        <v>407</v>
      </c>
      <c r="E23" s="8">
        <v>6</v>
      </c>
      <c r="F23" s="12">
        <f t="shared" si="0"/>
        <v>24000</v>
      </c>
      <c r="G23" s="8">
        <v>60</v>
      </c>
    </row>
    <row r="24" spans="1:7">
      <c r="A24" s="8">
        <v>23</v>
      </c>
      <c r="B24" s="8">
        <v>4</v>
      </c>
      <c r="C24" s="8">
        <v>4</v>
      </c>
      <c r="D24" s="8" t="s">
        <v>407</v>
      </c>
      <c r="E24" s="8">
        <v>6</v>
      </c>
      <c r="F24" s="12">
        <f t="shared" si="0"/>
        <v>24000</v>
      </c>
      <c r="G24" s="8">
        <v>60</v>
      </c>
    </row>
    <row r="25" spans="1:7">
      <c r="A25" s="8">
        <v>24</v>
      </c>
      <c r="B25" s="8">
        <v>4</v>
      </c>
      <c r="C25" s="8">
        <v>5</v>
      </c>
      <c r="D25" s="8" t="s">
        <v>407</v>
      </c>
      <c r="E25" s="8">
        <v>30</v>
      </c>
      <c r="F25" s="12">
        <f t="shared" si="0"/>
        <v>120000</v>
      </c>
      <c r="G25" s="8">
        <v>70</v>
      </c>
    </row>
    <row r="26" spans="1:7">
      <c r="A26" s="8">
        <v>25</v>
      </c>
      <c r="B26" s="8">
        <v>5</v>
      </c>
      <c r="C26" s="8">
        <v>0</v>
      </c>
      <c r="D26" s="8" t="s">
        <v>408</v>
      </c>
      <c r="E26" s="8">
        <v>6</v>
      </c>
      <c r="F26" s="12">
        <f t="shared" si="0"/>
        <v>30000</v>
      </c>
      <c r="G26" s="8">
        <v>70</v>
      </c>
    </row>
    <row r="27" spans="1:7">
      <c r="A27" s="8">
        <v>26</v>
      </c>
      <c r="B27" s="8">
        <v>5</v>
      </c>
      <c r="C27" s="8">
        <v>1</v>
      </c>
      <c r="D27" s="8" t="s">
        <v>408</v>
      </c>
      <c r="E27" s="8">
        <v>6</v>
      </c>
      <c r="F27" s="12">
        <f t="shared" si="0"/>
        <v>30000</v>
      </c>
      <c r="G27" s="8">
        <v>70</v>
      </c>
    </row>
    <row r="28" spans="1:7">
      <c r="A28" s="8">
        <v>27</v>
      </c>
      <c r="B28" s="8">
        <v>5</v>
      </c>
      <c r="C28" s="8">
        <v>2</v>
      </c>
      <c r="D28" s="8" t="s">
        <v>408</v>
      </c>
      <c r="E28" s="8">
        <v>6</v>
      </c>
      <c r="F28" s="12">
        <f t="shared" si="0"/>
        <v>30000</v>
      </c>
      <c r="G28" s="8">
        <v>70</v>
      </c>
    </row>
    <row r="29" spans="1:7">
      <c r="A29" s="8">
        <v>28</v>
      </c>
      <c r="B29" s="8">
        <v>5</v>
      </c>
      <c r="C29" s="8">
        <v>3</v>
      </c>
      <c r="D29" s="8" t="s">
        <v>408</v>
      </c>
      <c r="E29" s="8">
        <v>6</v>
      </c>
      <c r="F29" s="12">
        <f t="shared" si="0"/>
        <v>30000</v>
      </c>
      <c r="G29" s="8">
        <v>70</v>
      </c>
    </row>
    <row r="30" spans="1:7">
      <c r="A30" s="8">
        <v>29</v>
      </c>
      <c r="B30" s="8">
        <v>5</v>
      </c>
      <c r="C30" s="8">
        <v>4</v>
      </c>
      <c r="D30" s="8" t="s">
        <v>408</v>
      </c>
      <c r="E30" s="8">
        <v>6</v>
      </c>
      <c r="F30" s="12">
        <f t="shared" si="0"/>
        <v>30000</v>
      </c>
      <c r="G30" s="8">
        <v>70</v>
      </c>
    </row>
    <row r="31" spans="1:7">
      <c r="A31" s="8">
        <v>30</v>
      </c>
      <c r="B31" s="8">
        <v>5</v>
      </c>
      <c r="C31" s="8">
        <v>5</v>
      </c>
      <c r="D31" s="8" t="s">
        <v>408</v>
      </c>
      <c r="E31" s="8">
        <v>30</v>
      </c>
      <c r="F31" s="12">
        <f t="shared" si="0"/>
        <v>150000</v>
      </c>
      <c r="G31" s="8">
        <v>80</v>
      </c>
    </row>
    <row r="32" spans="1:7">
      <c r="A32" s="8">
        <v>31</v>
      </c>
      <c r="B32" s="8">
        <v>6</v>
      </c>
      <c r="C32" s="8">
        <v>0</v>
      </c>
      <c r="D32" s="8" t="s">
        <v>408</v>
      </c>
      <c r="E32" s="8">
        <v>8</v>
      </c>
      <c r="F32" s="12">
        <f t="shared" si="0"/>
        <v>48000</v>
      </c>
      <c r="G32" s="8">
        <v>80</v>
      </c>
    </row>
    <row r="33" spans="1:7">
      <c r="A33" s="8">
        <v>32</v>
      </c>
      <c r="B33" s="8">
        <v>6</v>
      </c>
      <c r="C33" s="8">
        <v>1</v>
      </c>
      <c r="D33" s="8" t="s">
        <v>408</v>
      </c>
      <c r="E33" s="8">
        <v>8</v>
      </c>
      <c r="F33" s="12">
        <f t="shared" si="0"/>
        <v>48000</v>
      </c>
      <c r="G33" s="8">
        <v>80</v>
      </c>
    </row>
    <row r="34" spans="1:7">
      <c r="A34" s="8">
        <v>33</v>
      </c>
      <c r="B34" s="8">
        <v>6</v>
      </c>
      <c r="C34" s="8">
        <v>2</v>
      </c>
      <c r="D34" s="8" t="s">
        <v>408</v>
      </c>
      <c r="E34" s="8">
        <v>8</v>
      </c>
      <c r="F34" s="12">
        <f t="shared" si="0"/>
        <v>48000</v>
      </c>
      <c r="G34" s="8">
        <v>80</v>
      </c>
    </row>
    <row r="35" spans="1:7">
      <c r="A35" s="8">
        <v>34</v>
      </c>
      <c r="B35" s="8">
        <v>6</v>
      </c>
      <c r="C35" s="8">
        <v>3</v>
      </c>
      <c r="D35" s="8" t="s">
        <v>408</v>
      </c>
      <c r="E35" s="8">
        <v>8</v>
      </c>
      <c r="F35" s="12">
        <f t="shared" si="0"/>
        <v>48000</v>
      </c>
      <c r="G35" s="8">
        <v>80</v>
      </c>
    </row>
    <row r="36" spans="1:7">
      <c r="A36" s="8">
        <v>35</v>
      </c>
      <c r="B36" s="8">
        <v>6</v>
      </c>
      <c r="C36" s="8">
        <v>4</v>
      </c>
      <c r="D36" s="8" t="s">
        <v>408</v>
      </c>
      <c r="E36" s="8">
        <v>8</v>
      </c>
      <c r="F36" s="12">
        <f t="shared" si="0"/>
        <v>48000</v>
      </c>
      <c r="G36" s="8">
        <v>80</v>
      </c>
    </row>
    <row r="37" spans="1:7">
      <c r="A37" s="8">
        <v>36</v>
      </c>
      <c r="B37" s="8">
        <v>6</v>
      </c>
      <c r="C37" s="8">
        <v>5</v>
      </c>
      <c r="D37" s="8" t="s">
        <v>408</v>
      </c>
      <c r="E37" s="8">
        <v>40</v>
      </c>
      <c r="F37" s="12">
        <f t="shared" si="0"/>
        <v>240000</v>
      </c>
      <c r="G37" s="8">
        <v>90</v>
      </c>
    </row>
    <row r="38" spans="1:7">
      <c r="A38" s="8">
        <v>37</v>
      </c>
      <c r="B38" s="8">
        <v>7</v>
      </c>
      <c r="C38" s="8">
        <v>0</v>
      </c>
      <c r="D38" s="8" t="s">
        <v>409</v>
      </c>
      <c r="E38" s="8">
        <v>10</v>
      </c>
      <c r="F38" s="12">
        <f t="shared" si="0"/>
        <v>70000</v>
      </c>
      <c r="G38" s="8">
        <v>90</v>
      </c>
    </row>
    <row r="39" spans="1:7">
      <c r="A39" s="8">
        <v>38</v>
      </c>
      <c r="B39" s="8">
        <v>7</v>
      </c>
      <c r="C39" s="8">
        <v>1</v>
      </c>
      <c r="D39" s="8" t="s">
        <v>409</v>
      </c>
      <c r="E39" s="8">
        <v>10</v>
      </c>
      <c r="F39" s="12">
        <f t="shared" si="0"/>
        <v>70000</v>
      </c>
      <c r="G39" s="8">
        <v>90</v>
      </c>
    </row>
    <row r="40" spans="1:7">
      <c r="A40" s="8">
        <v>39</v>
      </c>
      <c r="B40" s="8">
        <v>7</v>
      </c>
      <c r="C40" s="8">
        <v>2</v>
      </c>
      <c r="D40" s="8" t="s">
        <v>409</v>
      </c>
      <c r="E40" s="8">
        <v>10</v>
      </c>
      <c r="F40" s="12">
        <f t="shared" si="0"/>
        <v>70000</v>
      </c>
      <c r="G40" s="8">
        <v>90</v>
      </c>
    </row>
    <row r="41" spans="1:7">
      <c r="A41" s="8">
        <v>40</v>
      </c>
      <c r="B41" s="8">
        <v>7</v>
      </c>
      <c r="C41" s="8">
        <v>3</v>
      </c>
      <c r="D41" s="8" t="s">
        <v>409</v>
      </c>
      <c r="E41" s="8">
        <v>10</v>
      </c>
      <c r="F41" s="12">
        <f t="shared" si="0"/>
        <v>70000</v>
      </c>
      <c r="G41" s="8">
        <v>90</v>
      </c>
    </row>
    <row r="42" spans="1:7">
      <c r="A42" s="8">
        <v>41</v>
      </c>
      <c r="B42" s="8">
        <v>7</v>
      </c>
      <c r="C42" s="8">
        <v>4</v>
      </c>
      <c r="D42" s="8" t="s">
        <v>409</v>
      </c>
      <c r="E42" s="8">
        <v>10</v>
      </c>
      <c r="F42" s="12">
        <f t="shared" si="0"/>
        <v>70000</v>
      </c>
      <c r="G42" s="8">
        <v>90</v>
      </c>
    </row>
    <row r="43" spans="1:7">
      <c r="A43" s="8">
        <v>42</v>
      </c>
      <c r="B43" s="8">
        <v>7</v>
      </c>
      <c r="C43" s="8">
        <v>5</v>
      </c>
      <c r="D43" s="8" t="s">
        <v>409</v>
      </c>
      <c r="E43" s="8">
        <v>50</v>
      </c>
      <c r="F43" s="12">
        <f t="shared" si="0"/>
        <v>350000</v>
      </c>
      <c r="G43" s="8">
        <v>100</v>
      </c>
    </row>
    <row r="44" spans="1:7">
      <c r="A44" s="8">
        <v>43</v>
      </c>
      <c r="B44" s="8">
        <v>8</v>
      </c>
      <c r="C44" s="8">
        <v>0</v>
      </c>
      <c r="D44" s="8" t="s">
        <v>410</v>
      </c>
      <c r="E44" s="8">
        <v>10</v>
      </c>
      <c r="F44" s="12">
        <f t="shared" si="0"/>
        <v>80000</v>
      </c>
      <c r="G44" s="8">
        <v>100</v>
      </c>
    </row>
    <row r="45" spans="1:7">
      <c r="A45" s="8">
        <v>44</v>
      </c>
      <c r="B45" s="8">
        <v>8</v>
      </c>
      <c r="C45" s="8">
        <v>1</v>
      </c>
      <c r="D45" s="8" t="s">
        <v>410</v>
      </c>
      <c r="E45" s="8">
        <v>20</v>
      </c>
      <c r="F45" s="12">
        <f t="shared" si="0"/>
        <v>160000</v>
      </c>
      <c r="G45" s="8">
        <v>100</v>
      </c>
    </row>
    <row r="46" spans="1:7">
      <c r="A46" s="8">
        <v>45</v>
      </c>
      <c r="B46" s="8">
        <v>8</v>
      </c>
      <c r="C46" s="8">
        <v>2</v>
      </c>
      <c r="D46" s="8" t="s">
        <v>410</v>
      </c>
      <c r="E46" s="8">
        <v>30</v>
      </c>
      <c r="F46" s="12">
        <f t="shared" si="0"/>
        <v>240000</v>
      </c>
      <c r="G46" s="8">
        <v>100</v>
      </c>
    </row>
    <row r="47" spans="1:7">
      <c r="A47" s="8">
        <v>46</v>
      </c>
      <c r="B47" s="8">
        <v>8</v>
      </c>
      <c r="C47" s="8">
        <v>3</v>
      </c>
      <c r="D47" s="8" t="s">
        <v>410</v>
      </c>
      <c r="E47" s="8">
        <v>40</v>
      </c>
      <c r="F47" s="12">
        <f t="shared" si="0"/>
        <v>320000</v>
      </c>
      <c r="G47" s="8">
        <v>100</v>
      </c>
    </row>
    <row r="48" spans="1:7">
      <c r="A48" s="8">
        <v>47</v>
      </c>
      <c r="B48" s="8">
        <v>8</v>
      </c>
      <c r="C48" s="8">
        <v>4</v>
      </c>
      <c r="D48" s="8" t="s">
        <v>410</v>
      </c>
      <c r="E48" s="8">
        <v>50</v>
      </c>
      <c r="F48" s="12">
        <f t="shared" si="0"/>
        <v>400000</v>
      </c>
      <c r="G48" s="8">
        <v>100</v>
      </c>
    </row>
    <row r="49" spans="1:4">
      <c r="A49" s="8">
        <v>48</v>
      </c>
      <c r="B49" s="8">
        <v>8</v>
      </c>
      <c r="C49" s="8">
        <v>5</v>
      </c>
      <c r="D49" s="8" t="s">
        <v>410</v>
      </c>
    </row>
  </sheetData>
  <phoneticPr fontId="2" type="noConversion"/>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dimension ref="A1:C6"/>
  <sheetViews>
    <sheetView workbookViewId="0">
      <selection activeCell="D5" sqref="D5"/>
    </sheetView>
  </sheetViews>
  <sheetFormatPr defaultRowHeight="16.5"/>
  <cols>
    <col min="1" max="1" width="11.25" style="8" bestFit="1" customWidth="1"/>
    <col min="2" max="2" width="9.25" style="8" bestFit="1" customWidth="1"/>
    <col min="3" max="3" width="11.25" style="8" bestFit="1" customWidth="1"/>
    <col min="4" max="16384" width="9" style="8"/>
  </cols>
  <sheetData>
    <row r="1" spans="1:3" s="14" customFormat="1">
      <c r="A1" s="14" t="s">
        <v>416</v>
      </c>
      <c r="B1" s="14" t="s">
        <v>417</v>
      </c>
      <c r="C1" s="14" t="s">
        <v>418</v>
      </c>
    </row>
    <row r="2" spans="1:3">
      <c r="A2" s="8" t="s">
        <v>411</v>
      </c>
      <c r="B2" s="8">
        <v>10</v>
      </c>
      <c r="C2" s="8" t="s">
        <v>412</v>
      </c>
    </row>
    <row r="3" spans="1:3">
      <c r="A3" s="8" t="s">
        <v>412</v>
      </c>
      <c r="B3" s="8">
        <v>10</v>
      </c>
      <c r="C3" s="8" t="s">
        <v>413</v>
      </c>
    </row>
    <row r="4" spans="1:3">
      <c r="A4" s="8" t="s">
        <v>413</v>
      </c>
      <c r="B4" s="8">
        <v>10</v>
      </c>
      <c r="C4" s="8" t="s">
        <v>414</v>
      </c>
    </row>
    <row r="5" spans="1:3">
      <c r="A5" s="8" t="s">
        <v>414</v>
      </c>
      <c r="B5" s="8">
        <v>10</v>
      </c>
      <c r="C5" s="8" t="s">
        <v>415</v>
      </c>
    </row>
    <row r="6" spans="1:3">
      <c r="A6" s="8" t="s">
        <v>415</v>
      </c>
      <c r="B6" s="8">
        <v>0</v>
      </c>
      <c r="C6" s="8" t="s">
        <v>405</v>
      </c>
    </row>
  </sheetData>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hero</vt:lpstr>
      <vt:lpstr>兵种</vt:lpstr>
      <vt:lpstr>兵种升级</vt:lpstr>
      <vt:lpstr>兵符合成</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pengjf</dc:creator>
  <cp:lastModifiedBy>pengjf</cp:lastModifiedBy>
  <dcterms:created xsi:type="dcterms:W3CDTF">2013-09-04T09:17:05Z</dcterms:created>
  <dcterms:modified xsi:type="dcterms:W3CDTF">2014-01-14T03:53:02Z</dcterms:modified>
</cp:coreProperties>
</file>