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cb309a1db654f47/Desktop/UVG/8vo semestre/Modelación y Simulación/Lab6/"/>
    </mc:Choice>
  </mc:AlternateContent>
  <xr:revisionPtr revIDLastSave="65" documentId="8_{3C81D3BA-6CFF-42D9-8B82-4392C7A58DD4}" xr6:coauthVersionLast="47" xr6:coauthVersionMax="47" xr10:uidLastSave="{B5838286-239F-4C4B-9741-970FB4466144}"/>
  <bookViews>
    <workbookView xWindow="11424" yWindow="0" windowWidth="11712" windowHeight="13776" xr2:uid="{CB82256F-0EC4-4988-B5CC-FD47027903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C16" i="1"/>
  <c r="C15" i="1"/>
  <c r="C14" i="1" s="1"/>
  <c r="C12" i="1"/>
  <c r="C13" i="1"/>
  <c r="L19" i="1"/>
  <c r="D12" i="1"/>
  <c r="F16" i="1"/>
  <c r="G16" i="1"/>
  <c r="H16" i="1"/>
  <c r="I16" i="1"/>
  <c r="J16" i="1"/>
  <c r="K16" i="1"/>
  <c r="L16" i="1"/>
  <c r="D16" i="1"/>
  <c r="E16" i="1"/>
  <c r="K12" i="1"/>
  <c r="L12" i="1"/>
  <c r="F12" i="1"/>
  <c r="G12" i="1"/>
  <c r="H12" i="1"/>
  <c r="I12" i="1"/>
  <c r="J12" i="1"/>
  <c r="E12" i="1"/>
  <c r="D13" i="1"/>
  <c r="F13" i="1"/>
  <c r="G13" i="1"/>
  <c r="H13" i="1"/>
  <c r="I13" i="1"/>
  <c r="J13" i="1"/>
  <c r="K13" i="1"/>
  <c r="L13" i="1"/>
  <c r="E13" i="1"/>
  <c r="E14" i="1"/>
  <c r="F14" i="1"/>
  <c r="G14" i="1"/>
  <c r="H14" i="1"/>
  <c r="I14" i="1"/>
  <c r="J14" i="1"/>
  <c r="K14" i="1"/>
  <c r="L14" i="1"/>
  <c r="D14" i="1"/>
  <c r="E15" i="1"/>
  <c r="F15" i="1"/>
  <c r="G15" i="1"/>
  <c r="H15" i="1"/>
  <c r="I15" i="1"/>
  <c r="J15" i="1"/>
  <c r="K15" i="1"/>
  <c r="L15" i="1"/>
  <c r="D15" i="1"/>
  <c r="M9" i="1"/>
  <c r="M8" i="1"/>
  <c r="M7" i="1"/>
  <c r="M6" i="1"/>
</calcChain>
</file>

<file path=xl/sharedStrings.xml><?xml version="1.0" encoding="utf-8"?>
<sst xmlns="http://schemas.openxmlformats.org/spreadsheetml/2006/main" count="38" uniqueCount="14">
  <si>
    <t>z</t>
  </si>
  <si>
    <t>x1</t>
  </si>
  <si>
    <t>x2</t>
  </si>
  <si>
    <t>x3</t>
  </si>
  <si>
    <t>x4</t>
  </si>
  <si>
    <t>s5</t>
  </si>
  <si>
    <t>s6</t>
  </si>
  <si>
    <t>s7</t>
  </si>
  <si>
    <t>s8</t>
  </si>
  <si>
    <t>Sol</t>
  </si>
  <si>
    <t>Producción óptima</t>
  </si>
  <si>
    <t>Utilidad obtenida</t>
  </si>
  <si>
    <t>Merma</t>
  </si>
  <si>
    <t>Penalización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</si>
</sst>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 tint="4.9989318521683403E-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528D-9758-4EE4-9106-2BA4E3E7A0BC}">
  <dimension ref="B4:M27"/>
  <sheetViews>
    <sheetView tabSelected="1" zoomScale="68" workbookViewId="0">
      <selection activeCell="B3" sqref="B3:M27"/>
    </sheetView>
  </sheetViews>
  <sheetFormatPr baseColWidth="10" defaultRowHeight="14.4" x14ac:dyDescent="0.3"/>
  <sheetData>
    <row r="4" spans="2:13" ht="15.6" x14ac:dyDescent="0.3">
      <c r="B4" s="1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2" t="s">
        <v>9</v>
      </c>
    </row>
    <row r="5" spans="2:13" x14ac:dyDescent="0.3">
      <c r="B5" s="1" t="s">
        <v>0</v>
      </c>
      <c r="C5" s="1">
        <v>1</v>
      </c>
      <c r="D5" s="1">
        <v>-45</v>
      </c>
      <c r="E5" s="3">
        <v>-60</v>
      </c>
      <c r="F5" s="1">
        <v>-30</v>
      </c>
      <c r="G5" s="1">
        <v>-18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2:13" x14ac:dyDescent="0.3">
      <c r="B6" s="1" t="s">
        <v>5</v>
      </c>
      <c r="C6" s="1">
        <v>0</v>
      </c>
      <c r="D6" s="1">
        <v>0.3</v>
      </c>
      <c r="E6" s="3">
        <v>0.3</v>
      </c>
      <c r="F6" s="1">
        <v>0.25</v>
      </c>
      <c r="G6" s="1">
        <v>0.15</v>
      </c>
      <c r="H6" s="1">
        <v>1</v>
      </c>
      <c r="I6" s="1">
        <v>0</v>
      </c>
      <c r="J6" s="1">
        <v>0</v>
      </c>
      <c r="K6" s="1">
        <v>0</v>
      </c>
      <c r="L6" s="1">
        <v>1000</v>
      </c>
      <c r="M6">
        <f>L6/E6</f>
        <v>3333.3333333333335</v>
      </c>
    </row>
    <row r="7" spans="2:13" x14ac:dyDescent="0.3">
      <c r="B7" s="1" t="s">
        <v>6</v>
      </c>
      <c r="C7" s="1">
        <v>0</v>
      </c>
      <c r="D7" s="1">
        <v>0.25</v>
      </c>
      <c r="E7" s="3">
        <v>0.35</v>
      </c>
      <c r="F7" s="1">
        <v>0.3</v>
      </c>
      <c r="G7" s="1">
        <v>0.1</v>
      </c>
      <c r="H7" s="1">
        <v>0</v>
      </c>
      <c r="I7" s="1">
        <v>1</v>
      </c>
      <c r="J7" s="1">
        <v>0</v>
      </c>
      <c r="K7" s="1">
        <v>0</v>
      </c>
      <c r="L7" s="1">
        <v>1000</v>
      </c>
      <c r="M7">
        <f t="shared" ref="M7:M9" si="0">L7/E7</f>
        <v>2857.1428571428573</v>
      </c>
    </row>
    <row r="8" spans="2:13" ht="15.6" x14ac:dyDescent="0.3">
      <c r="B8" s="1" t="s">
        <v>7</v>
      </c>
      <c r="C8" s="3">
        <v>0</v>
      </c>
      <c r="D8" s="3">
        <v>0.45</v>
      </c>
      <c r="E8" s="4">
        <v>0.5</v>
      </c>
      <c r="F8" s="3">
        <v>0.4</v>
      </c>
      <c r="G8" s="3">
        <v>0.22</v>
      </c>
      <c r="H8" s="3">
        <v>0</v>
      </c>
      <c r="I8" s="3">
        <v>0</v>
      </c>
      <c r="J8" s="3">
        <v>1</v>
      </c>
      <c r="K8" s="3">
        <v>0</v>
      </c>
      <c r="L8" s="3">
        <v>1000</v>
      </c>
      <c r="M8">
        <f t="shared" si="0"/>
        <v>2000</v>
      </c>
    </row>
    <row r="9" spans="2:13" x14ac:dyDescent="0.3">
      <c r="B9" s="1" t="s">
        <v>8</v>
      </c>
      <c r="C9" s="1">
        <v>0</v>
      </c>
      <c r="D9" s="1">
        <v>0.15</v>
      </c>
      <c r="E9" s="3">
        <v>0.15</v>
      </c>
      <c r="F9" s="1">
        <v>0.1</v>
      </c>
      <c r="G9" s="1">
        <v>0.05</v>
      </c>
      <c r="H9" s="1">
        <v>0</v>
      </c>
      <c r="I9" s="1">
        <v>0</v>
      </c>
      <c r="J9" s="1">
        <v>0</v>
      </c>
      <c r="K9" s="1">
        <v>1</v>
      </c>
      <c r="L9" s="1">
        <v>1000</v>
      </c>
      <c r="M9">
        <f t="shared" si="0"/>
        <v>6666.666666666667</v>
      </c>
    </row>
    <row r="11" spans="2:13" ht="15.6" x14ac:dyDescent="0.3">
      <c r="B11" s="1"/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7</v>
      </c>
      <c r="K11" s="1" t="s">
        <v>8</v>
      </c>
      <c r="L11" s="2" t="s">
        <v>9</v>
      </c>
    </row>
    <row r="12" spans="2:13" x14ac:dyDescent="0.3">
      <c r="B12" s="1" t="s">
        <v>0</v>
      </c>
      <c r="C12" s="1">
        <f>C5+60*C15</f>
        <v>1</v>
      </c>
      <c r="D12" s="1">
        <f>D5+60*D15</f>
        <v>9</v>
      </c>
      <c r="E12" s="1">
        <f>E5+60*E15</f>
        <v>0</v>
      </c>
      <c r="F12" s="1">
        <f t="shared" ref="F12:J12" si="1">F5+60*F15</f>
        <v>18</v>
      </c>
      <c r="G12" s="1">
        <f t="shared" si="1"/>
        <v>8.3999999999999986</v>
      </c>
      <c r="H12" s="1">
        <f t="shared" si="1"/>
        <v>0</v>
      </c>
      <c r="I12" s="1">
        <f t="shared" si="1"/>
        <v>0</v>
      </c>
      <c r="J12" s="1">
        <f t="shared" si="1"/>
        <v>120</v>
      </c>
      <c r="K12" s="1">
        <f>K5+60*K15</f>
        <v>0</v>
      </c>
      <c r="L12" s="1">
        <f>L5+60*L15</f>
        <v>120000</v>
      </c>
    </row>
    <row r="13" spans="2:13" x14ac:dyDescent="0.3">
      <c r="B13" s="1" t="s">
        <v>5</v>
      </c>
      <c r="C13" s="1">
        <f>C6-0.3*C15</f>
        <v>0</v>
      </c>
      <c r="D13" s="1">
        <f>D6-0.3*D15</f>
        <v>2.9999999999999971E-2</v>
      </c>
      <c r="E13" s="1">
        <f>E6-0.3*E15</f>
        <v>0</v>
      </c>
      <c r="F13" s="1">
        <f t="shared" ref="F13:L13" si="2">F6-0.3*F15</f>
        <v>1.0000000000000009E-2</v>
      </c>
      <c r="G13" s="1">
        <f t="shared" si="2"/>
        <v>1.7999999999999988E-2</v>
      </c>
      <c r="H13" s="1">
        <f t="shared" si="2"/>
        <v>1</v>
      </c>
      <c r="I13" s="1">
        <f t="shared" si="2"/>
        <v>0</v>
      </c>
      <c r="J13" s="1">
        <f t="shared" si="2"/>
        <v>-0.6</v>
      </c>
      <c r="K13" s="1">
        <f t="shared" si="2"/>
        <v>0</v>
      </c>
      <c r="L13" s="1">
        <f t="shared" si="2"/>
        <v>400</v>
      </c>
    </row>
    <row r="14" spans="2:13" x14ac:dyDescent="0.3">
      <c r="B14" s="1" t="s">
        <v>6</v>
      </c>
      <c r="C14" s="1">
        <f>C7-0.35*C15</f>
        <v>0</v>
      </c>
      <c r="D14" s="1">
        <f>D7-0.35*D15</f>
        <v>-6.5000000000000002E-2</v>
      </c>
      <c r="E14" s="1">
        <f t="shared" ref="E14:L14" si="3">E7-0.35*E15</f>
        <v>0</v>
      </c>
      <c r="F14" s="1">
        <f t="shared" si="3"/>
        <v>2.0000000000000018E-2</v>
      </c>
      <c r="G14" s="1">
        <f t="shared" si="3"/>
        <v>-5.3999999999999992E-2</v>
      </c>
      <c r="H14" s="1">
        <f t="shared" si="3"/>
        <v>0</v>
      </c>
      <c r="I14" s="1">
        <f t="shared" si="3"/>
        <v>1</v>
      </c>
      <c r="J14" s="1">
        <f t="shared" si="3"/>
        <v>-0.7</v>
      </c>
      <c r="K14" s="1">
        <f t="shared" si="3"/>
        <v>0</v>
      </c>
      <c r="L14" s="1">
        <f t="shared" si="3"/>
        <v>300</v>
      </c>
    </row>
    <row r="15" spans="2:13" x14ac:dyDescent="0.3">
      <c r="B15" s="1" t="s">
        <v>2</v>
      </c>
      <c r="C15" s="1">
        <f>C8/$E$8</f>
        <v>0</v>
      </c>
      <c r="D15" s="1">
        <f>D8/$E$8</f>
        <v>0.9</v>
      </c>
      <c r="E15" s="1">
        <f t="shared" ref="E15:L15" si="4">E8/$E$8</f>
        <v>1</v>
      </c>
      <c r="F15" s="1">
        <f t="shared" si="4"/>
        <v>0.8</v>
      </c>
      <c r="G15" s="1">
        <f t="shared" si="4"/>
        <v>0.44</v>
      </c>
      <c r="H15" s="1">
        <f t="shared" si="4"/>
        <v>0</v>
      </c>
      <c r="I15" s="1">
        <f t="shared" si="4"/>
        <v>0</v>
      </c>
      <c r="J15" s="1">
        <f t="shared" si="4"/>
        <v>2</v>
      </c>
      <c r="K15" s="1">
        <f t="shared" si="4"/>
        <v>0</v>
      </c>
      <c r="L15" s="1">
        <f t="shared" si="4"/>
        <v>2000</v>
      </c>
    </row>
    <row r="16" spans="2:13" x14ac:dyDescent="0.3">
      <c r="B16" s="1" t="s">
        <v>8</v>
      </c>
      <c r="C16" s="1">
        <f>C9-0.15*C15</f>
        <v>0</v>
      </c>
      <c r="D16" s="1">
        <f>D9-0.15*D15</f>
        <v>1.4999999999999986E-2</v>
      </c>
      <c r="E16" s="1">
        <f>E9-0.15*E15</f>
        <v>0</v>
      </c>
      <c r="F16" s="1">
        <f t="shared" ref="F16:L16" si="5">F9-0.15*F15</f>
        <v>-1.999999999999999E-2</v>
      </c>
      <c r="G16" s="1">
        <f t="shared" si="5"/>
        <v>-1.6E-2</v>
      </c>
      <c r="H16" s="1">
        <f t="shared" si="5"/>
        <v>0</v>
      </c>
      <c r="I16" s="1">
        <f t="shared" si="5"/>
        <v>0</v>
      </c>
      <c r="J16" s="1">
        <f t="shared" si="5"/>
        <v>-0.3</v>
      </c>
      <c r="K16" s="1">
        <f t="shared" si="5"/>
        <v>1</v>
      </c>
      <c r="L16" s="1">
        <f t="shared" si="5"/>
        <v>700</v>
      </c>
    </row>
    <row r="19" spans="3:12" x14ac:dyDescent="0.3">
      <c r="C19" t="s">
        <v>10</v>
      </c>
      <c r="E19" t="s">
        <v>1</v>
      </c>
      <c r="F19">
        <v>0</v>
      </c>
      <c r="L19" s="5">
        <f>L12-37000</f>
        <v>83000</v>
      </c>
    </row>
    <row r="20" spans="3:12" x14ac:dyDescent="0.3">
      <c r="E20" t="s">
        <v>2</v>
      </c>
      <c r="F20">
        <v>2000</v>
      </c>
    </row>
    <row r="21" spans="3:12" x14ac:dyDescent="0.3">
      <c r="E21" t="s">
        <v>3</v>
      </c>
      <c r="F21">
        <v>0</v>
      </c>
    </row>
    <row r="22" spans="3:12" x14ac:dyDescent="0.3">
      <c r="E22" t="s">
        <v>4</v>
      </c>
      <c r="F22">
        <v>0</v>
      </c>
    </row>
    <row r="24" spans="3:12" x14ac:dyDescent="0.3">
      <c r="C24" t="s">
        <v>11</v>
      </c>
      <c r="E24" s="6">
        <v>83000</v>
      </c>
    </row>
    <row r="26" spans="3:12" x14ac:dyDescent="0.3">
      <c r="C26" t="s">
        <v>12</v>
      </c>
      <c r="D26">
        <f>800+600+500</f>
        <v>1900</v>
      </c>
    </row>
    <row r="27" spans="3:12" x14ac:dyDescent="0.3">
      <c r="C27" t="s">
        <v>13</v>
      </c>
      <c r="D27">
        <f>800*15+600*10+500*8</f>
        <v>22000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Carrillo</dc:creator>
  <cp:lastModifiedBy>Brian Carrillo</cp:lastModifiedBy>
  <dcterms:created xsi:type="dcterms:W3CDTF">2024-10-03T15:29:31Z</dcterms:created>
  <dcterms:modified xsi:type="dcterms:W3CDTF">2024-10-03T16:55:15Z</dcterms:modified>
</cp:coreProperties>
</file>