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03841D10-6C87-BC44-B056-9E58D4360D5E}" xr6:coauthVersionLast="43" xr6:coauthVersionMax="43" xr10:uidLastSave="{00000000-0000-0000-0000-000000000000}"/>
  <bookViews>
    <workbookView xWindow="0" yWindow="460" windowWidth="20520" windowHeight="9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<sst xmlns="http://schemas.openxmlformats.org/spreadsheetml/2006/main" count="187" uniqueCount="106">
  <si>
    <t>1sets</t>
  </si>
  <si>
    <t>Item</t>
  </si>
  <si>
    <t>Ref Des</t>
  </si>
  <si>
    <t>Qty</t>
  </si>
  <si>
    <t>Part #</t>
  </si>
  <si>
    <t>Value/Description</t>
  </si>
  <si>
    <t>Package</t>
  </si>
  <si>
    <t>Type</t>
  </si>
  <si>
    <t>Instructions</t>
  </si>
  <si>
    <t>C1, C28</t>
  </si>
  <si>
    <t>Basic</t>
  </si>
  <si>
    <t>100u 6.3V +/-20%</t>
  </si>
  <si>
    <t>1206_C</t>
  </si>
  <si>
    <t>SMD</t>
  </si>
  <si>
    <t>C3, C8, C9, C16, C26, C27</t>
  </si>
  <si>
    <t>10u 6.3V +/-20%</t>
  </si>
  <si>
    <t>0603_C</t>
  </si>
  <si>
    <t>C6, C7</t>
  </si>
  <si>
    <t>33p 50V +/-5%</t>
  </si>
  <si>
    <t>C17</t>
  </si>
  <si>
    <t>1000p 50V +/-5%</t>
  </si>
  <si>
    <t>C18, C21</t>
  </si>
  <si>
    <t>22p 100V +/-5%</t>
  </si>
  <si>
    <t>C19, C20</t>
  </si>
  <si>
    <t>220p 50V +/-5%</t>
  </si>
  <si>
    <t>C22, C23</t>
  </si>
  <si>
    <t>100p 50V +/-5%</t>
  </si>
  <si>
    <t>C10-C15, C24, C25, C29</t>
  </si>
  <si>
    <t>0.1u 50V +/-10%</t>
  </si>
  <si>
    <t>5-7work days</t>
  </si>
  <si>
    <t>J1</t>
  </si>
  <si>
    <t>PJ-102AH</t>
  </si>
  <si>
    <t>Barrel_Jack_Switch</t>
  </si>
  <si>
    <t>Connector_BarrelJack_Horizontal</t>
  </si>
  <si>
    <t>THT</t>
  </si>
  <si>
    <t>J2</t>
  </si>
  <si>
    <t>M20-7831046</t>
  </si>
  <si>
    <t>Conn_02x20_Odd_Even</t>
  </si>
  <si>
    <t>Connector_PinHeader_2.54mm_2x20_Vertical</t>
  </si>
  <si>
    <t>J3</t>
  </si>
  <si>
    <t>M20-9960845</t>
  </si>
  <si>
    <t>Conn_01x08</t>
  </si>
  <si>
    <t>Connector_PinHeader_2.54mm_1x08_Horizontal</t>
  </si>
  <si>
    <t>J4, J5</t>
  </si>
  <si>
    <t>DO NOT POPULATE</t>
  </si>
  <si>
    <t>Screw_Terminal_01x02</t>
  </si>
  <si>
    <t>TerminalBlock_1x02_P2.54mm_Horizontal</t>
  </si>
  <si>
    <t>J6</t>
  </si>
  <si>
    <t>68016-210HLF</t>
  </si>
  <si>
    <t>Conn_01x10</t>
  </si>
  <si>
    <t>Connector_PinHeader_2.54mm_1x10_Horizontal</t>
  </si>
  <si>
    <t>L1, L2</t>
  </si>
  <si>
    <t>MLJ1608WR56JT000</t>
  </si>
  <si>
    <t>560n</t>
  </si>
  <si>
    <t>0603_L</t>
  </si>
  <si>
    <t>Q1-Q4</t>
  </si>
  <si>
    <t>DMG1012T-7</t>
  </si>
  <si>
    <t>MOSFET</t>
  </si>
  <si>
    <t>SOT-523</t>
  </si>
  <si>
    <t>R1, R2</t>
  </si>
  <si>
    <t>0603_R</t>
  </si>
  <si>
    <t xml:space="preserve">0R </t>
  </si>
  <si>
    <t>R18, R19, R30</t>
  </si>
  <si>
    <t>R20</t>
  </si>
  <si>
    <t>10k 1%</t>
  </si>
  <si>
    <t>R3-R5, R21-R23, R28, R29, R31</t>
  </si>
  <si>
    <t>R6</t>
  </si>
  <si>
    <t>1k 1%</t>
  </si>
  <si>
    <t>R7</t>
  </si>
  <si>
    <t>1.6k 1%</t>
  </si>
  <si>
    <t>1.5R</t>
  </si>
  <si>
    <t>R8, R9</t>
  </si>
  <si>
    <t>1.5 1%</t>
  </si>
  <si>
    <t>R10, R11</t>
  </si>
  <si>
    <t>0402_R</t>
  </si>
  <si>
    <t>R12-R15</t>
  </si>
  <si>
    <t>100k 1%</t>
  </si>
  <si>
    <t>R16, R17</t>
  </si>
  <si>
    <t>1M 1%</t>
  </si>
  <si>
    <t>121R</t>
  </si>
  <si>
    <t>R24-R27</t>
  </si>
  <si>
    <t>121 1%</t>
  </si>
  <si>
    <t>TP1, TP2, TP5-TP8</t>
  </si>
  <si>
    <t>TestPoint</t>
  </si>
  <si>
    <t>Pad</t>
  </si>
  <si>
    <t>U2</t>
  </si>
  <si>
    <t>PN5321A3HN/C106,55</t>
  </si>
  <si>
    <t>NFC Transceiver</t>
  </si>
  <si>
    <t>HVQFN40-6X6</t>
  </si>
  <si>
    <t>Align pin 1 to dot on PCB</t>
  </si>
  <si>
    <t>U3, U4</t>
  </si>
  <si>
    <t>MAX98357AETE+T</t>
  </si>
  <si>
    <t>Audio Amplifier</t>
  </si>
  <si>
    <t>QFN50P300X300X80-17N</t>
  </si>
  <si>
    <t>U5</t>
  </si>
  <si>
    <t>FXL6408UMX</t>
  </si>
  <si>
    <t>GPIO Expander</t>
  </si>
  <si>
    <t>QFN40P260X180X55-16N</t>
  </si>
  <si>
    <t>Y1</t>
  </si>
  <si>
    <t>7M-27.120MAAJ-T</t>
  </si>
  <si>
    <t>Oscillator</t>
  </si>
  <si>
    <t>OSCCC500X320X105N</t>
  </si>
  <si>
    <t>total</t>
    <phoneticPr fontId="8" type="noConversion"/>
  </si>
  <si>
    <t>remark</t>
    <phoneticPr fontId="8" type="noConversion"/>
  </si>
  <si>
    <t>no need offer</t>
    <phoneticPr fontId="8" type="noConversion"/>
  </si>
  <si>
    <t>refer to：W48854ASR7-1set-RasPi_NFC_Audio_BOM 2020-1-18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</si>
</sst>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4" formatCode="\$#,##0_);[Red]\(\$#,##0\)"/>
    <numFmt numFmtId="26" formatCode="\$#,##0.00_);[Red]\(\$#,##0.00\)"/>
    <numFmt numFmtId="176" formatCode="\$#,##0.000;\-\$#,##0.000"/>
    <numFmt numFmtId="177" formatCode="\$#,##0.000_);[Red]\(\$#,##0.000\)"/>
  </numFmts>
  <fonts count="9">
    <font>
      <sz val="10"/>
      <name val="Arial"/>
      <charset val="134"/>
    </font>
    <font>
      <b/>
      <sz val="10"/>
      <name val="Arial"/>
      <family val="2"/>
    </font>
    <font>
      <sz val="11"/>
      <name val="等线"/>
      <family val="4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indexed="8"/>
      <name val="等线"/>
      <family val="4"/>
      <charset val="134"/>
    </font>
    <font>
      <sz val="11"/>
      <color rgb="FFFF0000"/>
      <name val="等线"/>
      <family val="4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176" fontId="7" fillId="2" borderId="0" xfId="0" applyNumberFormat="1" applyFont="1" applyFill="1" applyAlignment="1">
      <alignment horizontal="left" vertical="center"/>
    </xf>
    <xf numFmtId="17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6" fontId="2" fillId="0" borderId="0" xfId="0" applyNumberFormat="1" applyFont="1" applyAlignment="1">
      <alignment horizontal="left"/>
    </xf>
    <xf numFmtId="24" fontId="2" fillId="0" borderId="0" xfId="0" applyNumberFormat="1" applyFont="1" applyAlignment="1">
      <alignment horizontal="left"/>
    </xf>
    <xf numFmtId="176" fontId="6" fillId="0" borderId="0" xfId="0" applyNumberFormat="1" applyFont="1" applyFill="1" applyAlignment="1">
      <alignment horizontal="left" vertical="center"/>
    </xf>
    <xf numFmtId="26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37"/>
  <sheetViews>
    <sheetView tabSelected="1" topLeftCell="A23" workbookViewId="0">
      <selection activeCell="C4" sqref="C4"/>
    </sheetView>
  </sheetViews>
  <sheetFormatPr baseColWidth="10" defaultColWidth="11.5" defaultRowHeight="15"/>
  <cols>
    <col min="1" max="2" width="9.83203125" style="11" customWidth="1"/>
    <col min="3" max="3" width="22.83203125" style="12" customWidth="1"/>
    <col min="5" max="5" width="5.1640625" style="2" customWidth="1"/>
    <col min="6" max="6" width="14.5" customWidth="1"/>
    <col min="7" max="7" width="4.5" style="2" customWidth="1"/>
    <col min="8" max="8" width="23" style="3" customWidth="1"/>
    <col min="9" max="9" width="23" customWidth="1"/>
    <col min="10" max="10" width="40.5" customWidth="1"/>
    <col min="11" max="11" width="11.5" style="2"/>
    <col min="12" max="12" width="23.33203125" customWidth="1"/>
  </cols>
  <sheetData>
    <row r="1" spans="1:12 1026:1028" s="1" customFormat="1">
      <c r="A1" s="11" t="s">
        <v>0</v>
      </c>
      <c r="B1" s="11" t="s">
        <v>102</v>
      </c>
      <c r="C1" s="12" t="s">
        <v>103</v>
      </c>
      <c r="E1" s="1" t="s">
        <v>1</v>
      </c>
      <c r="F1" s="1" t="s">
        <v>2</v>
      </c>
      <c r="G1" s="1" t="s">
        <v>3</v>
      </c>
      <c r="H1" s="4" t="s">
        <v>4</v>
      </c>
      <c r="I1" s="1" t="s">
        <v>5</v>
      </c>
      <c r="J1" s="1" t="s">
        <v>6</v>
      </c>
      <c r="K1" s="1" t="s">
        <v>7</v>
      </c>
      <c r="L1" s="1" t="s">
        <v>8</v>
      </c>
      <c r="AML1"/>
      <c r="AMM1"/>
      <c r="AMN1"/>
    </row>
    <row r="2" spans="1:12 1026:1028">
      <c r="A2" s="11">
        <v>1.05</v>
      </c>
      <c r="B2" s="13">
        <f>A2*G2*1</f>
        <v>2.1</v>
      </c>
      <c r="E2" s="2">
        <v>1</v>
      </c>
      <c r="F2" t="s">
        <v>9</v>
      </c>
      <c r="G2" s="2">
        <v>2</v>
      </c>
      <c r="H2" s="5" t="s">
        <v>10</v>
      </c>
      <c r="I2" s="6" t="s">
        <v>11</v>
      </c>
      <c r="J2" t="s">
        <v>12</v>
      </c>
      <c r="K2" s="2" t="s">
        <v>13</v>
      </c>
    </row>
    <row r="3" spans="1:12 1026:1028">
      <c r="A3" s="11">
        <v>0.52500000000000002</v>
      </c>
      <c r="B3" s="13">
        <f t="shared" ref="B3:B32" si="0">A3*G3*1</f>
        <v>3.1500000000000004</v>
      </c>
      <c r="E3" s="2">
        <v>2</v>
      </c>
      <c r="F3" t="s">
        <v>14</v>
      </c>
      <c r="G3" s="2">
        <v>6</v>
      </c>
      <c r="H3" s="5" t="s">
        <v>10</v>
      </c>
      <c r="I3" t="s">
        <v>15</v>
      </c>
      <c r="J3" t="s">
        <v>16</v>
      </c>
      <c r="K3" s="2" t="s">
        <v>13</v>
      </c>
    </row>
    <row r="4" spans="1:12 1026:1028">
      <c r="A4" s="11">
        <v>0.52500000000000002</v>
      </c>
      <c r="B4" s="13">
        <f t="shared" si="0"/>
        <v>1.05</v>
      </c>
      <c r="E4" s="2">
        <v>3</v>
      </c>
      <c r="F4" t="s">
        <v>17</v>
      </c>
      <c r="G4" s="2">
        <v>2</v>
      </c>
      <c r="H4" s="5" t="s">
        <v>10</v>
      </c>
      <c r="I4" t="s">
        <v>18</v>
      </c>
      <c r="J4" s="6" t="s">
        <v>16</v>
      </c>
      <c r="K4" s="2" t="s">
        <v>13</v>
      </c>
    </row>
    <row r="5" spans="1:12 1026:1028">
      <c r="A5" s="11">
        <v>0.52500000000000002</v>
      </c>
      <c r="B5" s="13">
        <f t="shared" si="0"/>
        <v>0.52500000000000002</v>
      </c>
      <c r="E5" s="2">
        <v>4</v>
      </c>
      <c r="F5" t="s">
        <v>19</v>
      </c>
      <c r="G5" s="2">
        <v>1</v>
      </c>
      <c r="H5" s="5" t="s">
        <v>10</v>
      </c>
      <c r="I5" s="6" t="s">
        <v>20</v>
      </c>
      <c r="J5" s="6" t="s">
        <v>16</v>
      </c>
      <c r="K5" s="2" t="s">
        <v>13</v>
      </c>
    </row>
    <row r="6" spans="1:12 1026:1028">
      <c r="A6" s="11">
        <v>0.52500000000000002</v>
      </c>
      <c r="B6" s="13">
        <f t="shared" si="0"/>
        <v>1.05</v>
      </c>
      <c r="E6" s="2">
        <v>5</v>
      </c>
      <c r="F6" t="s">
        <v>21</v>
      </c>
      <c r="G6" s="2">
        <v>2</v>
      </c>
      <c r="H6" s="5" t="s">
        <v>10</v>
      </c>
      <c r="I6" t="s">
        <v>22</v>
      </c>
      <c r="J6" s="6" t="s">
        <v>16</v>
      </c>
      <c r="K6" s="2" t="s">
        <v>13</v>
      </c>
    </row>
    <row r="7" spans="1:12 1026:1028">
      <c r="A7" s="11">
        <v>0.52500000000000002</v>
      </c>
      <c r="B7" s="13">
        <f t="shared" si="0"/>
        <v>1.05</v>
      </c>
      <c r="E7" s="2">
        <v>6</v>
      </c>
      <c r="F7" t="s">
        <v>23</v>
      </c>
      <c r="G7" s="2">
        <v>2</v>
      </c>
      <c r="H7" s="5" t="s">
        <v>10</v>
      </c>
      <c r="I7" t="s">
        <v>24</v>
      </c>
      <c r="J7" s="6" t="s">
        <v>16</v>
      </c>
      <c r="K7" s="2" t="s">
        <v>13</v>
      </c>
    </row>
    <row r="8" spans="1:12 1026:1028">
      <c r="A8" s="11">
        <v>0.52500000000000002</v>
      </c>
      <c r="B8" s="13">
        <f t="shared" si="0"/>
        <v>1.05</v>
      </c>
      <c r="E8" s="2">
        <v>7</v>
      </c>
      <c r="F8" t="s">
        <v>25</v>
      </c>
      <c r="G8" s="2">
        <v>2</v>
      </c>
      <c r="H8" s="5" t="s">
        <v>10</v>
      </c>
      <c r="I8" t="s">
        <v>26</v>
      </c>
      <c r="J8" s="6" t="s">
        <v>16</v>
      </c>
      <c r="K8" s="2" t="s">
        <v>13</v>
      </c>
    </row>
    <row r="9" spans="1:12 1026:1028">
      <c r="A9" s="11">
        <v>0.52500000000000002</v>
      </c>
      <c r="B9" s="13">
        <f t="shared" si="0"/>
        <v>4.7250000000000005</v>
      </c>
      <c r="E9" s="2">
        <v>8</v>
      </c>
      <c r="F9" t="s">
        <v>27</v>
      </c>
      <c r="G9" s="2">
        <v>9</v>
      </c>
      <c r="H9" s="5" t="s">
        <v>10</v>
      </c>
      <c r="I9" t="s">
        <v>28</v>
      </c>
      <c r="J9" s="6" t="s">
        <v>16</v>
      </c>
      <c r="K9" s="2" t="s">
        <v>13</v>
      </c>
    </row>
    <row r="10" spans="1:12 1026:1028">
      <c r="A10" s="11">
        <v>1.575</v>
      </c>
      <c r="B10" s="13">
        <f t="shared" si="0"/>
        <v>1.575</v>
      </c>
      <c r="C10" s="12" t="s">
        <v>29</v>
      </c>
      <c r="E10" s="2">
        <v>9</v>
      </c>
      <c r="F10" t="s">
        <v>30</v>
      </c>
      <c r="G10" s="2">
        <v>1</v>
      </c>
      <c r="H10" s="7" t="s">
        <v>31</v>
      </c>
      <c r="I10" t="s">
        <v>32</v>
      </c>
      <c r="J10" t="s">
        <v>33</v>
      </c>
      <c r="K10" s="2" t="s">
        <v>34</v>
      </c>
    </row>
    <row r="11" spans="1:12 1026:1028">
      <c r="A11" s="11">
        <v>1.05</v>
      </c>
      <c r="B11" s="13">
        <f t="shared" si="0"/>
        <v>1.05</v>
      </c>
      <c r="E11" s="2">
        <v>10</v>
      </c>
      <c r="F11" t="s">
        <v>35</v>
      </c>
      <c r="G11" s="2">
        <v>1</v>
      </c>
      <c r="H11" s="5" t="s">
        <v>36</v>
      </c>
      <c r="I11" t="s">
        <v>37</v>
      </c>
      <c r="J11" t="s">
        <v>38</v>
      </c>
      <c r="K11" s="2" t="s">
        <v>34</v>
      </c>
    </row>
    <row r="12" spans="1:12 1026:1028">
      <c r="A12" s="11">
        <v>0.315</v>
      </c>
      <c r="B12" s="13">
        <f t="shared" si="0"/>
        <v>0.315</v>
      </c>
      <c r="E12" s="2">
        <v>11</v>
      </c>
      <c r="F12" t="s">
        <v>39</v>
      </c>
      <c r="G12" s="2">
        <v>1</v>
      </c>
      <c r="H12" s="5" t="s">
        <v>40</v>
      </c>
      <c r="I12" t="s">
        <v>41</v>
      </c>
      <c r="J12" t="s">
        <v>42</v>
      </c>
      <c r="K12" s="2" t="s">
        <v>34</v>
      </c>
    </row>
    <row r="13" spans="1:12 1026:1028">
      <c r="B13" s="16">
        <f t="shared" si="0"/>
        <v>0</v>
      </c>
      <c r="C13" s="17" t="s">
        <v>104</v>
      </c>
      <c r="E13" s="2">
        <v>12</v>
      </c>
      <c r="F13" t="s">
        <v>43</v>
      </c>
      <c r="G13" s="2">
        <v>2</v>
      </c>
      <c r="H13" s="7" t="s">
        <v>44</v>
      </c>
      <c r="I13" t="s">
        <v>45</v>
      </c>
      <c r="J13" t="s">
        <v>46</v>
      </c>
      <c r="K13" s="2" t="s">
        <v>34</v>
      </c>
    </row>
    <row r="14" spans="1:12 1026:1028">
      <c r="A14" s="11">
        <v>0.315</v>
      </c>
      <c r="B14" s="13">
        <f t="shared" si="0"/>
        <v>0.315</v>
      </c>
      <c r="E14" s="2">
        <v>13</v>
      </c>
      <c r="F14" t="s">
        <v>47</v>
      </c>
      <c r="G14" s="2">
        <v>1</v>
      </c>
      <c r="H14" s="5" t="s">
        <v>48</v>
      </c>
      <c r="I14" t="s">
        <v>49</v>
      </c>
      <c r="J14" t="s">
        <v>50</v>
      </c>
      <c r="K14" s="2" t="s">
        <v>34</v>
      </c>
    </row>
    <row r="15" spans="1:12 1026:1028">
      <c r="A15" s="11">
        <v>1.26</v>
      </c>
      <c r="B15" s="13">
        <f t="shared" si="0"/>
        <v>2.52</v>
      </c>
      <c r="C15" s="12" t="s">
        <v>29</v>
      </c>
      <c r="E15" s="2">
        <v>14</v>
      </c>
      <c r="F15" t="s">
        <v>51</v>
      </c>
      <c r="G15" s="2">
        <v>2</v>
      </c>
      <c r="H15" s="7" t="s">
        <v>52</v>
      </c>
      <c r="I15" t="s">
        <v>53</v>
      </c>
      <c r="J15" s="6" t="s">
        <v>54</v>
      </c>
      <c r="K15" s="2" t="s">
        <v>13</v>
      </c>
    </row>
    <row r="16" spans="1:12 1026:1028">
      <c r="A16" s="11">
        <v>0.52500000000000002</v>
      </c>
      <c r="B16" s="13">
        <f t="shared" si="0"/>
        <v>2.1</v>
      </c>
      <c r="E16" s="2">
        <v>15</v>
      </c>
      <c r="F16" t="s">
        <v>55</v>
      </c>
      <c r="G16" s="2">
        <v>4</v>
      </c>
      <c r="H16" s="5" t="s">
        <v>56</v>
      </c>
      <c r="I16" t="s">
        <v>57</v>
      </c>
      <c r="J16" t="s">
        <v>58</v>
      </c>
      <c r="K16" s="2" t="s">
        <v>13</v>
      </c>
    </row>
    <row r="17" spans="1:12">
      <c r="B17" s="16">
        <f t="shared" si="0"/>
        <v>0</v>
      </c>
      <c r="C17" s="17" t="s">
        <v>104</v>
      </c>
      <c r="E17" s="2">
        <v>16</v>
      </c>
      <c r="F17" t="s">
        <v>59</v>
      </c>
      <c r="G17" s="2">
        <v>2</v>
      </c>
      <c r="H17" s="7" t="s">
        <v>44</v>
      </c>
      <c r="I17" s="8">
        <v>0</v>
      </c>
      <c r="J17" s="6" t="s">
        <v>60</v>
      </c>
      <c r="K17" s="2" t="s">
        <v>13</v>
      </c>
      <c r="L17" s="8" t="s">
        <v>44</v>
      </c>
    </row>
    <row r="18" spans="1:12">
      <c r="A18" s="11">
        <v>0.315</v>
      </c>
      <c r="B18" s="13">
        <f t="shared" si="0"/>
        <v>0.94500000000000006</v>
      </c>
      <c r="C18" s="12" t="s">
        <v>61</v>
      </c>
      <c r="E18" s="2">
        <v>17</v>
      </c>
      <c r="F18" t="s">
        <v>62</v>
      </c>
      <c r="G18" s="2">
        <v>3</v>
      </c>
      <c r="H18" s="7" t="s">
        <v>10</v>
      </c>
      <c r="I18" s="8">
        <v>0</v>
      </c>
      <c r="J18" t="s">
        <v>60</v>
      </c>
      <c r="K18" s="2" t="s">
        <v>13</v>
      </c>
    </row>
    <row r="19" spans="1:12">
      <c r="B19" s="16">
        <f t="shared" si="0"/>
        <v>0</v>
      </c>
      <c r="C19" s="17" t="s">
        <v>104</v>
      </c>
      <c r="E19" s="2">
        <v>18</v>
      </c>
      <c r="F19" t="s">
        <v>63</v>
      </c>
      <c r="G19" s="2">
        <v>1</v>
      </c>
      <c r="H19" s="7" t="s">
        <v>44</v>
      </c>
      <c r="I19" s="9" t="s">
        <v>64</v>
      </c>
      <c r="J19" s="6" t="s">
        <v>60</v>
      </c>
      <c r="K19" s="2" t="s">
        <v>13</v>
      </c>
      <c r="L19" s="8" t="s">
        <v>44</v>
      </c>
    </row>
    <row r="20" spans="1:12">
      <c r="A20" s="11">
        <v>0.315</v>
      </c>
      <c r="B20" s="13">
        <f t="shared" si="0"/>
        <v>2.835</v>
      </c>
      <c r="E20" s="2">
        <v>19</v>
      </c>
      <c r="F20" t="s">
        <v>65</v>
      </c>
      <c r="G20" s="2">
        <v>9</v>
      </c>
      <c r="H20" s="7" t="s">
        <v>10</v>
      </c>
      <c r="I20" s="9" t="s">
        <v>64</v>
      </c>
      <c r="J20" s="6" t="s">
        <v>60</v>
      </c>
      <c r="K20" s="2" t="s">
        <v>13</v>
      </c>
    </row>
    <row r="21" spans="1:12">
      <c r="A21" s="11">
        <v>0.315</v>
      </c>
      <c r="B21" s="13">
        <f t="shared" si="0"/>
        <v>0.315</v>
      </c>
      <c r="E21" s="2">
        <v>20</v>
      </c>
      <c r="F21" t="s">
        <v>66</v>
      </c>
      <c r="G21" s="2">
        <v>1</v>
      </c>
      <c r="H21" s="7" t="s">
        <v>10</v>
      </c>
      <c r="I21" s="9" t="s">
        <v>67</v>
      </c>
      <c r="J21" s="6" t="s">
        <v>60</v>
      </c>
      <c r="K21" s="2" t="s">
        <v>13</v>
      </c>
    </row>
    <row r="22" spans="1:12">
      <c r="A22" s="11">
        <v>0.315</v>
      </c>
      <c r="B22" s="13">
        <f t="shared" si="0"/>
        <v>0.315</v>
      </c>
      <c r="E22" s="2">
        <v>21</v>
      </c>
      <c r="F22" t="s">
        <v>68</v>
      </c>
      <c r="G22" s="2">
        <v>1</v>
      </c>
      <c r="H22" s="7" t="s">
        <v>10</v>
      </c>
      <c r="I22" t="s">
        <v>69</v>
      </c>
      <c r="J22" s="6" t="s">
        <v>60</v>
      </c>
      <c r="K22" s="2" t="s">
        <v>13</v>
      </c>
    </row>
    <row r="23" spans="1:12">
      <c r="A23" s="11">
        <v>0.315</v>
      </c>
      <c r="B23" s="13">
        <f t="shared" si="0"/>
        <v>0.63</v>
      </c>
      <c r="C23" s="12" t="s">
        <v>70</v>
      </c>
      <c r="E23" s="2">
        <v>22</v>
      </c>
      <c r="F23" t="s">
        <v>71</v>
      </c>
      <c r="G23" s="2">
        <v>2</v>
      </c>
      <c r="H23" s="7" t="s">
        <v>10</v>
      </c>
      <c r="I23" s="8" t="s">
        <v>72</v>
      </c>
      <c r="J23" s="6" t="s">
        <v>60</v>
      </c>
      <c r="K23" s="2" t="s">
        <v>13</v>
      </c>
    </row>
    <row r="24" spans="1:12">
      <c r="A24" s="11">
        <v>0.315</v>
      </c>
      <c r="B24" s="13">
        <f t="shared" si="0"/>
        <v>0.63</v>
      </c>
      <c r="C24" s="12" t="s">
        <v>61</v>
      </c>
      <c r="E24" s="2">
        <v>23</v>
      </c>
      <c r="F24" t="s">
        <v>73</v>
      </c>
      <c r="G24" s="2">
        <v>2</v>
      </c>
      <c r="H24" s="7" t="s">
        <v>10</v>
      </c>
      <c r="I24" s="8">
        <v>0</v>
      </c>
      <c r="J24" s="6" t="s">
        <v>74</v>
      </c>
      <c r="K24" s="2" t="s">
        <v>13</v>
      </c>
    </row>
    <row r="25" spans="1:12">
      <c r="B25" s="16">
        <f t="shared" si="0"/>
        <v>0</v>
      </c>
      <c r="C25" s="17" t="s">
        <v>104</v>
      </c>
      <c r="E25" s="2">
        <v>24</v>
      </c>
      <c r="F25" t="s">
        <v>75</v>
      </c>
      <c r="G25" s="2">
        <v>4</v>
      </c>
      <c r="H25" s="7" t="s">
        <v>44</v>
      </c>
      <c r="I25" s="8" t="s">
        <v>76</v>
      </c>
      <c r="J25" s="6" t="s">
        <v>60</v>
      </c>
      <c r="K25" s="2" t="s">
        <v>13</v>
      </c>
      <c r="L25" s="8" t="s">
        <v>44</v>
      </c>
    </row>
    <row r="26" spans="1:12">
      <c r="A26" s="11">
        <v>0.315</v>
      </c>
      <c r="B26" s="13">
        <f t="shared" si="0"/>
        <v>0.63</v>
      </c>
      <c r="E26" s="2">
        <v>25</v>
      </c>
      <c r="F26" t="s">
        <v>77</v>
      </c>
      <c r="G26" s="2">
        <v>2</v>
      </c>
      <c r="H26" s="7" t="s">
        <v>10</v>
      </c>
      <c r="I26" s="8" t="s">
        <v>78</v>
      </c>
      <c r="J26" s="6" t="s">
        <v>60</v>
      </c>
      <c r="K26" s="2" t="s">
        <v>13</v>
      </c>
    </row>
    <row r="27" spans="1:12">
      <c r="A27" s="11">
        <v>0.315</v>
      </c>
      <c r="B27" s="13">
        <f t="shared" si="0"/>
        <v>1.26</v>
      </c>
      <c r="C27" s="12" t="s">
        <v>79</v>
      </c>
      <c r="E27" s="2">
        <v>26</v>
      </c>
      <c r="F27" t="s">
        <v>80</v>
      </c>
      <c r="G27" s="2">
        <v>4</v>
      </c>
      <c r="H27" s="7" t="s">
        <v>10</v>
      </c>
      <c r="I27" s="8" t="s">
        <v>81</v>
      </c>
      <c r="J27" s="6" t="s">
        <v>60</v>
      </c>
      <c r="K27" s="2" t="s">
        <v>13</v>
      </c>
    </row>
    <row r="28" spans="1:12">
      <c r="B28" s="16">
        <f t="shared" si="0"/>
        <v>0</v>
      </c>
      <c r="C28" s="17" t="s">
        <v>104</v>
      </c>
      <c r="E28" s="2">
        <v>27</v>
      </c>
      <c r="F28" t="s">
        <v>82</v>
      </c>
      <c r="G28" s="2">
        <v>6</v>
      </c>
      <c r="H28" s="7" t="s">
        <v>44</v>
      </c>
      <c r="I28" s="8" t="s">
        <v>83</v>
      </c>
      <c r="J28" t="s">
        <v>84</v>
      </c>
      <c r="K28" s="2" t="s">
        <v>13</v>
      </c>
      <c r="L28" s="8" t="s">
        <v>44</v>
      </c>
    </row>
    <row r="29" spans="1:12">
      <c r="A29" s="11">
        <v>15.225</v>
      </c>
      <c r="B29" s="13">
        <f t="shared" si="0"/>
        <v>15.225</v>
      </c>
      <c r="C29" s="12" t="s">
        <v>29</v>
      </c>
      <c r="E29" s="2">
        <v>28</v>
      </c>
      <c r="F29" t="s">
        <v>85</v>
      </c>
      <c r="G29" s="2">
        <v>1</v>
      </c>
      <c r="H29" s="5" t="s">
        <v>86</v>
      </c>
      <c r="I29" t="s">
        <v>87</v>
      </c>
      <c r="J29" t="s">
        <v>88</v>
      </c>
      <c r="K29" s="2" t="s">
        <v>13</v>
      </c>
      <c r="L29" s="6" t="s">
        <v>89</v>
      </c>
    </row>
    <row r="30" spans="1:12">
      <c r="A30" s="11">
        <v>3.99</v>
      </c>
      <c r="B30" s="13">
        <f t="shared" si="0"/>
        <v>7.98</v>
      </c>
      <c r="C30" s="12" t="s">
        <v>29</v>
      </c>
      <c r="E30" s="2">
        <v>29</v>
      </c>
      <c r="F30" t="s">
        <v>90</v>
      </c>
      <c r="G30" s="2">
        <v>2</v>
      </c>
      <c r="H30" s="5" t="s">
        <v>91</v>
      </c>
      <c r="I30" t="s">
        <v>92</v>
      </c>
      <c r="J30" t="s">
        <v>93</v>
      </c>
      <c r="K30" s="2" t="s">
        <v>13</v>
      </c>
      <c r="L30" s="6" t="s">
        <v>89</v>
      </c>
    </row>
    <row r="31" spans="1:12">
      <c r="A31" s="11">
        <v>1.89</v>
      </c>
      <c r="B31" s="13">
        <f t="shared" si="0"/>
        <v>1.89</v>
      </c>
      <c r="C31" s="12" t="s">
        <v>29</v>
      </c>
      <c r="E31" s="2">
        <v>30</v>
      </c>
      <c r="F31" t="s">
        <v>94</v>
      </c>
      <c r="G31" s="2">
        <v>1</v>
      </c>
      <c r="H31" s="5" t="s">
        <v>95</v>
      </c>
      <c r="I31" t="s">
        <v>96</v>
      </c>
      <c r="J31" t="s">
        <v>97</v>
      </c>
      <c r="K31" s="2" t="s">
        <v>13</v>
      </c>
      <c r="L31" s="6" t="s">
        <v>89</v>
      </c>
    </row>
    <row r="32" spans="1:12">
      <c r="A32" s="11">
        <v>1.89</v>
      </c>
      <c r="B32" s="13">
        <f t="shared" si="0"/>
        <v>1.89</v>
      </c>
      <c r="C32" s="12" t="s">
        <v>29</v>
      </c>
      <c r="E32" s="2">
        <v>31</v>
      </c>
      <c r="F32" t="s">
        <v>98</v>
      </c>
      <c r="G32" s="2">
        <v>1</v>
      </c>
      <c r="H32" s="5" t="s">
        <v>99</v>
      </c>
      <c r="I32" t="s">
        <v>100</v>
      </c>
      <c r="J32" t="s">
        <v>101</v>
      </c>
      <c r="K32" s="2" t="s">
        <v>13</v>
      </c>
      <c r="L32" s="6" t="s">
        <v>89</v>
      </c>
    </row>
    <row r="33" spans="1:2">
      <c r="B33" s="14">
        <f>SUM(B2:B32)</f>
        <v>57.120000000000005</v>
      </c>
    </row>
    <row r="35" spans="1:2">
      <c r="A35" s="15"/>
      <c r="B35" s="15"/>
    </row>
    <row r="36" spans="1:2">
      <c r="A36" s="10"/>
      <c r="B36" s="10"/>
    </row>
    <row r="37" spans="1:2">
      <c r="A37" s="11" t="s">
        <v>105</v>
      </c>
    </row>
  </sheetData>
  <phoneticPr fontId="8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ah660</cp:lastModifiedBy>
  <cp:revision>1</cp:revision>
  <dcterms:created xsi:type="dcterms:W3CDTF">2020-01-21T07:16:00Z</dcterms:created>
  <dcterms:modified xsi:type="dcterms:W3CDTF">2020-02-10T09:32:12Z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