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Sumo\Gville Test1\Traffic Analysis\GeneticAlgorithm\excel\"/>
    </mc:Choice>
  </mc:AlternateContent>
  <xr:revisionPtr revIDLastSave="0" documentId="13_ncr:1_{3473C602-93A5-4E47-8F25-E030AFC34DAC}" xr6:coauthVersionLast="47" xr6:coauthVersionMax="47" xr10:uidLastSave="{00000000-0000-0000-0000-000000000000}"/>
  <bookViews>
    <workbookView xWindow="8925" yWindow="5910" windowWidth="28800" windowHeight="15435" xr2:uid="{00000000-000D-0000-FFFF-FFFF00000000}"/>
  </bookViews>
  <sheets>
    <sheet name="final_eli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E18" i="1"/>
  <c r="D18" i="1"/>
  <c r="C18" i="1"/>
  <c r="B18" i="1"/>
  <c r="F18" i="1" s="1"/>
  <c r="E12" i="1"/>
  <c r="E13" i="1"/>
  <c r="E14" i="1"/>
  <c r="E15" i="1"/>
  <c r="E16" i="1"/>
  <c r="E17" i="1"/>
  <c r="D13" i="1"/>
  <c r="D14" i="1"/>
  <c r="F14" i="1" s="1"/>
  <c r="D15" i="1"/>
  <c r="D16" i="1"/>
  <c r="D17" i="1"/>
  <c r="D12" i="1"/>
  <c r="C12" i="1"/>
  <c r="C13" i="1"/>
  <c r="C14" i="1"/>
  <c r="C15" i="1"/>
  <c r="C16" i="1"/>
  <c r="C17" i="1"/>
  <c r="F17" i="1" s="1"/>
  <c r="B14" i="1"/>
  <c r="B15" i="1"/>
  <c r="B16" i="1"/>
  <c r="B17" i="1"/>
  <c r="B12" i="1"/>
  <c r="F13" i="1" l="1"/>
  <c r="F16" i="1"/>
  <c r="F12" i="1"/>
  <c r="F15" i="1"/>
</calcChain>
</file>

<file path=xl/sharedStrings.xml><?xml version="1.0" encoding="utf-8"?>
<sst xmlns="http://schemas.openxmlformats.org/spreadsheetml/2006/main" count="18" uniqueCount="11">
  <si>
    <t>density</t>
  </si>
  <si>
    <t>waitingTime</t>
  </si>
  <si>
    <t>speed</t>
  </si>
  <si>
    <t>flow</t>
  </si>
  <si>
    <t>fitness</t>
  </si>
  <si>
    <t>iterations</t>
  </si>
  <si>
    <t>type</t>
  </si>
  <si>
    <t>Fitness</t>
  </si>
  <si>
    <t>mean</t>
  </si>
  <si>
    <t>stdev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</si>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</sst>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2" fontId="0" fillId="0" borderId="0" xfId="0" applyNumberFormat="1"/>
    <xf numFmtId="0" fontId="0" fillId="0" borderId="10" xfId="0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0" xfId="0" applyNumberFormat="1" applyBorder="1"/>
    <xf numFmtId="2" fontId="0" fillId="0" borderId="17" xfId="0" applyNumberFormat="1" applyBorder="1"/>
    <xf numFmtId="0" fontId="0" fillId="0" borderId="0" xfId="0" applyBorder="1"/>
    <xf numFmtId="0" fontId="0" fillId="0" borderId="17" xfId="0" applyBorder="1"/>
    <xf numFmtId="0" fontId="0" fillId="33" borderId="0" xfId="0" applyFill="1" applyBorder="1"/>
    <xf numFmtId="0" fontId="0" fillId="0" borderId="14" xfId="0" applyBorder="1"/>
    <xf numFmtId="0" fontId="0" fillId="33" borderId="14" xfId="0" applyFill="1" applyBorder="1"/>
    <xf numFmtId="0" fontId="0" fillId="0" borderId="15" xfId="0" applyBorder="1"/>
    <xf numFmtId="0" fontId="16" fillId="0" borderId="18" xfId="0" applyFont="1" applyBorder="1"/>
    <xf numFmtId="0" fontId="16" fillId="0" borderId="19" xfId="0" applyFont="1" applyBorder="1"/>
    <xf numFmtId="0" fontId="16" fillId="0" borderId="20" xfId="0" applyFont="1" applyBorder="1"/>
    <xf numFmtId="0" fontId="16" fillId="0" borderId="16" xfId="0" applyFont="1" applyBorder="1"/>
    <xf numFmtId="0" fontId="16" fillId="0" borderId="13" xfId="0" applyFont="1" applyBorder="1"/>
    <xf numFmtId="2" fontId="0" fillId="33" borderId="17" xfId="0" applyNumberFormat="1" applyFill="1" applyBorder="1"/>
    <xf numFmtId="2" fontId="0" fillId="33" borderId="15" xfId="0" applyNumberFormat="1" applyFill="1" applyBorder="1"/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B12" sqref="B12"/>
    </sheetView>
  </sheetViews>
  <sheetFormatPr defaultRowHeight="15" x14ac:dyDescent="0.25"/>
  <cols>
    <col min="1" max="1" width="12.42578125" bestFit="1" customWidth="1"/>
  </cols>
  <sheetData>
    <row r="1" spans="1:8" ht="15.75" thickBot="1" x14ac:dyDescent="0.3">
      <c r="A1" s="2"/>
      <c r="B1" s="15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7" t="s">
        <v>6</v>
      </c>
    </row>
    <row r="2" spans="1:8" x14ac:dyDescent="0.25">
      <c r="A2" s="22" t="s">
        <v>10</v>
      </c>
      <c r="B2" s="9">
        <v>3.99</v>
      </c>
      <c r="C2" s="9">
        <v>85.87</v>
      </c>
      <c r="D2" s="9">
        <v>10.83</v>
      </c>
      <c r="E2" s="9">
        <v>52.87</v>
      </c>
      <c r="F2" s="9">
        <v>4.2</v>
      </c>
      <c r="G2" s="9">
        <v>348</v>
      </c>
      <c r="H2" s="10" t="s">
        <v>0</v>
      </c>
    </row>
    <row r="3" spans="1:8" x14ac:dyDescent="0.25">
      <c r="A3" s="23"/>
      <c r="B3" s="9">
        <v>4.3</v>
      </c>
      <c r="C3" s="9">
        <v>108.2</v>
      </c>
      <c r="D3" s="9">
        <v>11.17</v>
      </c>
      <c r="E3" s="9">
        <v>54.47</v>
      </c>
      <c r="F3" s="9">
        <v>54.47</v>
      </c>
      <c r="G3" s="9">
        <v>1233</v>
      </c>
      <c r="H3" s="10" t="s">
        <v>3</v>
      </c>
    </row>
    <row r="4" spans="1:8" x14ac:dyDescent="0.25">
      <c r="A4" s="23"/>
      <c r="B4" s="9">
        <v>4.07</v>
      </c>
      <c r="C4" s="9">
        <v>96.51</v>
      </c>
      <c r="D4" s="9">
        <v>11.27</v>
      </c>
      <c r="E4" s="9">
        <v>53.69</v>
      </c>
      <c r="F4" s="9">
        <v>11.27</v>
      </c>
      <c r="G4" s="9">
        <v>2495</v>
      </c>
      <c r="H4" s="10" t="s">
        <v>2</v>
      </c>
    </row>
    <row r="5" spans="1:8" x14ac:dyDescent="0.25">
      <c r="A5" s="23"/>
      <c r="B5" s="9">
        <v>4.2</v>
      </c>
      <c r="C5" s="9">
        <v>94.19</v>
      </c>
      <c r="D5" s="9">
        <v>11.3</v>
      </c>
      <c r="E5" s="9">
        <v>54.43</v>
      </c>
      <c r="F5" s="9">
        <v>11.3</v>
      </c>
      <c r="G5" s="9">
        <v>3653</v>
      </c>
      <c r="H5" s="10" t="s">
        <v>2</v>
      </c>
    </row>
    <row r="6" spans="1:8" x14ac:dyDescent="0.25">
      <c r="A6" s="23"/>
      <c r="B6" s="9">
        <v>4</v>
      </c>
      <c r="C6" s="9">
        <v>82.59</v>
      </c>
      <c r="D6" s="9">
        <v>11.26</v>
      </c>
      <c r="E6" s="9">
        <v>53.78</v>
      </c>
      <c r="F6" s="11">
        <v>-0.63</v>
      </c>
      <c r="G6" s="9">
        <v>2862</v>
      </c>
      <c r="H6" s="10" t="s">
        <v>4</v>
      </c>
    </row>
    <row r="7" spans="1:8" x14ac:dyDescent="0.25">
      <c r="A7" s="23"/>
      <c r="B7" s="9">
        <v>4.2</v>
      </c>
      <c r="C7" s="9">
        <v>95.69</v>
      </c>
      <c r="D7" s="9">
        <v>10.92</v>
      </c>
      <c r="E7" s="9">
        <v>53.75</v>
      </c>
      <c r="F7" s="11">
        <v>-0.41</v>
      </c>
      <c r="G7" s="9">
        <v>3955</v>
      </c>
      <c r="H7" s="10" t="s">
        <v>4</v>
      </c>
    </row>
    <row r="8" spans="1:8" ht="15.75" thickBot="1" x14ac:dyDescent="0.3">
      <c r="A8" s="24"/>
      <c r="B8" s="12">
        <v>4.28</v>
      </c>
      <c r="C8" s="12">
        <v>93.42</v>
      </c>
      <c r="D8" s="12">
        <v>10.93</v>
      </c>
      <c r="E8" s="12">
        <v>54.04</v>
      </c>
      <c r="F8" s="13">
        <v>-0.41</v>
      </c>
      <c r="G8" s="12">
        <v>1927</v>
      </c>
      <c r="H8" s="14" t="s">
        <v>4</v>
      </c>
    </row>
    <row r="9" spans="1:8" x14ac:dyDescent="0.25">
      <c r="A9" s="18" t="s">
        <v>8</v>
      </c>
      <c r="B9" s="7">
        <v>4.5425550906555001</v>
      </c>
      <c r="C9" s="7">
        <v>141.70029846582901</v>
      </c>
      <c r="D9" s="7">
        <v>10.698924407671999</v>
      </c>
      <c r="E9" s="8">
        <v>51.820725836780703</v>
      </c>
    </row>
    <row r="10" spans="1:8" ht="15.75" thickBot="1" x14ac:dyDescent="0.3">
      <c r="A10" s="19" t="s">
        <v>9</v>
      </c>
      <c r="B10" s="5">
        <v>0.320184706811383</v>
      </c>
      <c r="C10" s="5">
        <v>59.634185447480498</v>
      </c>
      <c r="D10" s="5">
        <v>0.40815899748925799</v>
      </c>
      <c r="E10" s="6">
        <v>2.06429953384648</v>
      </c>
    </row>
    <row r="11" spans="1:8" ht="15.75" thickBot="1" x14ac:dyDescent="0.3"/>
    <row r="12" spans="1:8" x14ac:dyDescent="0.25">
      <c r="A12" s="22" t="s">
        <v>7</v>
      </c>
      <c r="B12" s="3">
        <f>(0.25*(B2-B$9))/(2*B$10)</f>
        <v>-0.21571731835594959</v>
      </c>
      <c r="C12" s="3">
        <f>(0.25*(C2-C$9))/(2*C$10)</f>
        <v>-0.11702662249616548</v>
      </c>
      <c r="D12" s="3">
        <f>(0.25*(D$9-D2))/(2*D$10)</f>
        <v>-4.0142319884621247E-2</v>
      </c>
      <c r="E12" s="3">
        <f>(0.25*(E$9-E2))/(2*E$10)</f>
        <v>-6.3536937470512464E-2</v>
      </c>
      <c r="F12" s="4">
        <f>SUM(B12:E12)</f>
        <v>-0.43642319820724879</v>
      </c>
    </row>
    <row r="13" spans="1:8" x14ac:dyDescent="0.25">
      <c r="A13" s="23"/>
      <c r="B13" s="7">
        <f>(0.25*(B3-B$9))/(2*B$10)</f>
        <v>-9.4693424410799004E-2</v>
      </c>
      <c r="C13" s="7">
        <f t="shared" ref="C13" si="0">(0.25*(C3-C$9))/(2*C$10)</f>
        <v>-7.0220415971248021E-2</v>
      </c>
      <c r="D13" s="7">
        <f t="shared" ref="D13:E18" si="1">(0.25*(D$9-D3))/(2*D$10)</f>
        <v>-0.14426840864276141</v>
      </c>
      <c r="E13" s="7">
        <f t="shared" si="1"/>
        <v>-0.16042210201217824</v>
      </c>
      <c r="F13" s="8">
        <f t="shared" ref="F13:F17" si="2">SUM(B13:E13)</f>
        <v>-0.46960435103698672</v>
      </c>
    </row>
    <row r="14" spans="1:8" x14ac:dyDescent="0.25">
      <c r="A14" s="23"/>
      <c r="B14" s="7">
        <f t="shared" ref="B13:B18" si="3">(0.25*(B4-B$9))/(2*B$10)</f>
        <v>-0.18448534572494291</v>
      </c>
      <c r="C14" s="7">
        <f t="shared" ref="C14" si="4">(0.25*(C4-C$9))/(2*C$10)</f>
        <v>-9.4723978634762798E-2</v>
      </c>
      <c r="D14" s="7">
        <f t="shared" si="1"/>
        <v>-0.1748937288657437</v>
      </c>
      <c r="E14" s="7">
        <f t="shared" si="1"/>
        <v>-0.11319058429811614</v>
      </c>
      <c r="F14" s="8">
        <f t="shared" si="2"/>
        <v>-0.56729363752356554</v>
      </c>
    </row>
    <row r="15" spans="1:8" x14ac:dyDescent="0.25">
      <c r="A15" s="23"/>
      <c r="B15" s="7">
        <f t="shared" si="3"/>
        <v>-0.13373339019955716</v>
      </c>
      <c r="C15" s="7">
        <f t="shared" ref="C15" si="5">(0.25*(C5-C$9))/(2*C$10)</f>
        <v>-9.9586961130858132E-2</v>
      </c>
      <c r="D15" s="7">
        <f t="shared" si="1"/>
        <v>-0.18408132493263879</v>
      </c>
      <c r="E15" s="7">
        <f t="shared" si="1"/>
        <v>-0.15799997289863665</v>
      </c>
      <c r="F15" s="8">
        <f t="shared" si="2"/>
        <v>-0.57540164916169068</v>
      </c>
    </row>
    <row r="16" spans="1:8" x14ac:dyDescent="0.25">
      <c r="A16" s="23"/>
      <c r="B16" s="7">
        <f t="shared" si="3"/>
        <v>-0.21181332177707385</v>
      </c>
      <c r="C16" s="7">
        <f t="shared" ref="C16" si="6">(0.25*(C6-C$9))/(2*C$10)</f>
        <v>-0.12390187361133473</v>
      </c>
      <c r="D16" s="7">
        <f t="shared" si="1"/>
        <v>-0.17183119684344553</v>
      </c>
      <c r="E16" s="7">
        <f t="shared" si="1"/>
        <v>-0.11864037480358504</v>
      </c>
      <c r="F16" s="20">
        <f t="shared" si="2"/>
        <v>-0.62618676703543907</v>
      </c>
    </row>
    <row r="17" spans="1:6" x14ac:dyDescent="0.25">
      <c r="A17" s="23"/>
      <c r="B17" s="7">
        <f t="shared" si="3"/>
        <v>-0.13373339019955716</v>
      </c>
      <c r="C17" s="7">
        <f t="shared" ref="C17" si="7">(0.25*(C7-C$9))/(2*C$10)</f>
        <v>-9.6442791413555121E-2</v>
      </c>
      <c r="D17" s="7">
        <f t="shared" si="1"/>
        <v>-6.7705108085305374E-2</v>
      </c>
      <c r="E17" s="7">
        <f t="shared" si="1"/>
        <v>-0.11682377796842874</v>
      </c>
      <c r="F17" s="20">
        <f t="shared" si="2"/>
        <v>-0.41470506766684639</v>
      </c>
    </row>
    <row r="18" spans="1:6" ht="15.75" thickBot="1" x14ac:dyDescent="0.3">
      <c r="A18" s="24"/>
      <c r="B18" s="5">
        <f t="shared" si="3"/>
        <v>-0.1025014175685505</v>
      </c>
      <c r="C18" s="5">
        <f t="shared" ref="C18" si="8">(0.25*(C8-C$9))/(2*C$10)</f>
        <v>-0.101200968252407</v>
      </c>
      <c r="D18" s="5">
        <f t="shared" si="1"/>
        <v>-7.0767640107603558E-2</v>
      </c>
      <c r="E18" s="5">
        <f t="shared" si="1"/>
        <v>-0.13438421404160561</v>
      </c>
      <c r="F18" s="21">
        <f>SUM(B18:E18)</f>
        <v>-0.40885423997016668</v>
      </c>
    </row>
    <row r="19" spans="1:6" x14ac:dyDescent="0.25">
      <c r="B19" s="1"/>
    </row>
    <row r="20" spans="1:6" x14ac:dyDescent="0.25">
      <c r="B20" s="1"/>
    </row>
    <row r="21" spans="1:6" x14ac:dyDescent="0.25">
      <c r="B21" s="1"/>
    </row>
  </sheetData>
  <mergeCells count="2">
    <mergeCell ref="A2:A8"/>
    <mergeCell ref="A12:A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final_elites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</cp:lastModifiedBy>
  <dcterms:created xsi:type="dcterms:W3CDTF">2022-02-23T04:31:51Z</dcterms:created>
  <dcterms:modified xsi:type="dcterms:W3CDTF">2022-03-21T00:00:48Z</dcterms:modified>
</cp:coreProperties>
</file>