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3.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973104b921282505/Documents/"/>
    </mc:Choice>
  </mc:AlternateContent>
  <xr:revisionPtr revIDLastSave="781" documentId="8_{21F30302-5CA7-490B-A90E-E116434ABBCC}" xr6:coauthVersionLast="47" xr6:coauthVersionMax="47" xr10:uidLastSave="{FB38D1CA-F5D5-488D-A915-FC4965CF1BBF}"/>
  <bookViews>
    <workbookView xWindow="-108" yWindow="-108" windowWidth="23256" windowHeight="13896" xr2:uid="{DFE2EC23-E4F9-4409-A0E6-61075D54B3ED}"/>
  </bookViews>
  <sheets>
    <sheet name="Dashboard" sheetId="8" r:id="rId1"/>
    <sheet name="Descriptive Analysis" sheetId="15" r:id="rId2"/>
    <sheet name="KPI" sheetId="9" r:id="rId3"/>
    <sheet name="Key Metrics" sheetId="11" r:id="rId4"/>
    <sheet name="Payer_Metrics" sheetId="13" r:id="rId5"/>
    <sheet name="Top 10 Encounters by Cost" sheetId="14" r:id="rId6"/>
  </sheets>
  <definedNames>
    <definedName name="Timeline_StartDateOnly">#N/A</definedName>
  </definedNames>
  <calcPr calcId="191029"/>
  <pivotCaches>
    <pivotCache cacheId="20" r:id="rId7"/>
    <pivotCache cacheId="2346" r:id="rId8"/>
    <pivotCache cacheId="2349" r:id="rId9"/>
    <pivotCache cacheId="2352" r:id="rId10"/>
    <pivotCache cacheId="2355" r:id="rId11"/>
  </pivotCaches>
  <extLst>
    <ext xmlns:x14="http://schemas.microsoft.com/office/spreadsheetml/2009/9/main" uri="{79F54976-1DA5-4618-B147-4CDE4B953A38}">
      <x14:workbookPr/>
    </ext>
    <ext xmlns:x15="http://schemas.microsoft.com/office/spreadsheetml/2010/11/main" uri="{841E416B-1EF1-43b6-AB56-02D37102CBD5}">
      <x15:pivotCaches>
        <pivotCache cacheId="2358" r:id="rId12"/>
        <pivotCache cacheId="2361" r:id="rId13"/>
      </x15:pivotCaches>
    </ext>
    <ext xmlns:x15="http://schemas.microsoft.com/office/spreadsheetml/2010/11/main" uri="{983426D0-5260-488c-9760-48F4B6AC55F4}">
      <x15:pivotTableReferences>
        <x15:pivotTableReference r:id="rId14"/>
        <x15:pivotTableReference r:id="rId15"/>
      </x15:pivotTableReferences>
    </ext>
    <ext xmlns:x15="http://schemas.microsoft.com/office/spreadsheetml/2010/11/main" uri="{A2CB5862-8E78-49c6-8D9D-AF26E26ADB89}">
      <x15:timelineCachePivotCaches>
        <pivotCache cacheId="7" r:id="rId16"/>
      </x15:timelineCachePivotCaches>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ncounters 1_261f1004-cafc-4fed-b2c3-6fd42cf922ef" name="encounters 1" connection="Query - encounters"/>
          <x15:modelTable id="payers 1_5592d672-796d-45db-93ae-a6b1df018c82" name="payers 1" connection="Query - payers"/>
          <x15:modelTable id="Calendar" name="Calendar" connection="Connection"/>
        </x15:modelTables>
        <x15:modelRelationships>
          <x15:modelRelationship fromTable="encounters 1" fromColumn="PAYER" toTable="payers 1" toColumn="Id"/>
          <x15:modelRelationship fromTable="encounters 1" fromColumn="StartDateOnly"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6" i="8" l="1"/>
  <c r="L6" i="8"/>
  <c r="H6"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AD24B0-6675-4CCB-A6E9-9758751E2ED5}" name="Connection" type="104" refreshedVersion="0" background="1">
    <extLst>
      <ext xmlns:x15="http://schemas.microsoft.com/office/spreadsheetml/2010/11/main" uri="{DE250136-89BD-433C-8126-D09CA5730AF9}">
        <x15:connection id="Calendar"/>
      </ext>
    </extLst>
  </connection>
  <connection id="2" xr16:uid="{AE4827D7-11A2-42F1-A142-60141D8C6442}" name="Query - encounters" description="Connection to the 'encounters' query in the workbook." type="100" refreshedVersion="8" minRefreshableVersion="5">
    <extLst>
      <ext xmlns:x15="http://schemas.microsoft.com/office/spreadsheetml/2010/11/main" uri="{DE250136-89BD-433C-8126-D09CA5730AF9}">
        <x15:connection id="42ee633c-fbea-4d31-9930-b09379947424"/>
      </ext>
    </extLst>
  </connection>
  <connection id="3" xr16:uid="{C0D43CB1-7B52-4CB1-9565-383FDE8D3FFE}" name="Query - payers" description="Connection to the 'payers' query in the workbook." type="100" refreshedVersion="8" minRefreshableVersion="5">
    <extLst>
      <ext xmlns:x15="http://schemas.microsoft.com/office/spreadsheetml/2010/11/main" uri="{DE250136-89BD-433C-8126-D09CA5730AF9}">
        <x15:connection id="09a6b5a3-ca2d-4913-97c4-1ec3f229ae62">
          <x15:oledbPr connection="Provider=Microsoft.Mashup.OleDb.1;Data Source=$Workbook$;Location=payers;Extended Properties=&quot;&quot;">
            <x15:dbTables>
              <x15:dbTable name="payers"/>
            </x15:dbTables>
          </x15:oledbPr>
        </x15:connection>
      </ext>
    </extLst>
  </connection>
  <connection id="4" xr16:uid="{274F432D-99FD-4B95-8200-4AAD254B52D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<sst xmlns="http://schemas.openxmlformats.org/spreadsheetml/2006/main" count="61" uniqueCount="39">
  <si>
    <t>Row Labels</t>
  </si>
  <si>
    <t>Grand Total</t>
  </si>
  <si>
    <t>Average of TOTAL_CLAIM_COST</t>
  </si>
  <si>
    <t>Average of PAYER_COVERAGE</t>
  </si>
  <si>
    <t>Number of Encounters</t>
  </si>
  <si>
    <t>Column Labels</t>
  </si>
  <si>
    <t>ambulatory</t>
  </si>
  <si>
    <t>emergency</t>
  </si>
  <si>
    <t>inpatient</t>
  </si>
  <si>
    <t>outpatient</t>
  </si>
  <si>
    <t>urgentcare</t>
  </si>
  <si>
    <t>wellness</t>
  </si>
  <si>
    <t>Sum of TOTAL_CLAIM_COST</t>
  </si>
  <si>
    <t>Aetna</t>
  </si>
  <si>
    <t>Anthem</t>
  </si>
  <si>
    <t>Blue Cross Blue Shield</t>
  </si>
  <si>
    <t>Cigna Health</t>
  </si>
  <si>
    <t>Dual Eligible</t>
  </si>
  <si>
    <t>Humana</t>
  </si>
  <si>
    <t>Medicaid</t>
  </si>
  <si>
    <t>Medicare</t>
  </si>
  <si>
    <t>NO_INSURANCE</t>
  </si>
  <si>
    <t>UnitedHealthcare</t>
  </si>
  <si>
    <t>Distinct Count of PATIENT</t>
  </si>
  <si>
    <t>Emergency Encounter</t>
  </si>
  <si>
    <t>Encounter for check up (procedure)</t>
  </si>
  <si>
    <t>Encounter for 'check-up'</t>
  </si>
  <si>
    <t>Encounter for problem</t>
  </si>
  <si>
    <t>Encounter for problem (procedure)</t>
  </si>
  <si>
    <t>General examination of patient (procedure)</t>
  </si>
  <si>
    <t>Patient encounter procedure</t>
  </si>
  <si>
    <t>Prenatal visit</t>
  </si>
  <si>
    <t>Urgent care clinic (procedure)</t>
  </si>
  <si>
    <t>Encounter Type</t>
  </si>
  <si>
    <t>Total Claim Amount</t>
  </si>
  <si>
    <t>Average Cost per Visit</t>
  </si>
  <si>
    <t>Average Payer Coverage</t>
  </si>
  <si>
    <t>Massachusetts Hospital Yearly Report 2011-2022</t>
  </si>
  <si>
    <t>Prenatal initial visit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</si>
</sst>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43" formatCode="_(* #,##0.00_);_(* \(#,##0.00\);_(* &quot;-&quot;??_);_(@_)"/>
    <numFmt numFmtId="164" formatCode="&quot;$&quot;#,##0.00"/>
  </numFmts>
  <fonts count="5" x14ac:knownFonts="1">
    <font>
      <sz val="11"/>
      <color theme="1"/>
      <name val="Aptos Narrow"/>
      <family val="2"/>
      <scheme val="minor"/>
    </font>
    <font>
      <sz val="11"/>
      <color theme="1"/>
      <name val="Aptos Narrow"/>
      <family val="2"/>
      <scheme val="minor"/>
    </font>
    <font>
      <sz val="11"/>
      <color rgb="FF000000"/>
      <name val="Aptos Narrow"/>
      <family val="2"/>
      <scheme val="minor"/>
    </font>
    <font>
      <b/>
      <sz val="12"/>
      <color theme="1"/>
      <name val="Aptos Narrow"/>
      <family val="2"/>
      <scheme val="minor"/>
    </font>
    <font>
      <b/>
      <sz val="18"/>
      <color theme="1"/>
      <name val="Aptos Narrow"/>
      <family val="2"/>
      <scheme val="minor"/>
    </font>
  </fonts>
  <fills count="4">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9">
    <xf numFmtId="0" fontId="0" fillId="0" borderId="0" xfId="0"/>
    <xf numFmtId="0" fontId="0" fillId="0" borderId="0" xfId="0" pivotButton="1"/>
    <xf numFmtId="0" fontId="0" fillId="0" borderId="0" xfId="0" applyAlignment="1">
      <alignment horizontal="left"/>
    </xf>
    <xf numFmtId="164" fontId="0" fillId="0" borderId="0" xfId="0" applyNumberFormat="1"/>
    <xf numFmtId="3" fontId="0" fillId="0" borderId="0" xfId="0" applyNumberFormat="1"/>
    <xf numFmtId="9" fontId="0" fillId="0" borderId="0" xfId="0" applyNumberFormat="1"/>
    <xf numFmtId="44" fontId="0" fillId="0" borderId="0" xfId="2" applyFont="1"/>
    <xf numFmtId="43" fontId="0" fillId="0" borderId="0" xfId="0" applyNumberFormat="1"/>
    <xf numFmtId="44" fontId="0" fillId="0" borderId="0" xfId="0" applyNumberFormat="1"/>
    <xf numFmtId="44" fontId="0" fillId="0" borderId="0" xfId="2" applyFont="1" applyAlignment="1">
      <alignment horizontal="center"/>
    </xf>
    <xf numFmtId="0" fontId="2" fillId="0" borderId="0" xfId="0" applyFont="1" applyAlignment="1">
      <alignment horizontal="center" vertical="center"/>
    </xf>
    <xf numFmtId="0" fontId="3" fillId="2" borderId="0" xfId="0" applyFont="1" applyFill="1" applyAlignment="1">
      <alignment horizontal="center"/>
    </xf>
    <xf numFmtId="0" fontId="0" fillId="2" borderId="0" xfId="0" applyFill="1"/>
    <xf numFmtId="0" fontId="0" fillId="2" borderId="0" xfId="0" applyFill="1" applyAlignment="1">
      <alignment horizontal="left"/>
    </xf>
    <xf numFmtId="44" fontId="0" fillId="2" borderId="0" xfId="0" applyNumberFormat="1" applyFill="1"/>
    <xf numFmtId="1" fontId="4" fillId="3" borderId="0" xfId="1" applyNumberFormat="1" applyFont="1" applyFill="1" applyAlignment="1">
      <alignment horizontal="center" vertical="center"/>
    </xf>
    <xf numFmtId="44" fontId="4" fillId="3" borderId="0" xfId="2" applyFont="1" applyFill="1" applyAlignment="1">
      <alignment horizontal="center"/>
    </xf>
    <xf numFmtId="44" fontId="4" fillId="3" borderId="0" xfId="2" applyFont="1" applyFill="1"/>
    <xf numFmtId="0" fontId="4" fillId="3" borderId="0" xfId="0" applyFont="1" applyFill="1" applyAlignment="1">
      <alignment horizontal="center" vertical="center" wrapText="1"/>
    </xf>
  </cellXfs>
  <cellStyles count="3">
    <cellStyle name="Comma" xfId="1" builtinId="3"/>
    <cellStyle name="Currency" xfId="2" builtinId="4"/>
    <cellStyle name="Normal" xfId="0" builtinId="0"/>
  </cellStyles>
  <dxfs count="13">
    <dxf>
      <numFmt numFmtId="35" formatCode="_(* #,##0.00_);_(* \(#,##0.00\);_(* &quot;-&quot;??_);_(@_)"/>
    </dxf>
    <dxf>
      <numFmt numFmtId="35" formatCode="_(* #,##0.00_);_(* \(#,##0.00\);_(* &quot;-&quot;??_);_(@_)"/>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numFmt numFmtId="34" formatCode="_(&quot;$&quot;* #,##0.00_);_(&quot;$&quot;* \(#,##0.00\);_(&quot;$&quot;* &quot;-&quot;??_);_(@_)"/>
    </dxf>
    <dxf>
      <numFmt numFmtId="35" formatCode="_(* #,##0.00_);_(* \(#,##0.00\);_(* &quot;-&quot;??_);_(@_)"/>
    </dxf>
    <dxf>
      <numFmt numFmtId="35" formatCode="_(* #,##0.00_);_(* \(#,##0.00\);_(* &quot;-&quot;??_);_(@_)"/>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sz val="11"/>
        <color theme="0"/>
        <name val="Aptos Narrow"/>
        <family val="2"/>
        <scheme val="minor"/>
      </font>
      <fill>
        <patternFill>
          <bgColor theme="3" tint="0.24994659260841701"/>
        </patternFill>
      </fill>
    </dxf>
    <dxf>
      <fill>
        <patternFill patternType="solid">
          <fgColor theme="0"/>
          <bgColor theme="3" tint="0.24994659260841701"/>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Light16">
    <tableStyle name="Massachusetts" pivot="0" table="0" count="8" xr9:uid="{5AC7443F-FB45-43AD-8B05-5322C49D320B}">
      <tableStyleElement type="wholeTable" dxfId="12"/>
      <tableStyleElement type="headerRow" dxfId="11"/>
    </tableStyle>
    <tableStyle name="Timeline Style 1" pivot="0" table="0" count="8" xr9:uid="{449CCC2A-CC74-4F79-B935-6947EECA33CA}">
      <tableStyleElement type="wholeTable" dxfId="10"/>
      <tableStyleElement type="headerRow" dxfId="9"/>
    </tableStyle>
  </tableStyles>
  <colors>
    <mruColors>
      <color rgb="FFE7C2FE"/>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3" tint="0.89996032593768116"/>
            </patternFill>
          </fill>
        </dxf>
        <dxf>
          <font>
            <sz val="9"/>
            <color theme="0"/>
            <name val="Aptos Narrow"/>
            <family val="2"/>
            <scheme val="minor"/>
          </font>
        </dxf>
        <dxf>
          <font>
            <sz val="9"/>
            <color theme="0"/>
            <name val="Aptos Narrow"/>
            <family val="2"/>
            <scheme val="minor"/>
          </font>
        </dxf>
        <dxf>
          <font>
            <sz val="9"/>
            <color theme="0"/>
            <name val="Aptos Narrow"/>
            <family val="2"/>
            <scheme val="minor"/>
          </font>
        </dxf>
        <dxf>
          <font>
            <sz val="10"/>
            <color theme="0"/>
            <name val="Aptos Narrow"/>
            <family val="2"/>
            <scheme val="minor"/>
          </font>
        </dxf>
      </x15:dxfs>
    </ext>
    <ext xmlns:x15="http://schemas.microsoft.com/office/spreadsheetml/2010/11/main" uri="{9260A510-F301-46a8-8635-F512D64BE5F5}">
      <x15:timelineStyles defaultTimelineStyle="TimeSlicerStyleLight1">
        <x15:timelineStyle name="Massachusetts">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haredStrings" Target="sharedString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pivotTable" Target="pivotTables/pivotTable2.xml"/><Relationship Id="rId23" Type="http://schemas.microsoft.com/office/2017/10/relationships/person" Target="persons/person.xml"/><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connections" Target="connections.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Table" Target="pivotTables/pivotTable1.xml"/><Relationship Id="rId22" Type="http://schemas.openxmlformats.org/officeDocument/2006/relationships/powerPivotData" Target="model/item.data"/><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styles" Target="styles.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[MassachusettsHospital.xlsx]Key Metrics!PivotTable1</c:name>
    <c:fmtId val="7"/>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Total Cost of Claims by Encounter Class</a:t>
            </a:r>
          </a:p>
        </c:rich>
      </c:tx>
      <c:layout>
        <c:manualLayout>
          <c:xMode val="edge"/>
          <c:yMode val="edge"/>
          <c:x val="0.36576586214766632"/>
          <c:y val="3.2910202162670425E-2"/>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rgbClr val="002060"/>
            </a:solidFill>
            <a:round/>
          </a:ln>
          <a:effectLst>
            <a:outerShdw blurRad="57150" dist="19050" dir="5400000" algn="ctr" rotWithShape="0">
              <a:srgbClr val="000000">
                <a:alpha val="63000"/>
              </a:srgbClr>
            </a:outerShdw>
          </a:effectLst>
        </c:spPr>
        <c:marker>
          <c:symbol val="circle"/>
          <c:size val="6"/>
          <c:spPr>
            <a:solidFill>
              <a:srgbClr val="002060"/>
            </a:solidFill>
            <a:ln w="9525">
              <a:solidFill>
                <a:srgbClr val="00206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rgbClr val="7030A0"/>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rgbClr val="7030A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6">
                <a:lumMod val="75000"/>
              </a:schemeClr>
            </a:soli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5">
                <a:lumMod val="50000"/>
              </a:schemeClr>
            </a:solidFill>
            <a:round/>
          </a:ln>
          <a:effectLst>
            <a:outerShdw blurRad="57150" dist="19050" dir="5400000" algn="ctr" rotWithShape="0">
              <a:srgbClr val="000000">
                <a:alpha val="63000"/>
              </a:srgbClr>
            </a:outerShdw>
          </a:effectLst>
        </c:spPr>
      </c:pivotFmt>
    </c:pivotFmts>
    <c:plotArea>
      <c:layout/>
      <c:lineChart>
        <c:grouping val="standard"/>
        <c:varyColors val="0"/>
        <c:ser>
          <c:idx val="0"/>
          <c:order val="0"/>
          <c:tx>
            <c:strRef>
              <c:f>'Key Metrics'!$C$2:$C$3</c:f>
              <c:strCache>
                <c:ptCount val="1"/>
                <c:pt idx="0">
                  <c:v>ambulatory</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'Key Metrics'!$B$4:$B$16</c:f>
              <c:strCach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strCache>
            </c:strRef>
          </c:cat>
          <c:val>
            <c:numRef>
              <c:f>'Key Metrics'!$C$4:$C$16</c:f>
              <c:numCache>
                <c:formatCode>"$"#,##0.00</c:formatCode>
                <c:ptCount val="12"/>
                <c:pt idx="0">
                  <c:v>1492329.44</c:v>
                </c:pt>
                <c:pt idx="1">
                  <c:v>3606347.23</c:v>
                </c:pt>
                <c:pt idx="2">
                  <c:v>3560141.16</c:v>
                </c:pt>
                <c:pt idx="3">
                  <c:v>6007584.4000000004</c:v>
                </c:pt>
                <c:pt idx="4">
                  <c:v>3885570.71</c:v>
                </c:pt>
                <c:pt idx="5">
                  <c:v>2677735.0499999998</c:v>
                </c:pt>
                <c:pt idx="6">
                  <c:v>3594632.68</c:v>
                </c:pt>
                <c:pt idx="7">
                  <c:v>2820175.18</c:v>
                </c:pt>
                <c:pt idx="8">
                  <c:v>2668412.88</c:v>
                </c:pt>
                <c:pt idx="9">
                  <c:v>2808841.91</c:v>
                </c:pt>
                <c:pt idx="10">
                  <c:v>2964217.77</c:v>
                </c:pt>
                <c:pt idx="11">
                  <c:v>197452.43</c:v>
                </c:pt>
              </c:numCache>
            </c:numRef>
          </c:val>
          <c:smooth val="0"/>
          <c:extLst>
            <c:ext xmlns:c16="http://schemas.microsoft.com/office/drawing/2014/chart" uri="{C3380CC4-5D6E-409C-BE32-E72D297353CC}">
              <c16:uniqueId val="{00000000-3D37-40A8-9899-01A18E6740E3}"/>
            </c:ext>
          </c:extLst>
        </c:ser>
        <c:ser>
          <c:idx val="1"/>
          <c:order val="1"/>
          <c:tx>
            <c:strRef>
              <c:f>'Key Metrics'!$D$2:$D$3</c:f>
              <c:strCache>
                <c:ptCount val="1"/>
                <c:pt idx="0">
                  <c:v>emergency</c:v>
                </c:pt>
              </c:strCache>
            </c:strRef>
          </c:tx>
          <c:spPr>
            <a:ln w="34925" cap="rnd">
              <a:solidFill>
                <a:srgbClr val="002060"/>
              </a:solidFill>
              <a:round/>
            </a:ln>
            <a:effectLst>
              <a:outerShdw blurRad="57150" dist="19050" dir="5400000" algn="ctr" rotWithShape="0">
                <a:srgbClr val="000000">
                  <a:alpha val="63000"/>
                </a:srgbClr>
              </a:outerShdw>
            </a:effectLst>
          </c:spPr>
          <c:marker>
            <c:symbol val="circle"/>
            <c:size val="6"/>
            <c:spPr>
              <a:solidFill>
                <a:srgbClr val="002060"/>
              </a:solidFill>
              <a:ln w="9525">
                <a:solidFill>
                  <a:srgbClr val="002060"/>
                </a:solidFill>
                <a:round/>
              </a:ln>
              <a:effectLst>
                <a:outerShdw blurRad="57150" dist="19050" dir="5400000" algn="ctr" rotWithShape="0">
                  <a:srgbClr val="000000">
                    <a:alpha val="63000"/>
                  </a:srgbClr>
                </a:outerShdw>
              </a:effectLst>
            </c:spPr>
          </c:marker>
          <c:cat>
            <c:strRef>
              <c:f>'Key Metrics'!$B$4:$B$16</c:f>
              <c:strCach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strCache>
            </c:strRef>
          </c:cat>
          <c:val>
            <c:numRef>
              <c:f>'Key Metrics'!$D$4:$D$16</c:f>
              <c:numCache>
                <c:formatCode>"$"#,##0.00</c:formatCode>
                <c:ptCount val="12"/>
                <c:pt idx="0">
                  <c:v>246460.59</c:v>
                </c:pt>
                <c:pt idx="1">
                  <c:v>933878.77</c:v>
                </c:pt>
                <c:pt idx="2">
                  <c:v>835851.21</c:v>
                </c:pt>
                <c:pt idx="3">
                  <c:v>973691.88</c:v>
                </c:pt>
                <c:pt idx="4">
                  <c:v>895055.76</c:v>
                </c:pt>
                <c:pt idx="5">
                  <c:v>1012723.93</c:v>
                </c:pt>
                <c:pt idx="6">
                  <c:v>848415.69</c:v>
                </c:pt>
                <c:pt idx="7">
                  <c:v>1159558.75</c:v>
                </c:pt>
                <c:pt idx="8">
                  <c:v>1190663.95</c:v>
                </c:pt>
                <c:pt idx="9">
                  <c:v>1526909.96</c:v>
                </c:pt>
                <c:pt idx="10">
                  <c:v>1002088.58</c:v>
                </c:pt>
                <c:pt idx="11">
                  <c:v>124752.46</c:v>
                </c:pt>
              </c:numCache>
            </c:numRef>
          </c:val>
          <c:smooth val="0"/>
          <c:extLst>
            <c:ext xmlns:c16="http://schemas.microsoft.com/office/drawing/2014/chart" uri="{C3380CC4-5D6E-409C-BE32-E72D297353CC}">
              <c16:uniqueId val="{00000001-3D37-40A8-9899-01A18E6740E3}"/>
            </c:ext>
          </c:extLst>
        </c:ser>
        <c:ser>
          <c:idx val="2"/>
          <c:order val="2"/>
          <c:tx>
            <c:strRef>
              <c:f>'Key Metrics'!$E$2:$E$3</c:f>
              <c:strCache>
                <c:ptCount val="1"/>
                <c:pt idx="0">
                  <c:v>inpatient</c:v>
                </c:pt>
              </c:strCache>
            </c:strRef>
          </c:tx>
          <c:spPr>
            <a:ln w="34925" cap="rnd">
              <a:solidFill>
                <a:srgbClr val="7030A0"/>
              </a:solidFill>
              <a:round/>
            </a:ln>
            <a:effectLst>
              <a:outerShdw blurRad="57150" dist="19050" dir="5400000" algn="ctr" rotWithShape="0">
                <a:srgbClr val="000000">
                  <a:alpha val="63000"/>
                </a:srgbClr>
              </a:outerShdw>
            </a:effectLst>
          </c:spPr>
          <c:marker>
            <c:symbol val="circle"/>
            <c:size val="6"/>
            <c:spPr>
              <a:solidFill>
                <a:srgbClr val="7030A0"/>
              </a:solidFill>
              <a:ln w="9525">
                <a:solidFill>
                  <a:srgbClr val="7030A0"/>
                </a:solidFill>
                <a:round/>
              </a:ln>
              <a:effectLst>
                <a:outerShdw blurRad="57150" dist="19050" dir="5400000" algn="ctr" rotWithShape="0">
                  <a:srgbClr val="000000">
                    <a:alpha val="63000"/>
                  </a:srgbClr>
                </a:outerShdw>
              </a:effectLst>
            </c:spPr>
          </c:marker>
          <c:cat>
            <c:strRef>
              <c:f>'Key Metrics'!$B$4:$B$16</c:f>
              <c:strCach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strCache>
            </c:strRef>
          </c:cat>
          <c:val>
            <c:numRef>
              <c:f>'Key Metrics'!$E$4:$E$16</c:f>
              <c:numCache>
                <c:formatCode>"$"#,##0.00</c:formatCode>
                <c:ptCount val="12"/>
                <c:pt idx="0">
                  <c:v>1053892.58</c:v>
                </c:pt>
                <c:pt idx="1">
                  <c:v>840094.7</c:v>
                </c:pt>
                <c:pt idx="2">
                  <c:v>839531.14</c:v>
                </c:pt>
                <c:pt idx="3">
                  <c:v>995517.12</c:v>
                </c:pt>
                <c:pt idx="4">
                  <c:v>1059969.27</c:v>
                </c:pt>
                <c:pt idx="5">
                  <c:v>835042.13</c:v>
                </c:pt>
                <c:pt idx="6">
                  <c:v>874414.57</c:v>
                </c:pt>
                <c:pt idx="7">
                  <c:v>514581.51</c:v>
                </c:pt>
                <c:pt idx="8">
                  <c:v>390269</c:v>
                </c:pt>
                <c:pt idx="9">
                  <c:v>1011715.07</c:v>
                </c:pt>
                <c:pt idx="10">
                  <c:v>391135.02</c:v>
                </c:pt>
                <c:pt idx="11">
                  <c:v>2972.23</c:v>
                </c:pt>
              </c:numCache>
            </c:numRef>
          </c:val>
          <c:smooth val="0"/>
          <c:extLst>
            <c:ext xmlns:c16="http://schemas.microsoft.com/office/drawing/2014/chart" uri="{C3380CC4-5D6E-409C-BE32-E72D297353CC}">
              <c16:uniqueId val="{00000002-3D37-40A8-9899-01A18E6740E3}"/>
            </c:ext>
          </c:extLst>
        </c:ser>
        <c:ser>
          <c:idx val="3"/>
          <c:order val="3"/>
          <c:tx>
            <c:strRef>
              <c:f>'Key Metrics'!$F$2:$F$3</c:f>
              <c:strCache>
                <c:ptCount val="1"/>
                <c:pt idx="0">
                  <c:v>outpatient</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'Key Metrics'!$B$4:$B$16</c:f>
              <c:strCach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strCache>
            </c:strRef>
          </c:cat>
          <c:val>
            <c:numRef>
              <c:f>'Key Metrics'!$F$4:$F$16</c:f>
              <c:numCache>
                <c:formatCode>"$"#,##0.00</c:formatCode>
                <c:ptCount val="12"/>
                <c:pt idx="0">
                  <c:v>575542.43000000005</c:v>
                </c:pt>
                <c:pt idx="1">
                  <c:v>1026363.68</c:v>
                </c:pt>
                <c:pt idx="2">
                  <c:v>1349964.69</c:v>
                </c:pt>
                <c:pt idx="3">
                  <c:v>1376860.75</c:v>
                </c:pt>
                <c:pt idx="4">
                  <c:v>1244010.57</c:v>
                </c:pt>
                <c:pt idx="5">
                  <c:v>1094981.9099999999</c:v>
                </c:pt>
                <c:pt idx="6">
                  <c:v>1262705.6399999999</c:v>
                </c:pt>
                <c:pt idx="7">
                  <c:v>1292820.48</c:v>
                </c:pt>
                <c:pt idx="8">
                  <c:v>1273815.58</c:v>
                </c:pt>
                <c:pt idx="9">
                  <c:v>1744854.34</c:v>
                </c:pt>
                <c:pt idx="10">
                  <c:v>1712068.14</c:v>
                </c:pt>
                <c:pt idx="11">
                  <c:v>140978.91</c:v>
                </c:pt>
              </c:numCache>
            </c:numRef>
          </c:val>
          <c:smooth val="0"/>
          <c:extLst>
            <c:ext xmlns:c16="http://schemas.microsoft.com/office/drawing/2014/chart" uri="{C3380CC4-5D6E-409C-BE32-E72D297353CC}">
              <c16:uniqueId val="{00000003-3D37-40A8-9899-01A18E6740E3}"/>
            </c:ext>
          </c:extLst>
        </c:ser>
        <c:ser>
          <c:idx val="4"/>
          <c:order val="4"/>
          <c:tx>
            <c:strRef>
              <c:f>'Key Metrics'!$G$2:$G$3</c:f>
              <c:strCache>
                <c:ptCount val="1"/>
                <c:pt idx="0">
                  <c:v>urgentcare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'Key Metrics'!$B$4:$B$16</c:f>
              <c:strCach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strCache>
            </c:strRef>
          </c:cat>
          <c:val>
            <c:numRef>
              <c:f>'Key Metrics'!$G$4:$G$16</c:f>
              <c:numCache>
                <c:formatCode>"$"#,##0.00</c:formatCode>
                <c:ptCount val="12"/>
                <c:pt idx="0">
                  <c:v>267623.78000000003</c:v>
                </c:pt>
                <c:pt idx="1">
                  <c:v>1893832.76</c:v>
                </c:pt>
                <c:pt idx="2">
                  <c:v>2827094.79</c:v>
                </c:pt>
                <c:pt idx="3">
                  <c:v>2022983.06</c:v>
                </c:pt>
                <c:pt idx="4">
                  <c:v>2333604.4</c:v>
                </c:pt>
                <c:pt idx="5">
                  <c:v>1954763.7</c:v>
                </c:pt>
                <c:pt idx="6">
                  <c:v>2287122.41</c:v>
                </c:pt>
                <c:pt idx="7">
                  <c:v>2200202.2200000002</c:v>
                </c:pt>
                <c:pt idx="8">
                  <c:v>2601203.7000000002</c:v>
                </c:pt>
                <c:pt idx="9">
                  <c:v>2445125.98</c:v>
                </c:pt>
                <c:pt idx="10">
                  <c:v>2356631.96</c:v>
                </c:pt>
                <c:pt idx="11">
                  <c:v>159161.20000000001</c:v>
                </c:pt>
              </c:numCache>
            </c:numRef>
          </c:val>
          <c:smooth val="0"/>
          <c:extLst>
            <c:ext xmlns:c16="http://schemas.microsoft.com/office/drawing/2014/chart" uri="{C3380CC4-5D6E-409C-BE32-E72D297353CC}">
              <c16:uniqueId val="{00000004-3D37-40A8-9899-01A18E6740E3}"/>
            </c:ext>
          </c:extLst>
        </c:ser>
        <c:ser>
          <c:idx val="5"/>
          <c:order val="5"/>
          <c:tx>
            <c:strRef>
              <c:f>'Key Metrics'!$H$2:$H$3</c:f>
              <c:strCache>
                <c:ptCount val="1"/>
                <c:pt idx="0">
                  <c:v>wellness</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solidFill>
                <a:schemeClr val="accent6">
                  <a:lumMod val="75000"/>
                </a:schemeClr>
              </a:solidFill>
              <a:ln w="9525">
                <a:solidFill>
                  <a:schemeClr val="accent6"/>
                </a:solidFill>
                <a:round/>
              </a:ln>
              <a:effectLst>
                <a:outerShdw blurRad="57150" dist="19050" dir="5400000" algn="ctr" rotWithShape="0">
                  <a:srgbClr val="000000">
                    <a:alpha val="63000"/>
                  </a:srgbClr>
                </a:outerShdw>
              </a:effectLst>
            </c:spPr>
          </c:marker>
          <c:cat>
            <c:strRef>
              <c:f>'Key Metrics'!$B$4:$B$16</c:f>
              <c:strCach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strCache>
            </c:strRef>
          </c:cat>
          <c:val>
            <c:numRef>
              <c:f>'Key Metrics'!$H$4:$H$16</c:f>
              <c:numCache>
                <c:formatCode>"$"#,##0.00</c:formatCode>
                <c:ptCount val="12"/>
                <c:pt idx="0">
                  <c:v>770087.91</c:v>
                </c:pt>
                <c:pt idx="1">
                  <c:v>757952.87</c:v>
                </c:pt>
                <c:pt idx="2">
                  <c:v>702143.44</c:v>
                </c:pt>
                <c:pt idx="3">
                  <c:v>627652.07999999996</c:v>
                </c:pt>
                <c:pt idx="4">
                  <c:v>705318.04</c:v>
                </c:pt>
                <c:pt idx="5">
                  <c:v>819985.03</c:v>
                </c:pt>
                <c:pt idx="6">
                  <c:v>720875.17</c:v>
                </c:pt>
                <c:pt idx="7">
                  <c:v>758565.46</c:v>
                </c:pt>
                <c:pt idx="8">
                  <c:v>791311.6</c:v>
                </c:pt>
                <c:pt idx="9">
                  <c:v>765269.26</c:v>
                </c:pt>
                <c:pt idx="10">
                  <c:v>756708.66</c:v>
                </c:pt>
                <c:pt idx="11">
                  <c:v>51562.21</c:v>
                </c:pt>
              </c:numCache>
            </c:numRef>
          </c:val>
          <c:smooth val="0"/>
          <c:extLst>
            <c:ext xmlns:c16="http://schemas.microsoft.com/office/drawing/2014/chart" uri="{C3380CC4-5D6E-409C-BE32-E72D297353CC}">
              <c16:uniqueId val="{00000005-3D37-40A8-9899-01A18E6740E3}"/>
            </c:ext>
          </c:extLst>
        </c:ser>
        <c:dLbls>
          <c:showLegendKey val="0"/>
          <c:showVal val="0"/>
          <c:showCatName val="0"/>
          <c:showSerName val="0"/>
          <c:showPercent val="0"/>
          <c:showBubbleSize val="0"/>
        </c:dLbls>
        <c:marker val="1"/>
        <c:smooth val="0"/>
        <c:axId val="723080159"/>
        <c:axId val="723071039"/>
      </c:lineChart>
      <c:catAx>
        <c:axId val="7230801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071039"/>
        <c:crosses val="autoZero"/>
        <c:auto val="1"/>
        <c:lblAlgn val="ctr"/>
        <c:lblOffset val="100"/>
        <c:noMultiLvlLbl val="0"/>
      </c:catAx>
      <c:valAx>
        <c:axId val="7230710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08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What is the most common insurance carrier?</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25000"/>
              <a:lumOff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2">
              <a:lumMod val="25000"/>
              <a:lumOff val="75000"/>
            </a:schemeClr>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v>Total</c:v>
          </c:tx>
          <c:spPr>
            <a:solidFill>
              <a:schemeClr val="tx2">
                <a:lumMod val="25000"/>
                <a:lumOff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Aetna</c:v>
              </c:pt>
              <c:pt idx="1">
                <c:v>Anthem</c:v>
              </c:pt>
              <c:pt idx="2">
                <c:v>Blue Cross Blue Shield</c:v>
              </c:pt>
              <c:pt idx="3">
                <c:v>Cigna Health</c:v>
              </c:pt>
              <c:pt idx="4">
                <c:v>Dual Eligible</c:v>
              </c:pt>
              <c:pt idx="5">
                <c:v>Humana</c:v>
              </c:pt>
              <c:pt idx="6">
                <c:v>Medicaid</c:v>
              </c:pt>
              <c:pt idx="7">
                <c:v>Medicare</c:v>
              </c:pt>
              <c:pt idx="8">
                <c:v>NO_INSURANCE</c:v>
              </c:pt>
              <c:pt idx="9">
                <c:v>UnitedHealthcare</c:v>
              </c:pt>
            </c:strLit>
          </c:cat>
          <c:val>
            <c:numLit>
              <c:formatCode>General</c:formatCode>
              <c:ptCount val="10"/>
              <c:pt idx="0">
                <c:v>936</c:v>
              </c:pt>
              <c:pt idx="1">
                <c:v>704</c:v>
              </c:pt>
              <c:pt idx="2">
                <c:v>925</c:v>
              </c:pt>
              <c:pt idx="3">
                <c:v>809</c:v>
              </c:pt>
              <c:pt idx="4">
                <c:v>912</c:v>
              </c:pt>
              <c:pt idx="5">
                <c:v>1084</c:v>
              </c:pt>
              <c:pt idx="6">
                <c:v>1443</c:v>
              </c:pt>
              <c:pt idx="7">
                <c:v>11371</c:v>
              </c:pt>
              <c:pt idx="8">
                <c:v>8807</c:v>
              </c:pt>
              <c:pt idx="9">
                <c:v>900</c:v>
              </c:pt>
            </c:numLit>
          </c:val>
          <c:extLst>
            <c:ext xmlns:c16="http://schemas.microsoft.com/office/drawing/2014/chart" uri="{C3380CC4-5D6E-409C-BE32-E72D297353CC}">
              <c16:uniqueId val="{00000000-4C5F-48E1-8F14-64A6AEAC89B8}"/>
            </c:ext>
          </c:extLst>
        </c:ser>
        <c:dLbls>
          <c:dLblPos val="outEnd"/>
          <c:showLegendKey val="0"/>
          <c:showVal val="1"/>
          <c:showCatName val="0"/>
          <c:showSerName val="0"/>
          <c:showPercent val="0"/>
          <c:showBubbleSize val="0"/>
        </c:dLbls>
        <c:gapWidth val="115"/>
        <c:overlap val="-20"/>
        <c:axId val="723099359"/>
        <c:axId val="723101279"/>
      </c:barChart>
      <c:valAx>
        <c:axId val="723101279"/>
        <c:scaling>
          <c:orientation val="minMax"/>
        </c:scaling>
        <c:delete val="0"/>
        <c:axPos val="b"/>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099359"/>
        <c:crosses val="autoZero"/>
        <c:crossBetween val="between"/>
        <c:extLst>
          <c:ext xmlns:c15="http://schemas.microsoft.com/office/drawing/2012/chart" uri="{F40574EE-89B7-4290-83BB-5DA773EAF853}">
            <c15:numFmt c:formatCode="General" c:sourceLinked="1"/>
          </c:ext>
        </c:extLst>
      </c:valAx>
      <c:catAx>
        <c:axId val="723099359"/>
        <c:scaling>
          <c:orientation val="minMax"/>
        </c:scaling>
        <c:delete val="0"/>
        <c:axPos val="l"/>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101279"/>
        <c:crosses val="autoZero"/>
        <c:auto val="1"/>
        <c:lblAlgn val="ctr"/>
        <c:lblOffset val="100"/>
        <c:noMultiLvlLbl val="0"/>
        <c:extLst>
          <c:ext xmlns:c15="http://schemas.microsoft.com/office/drawing/2012/chart" uri="{F40574EE-89B7-4290-83BB-5DA773EAF853}">
            <c15:numFmt c:formatCode="General" c:sourceLinked="1"/>
          </c:ext>
        </c:extLst>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extLst>
    <c:ext xmlns:c15="http://schemas.microsoft.com/office/drawing/2012/chart" uri="{723BEF56-08C2-4564-9609-F4CBC75E7E54}">
      <c15:pivotSource>
        <c15:name>[MassachusettsHospital.xlsx]PivotChartTable3</c15:name>
        <c15:fmtId val="15"/>
      </c15:pivotSource>
      <c15:pivotOptions>
        <c15:dropZoneFilter val="1"/>
        <c15:dropZoneCategories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Patient Insurance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Aetna</c:v>
              </c:pt>
              <c:pt idx="1">
                <c:v>Anthem</c:v>
              </c:pt>
              <c:pt idx="2">
                <c:v>Blue Cross Blue Shield</c:v>
              </c:pt>
              <c:pt idx="3">
                <c:v>Cigna Health</c:v>
              </c:pt>
              <c:pt idx="4">
                <c:v>Dual Eligible</c:v>
              </c:pt>
              <c:pt idx="5">
                <c:v>Humana</c:v>
              </c:pt>
              <c:pt idx="6">
                <c:v>Medicaid</c:v>
              </c:pt>
              <c:pt idx="7">
                <c:v>Medicare</c:v>
              </c:pt>
              <c:pt idx="8">
                <c:v>NO_INSURANCE</c:v>
              </c:pt>
              <c:pt idx="9">
                <c:v>UnitedHealthcare</c:v>
              </c:pt>
            </c:strLit>
          </c:cat>
          <c:val>
            <c:numLit>
              <c:formatCode>General</c:formatCode>
              <c:ptCount val="10"/>
              <c:pt idx="0">
                <c:v>936</c:v>
              </c:pt>
              <c:pt idx="1">
                <c:v>704</c:v>
              </c:pt>
              <c:pt idx="2">
                <c:v>925</c:v>
              </c:pt>
              <c:pt idx="3">
                <c:v>809</c:v>
              </c:pt>
              <c:pt idx="4">
                <c:v>912</c:v>
              </c:pt>
              <c:pt idx="5">
                <c:v>1084</c:v>
              </c:pt>
              <c:pt idx="6">
                <c:v>1443</c:v>
              </c:pt>
              <c:pt idx="7">
                <c:v>11371</c:v>
              </c:pt>
              <c:pt idx="8">
                <c:v>8807</c:v>
              </c:pt>
              <c:pt idx="9">
                <c:v>900</c:v>
              </c:pt>
            </c:numLit>
          </c:val>
          <c:extLst>
            <c:ext xmlns:c16="http://schemas.microsoft.com/office/drawing/2014/chart" uri="{C3380CC4-5D6E-409C-BE32-E72D297353CC}">
              <c16:uniqueId val="{00000000-8A00-4D85-A4EF-BB17C2FC73AB}"/>
            </c:ext>
          </c:extLst>
        </c:ser>
        <c:dLbls>
          <c:dLblPos val="outEnd"/>
          <c:showLegendKey val="0"/>
          <c:showVal val="1"/>
          <c:showCatName val="0"/>
          <c:showSerName val="0"/>
          <c:showPercent val="0"/>
          <c:showBubbleSize val="0"/>
        </c:dLbls>
        <c:gapWidth val="115"/>
        <c:overlap val="-20"/>
        <c:axId val="723099359"/>
        <c:axId val="723101279"/>
      </c:barChart>
      <c:valAx>
        <c:axId val="7231012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099359"/>
        <c:crosses val="autoZero"/>
        <c:crossBetween val="between"/>
        <c:extLst>
          <c:ext xmlns:c15="http://schemas.microsoft.com/office/drawing/2012/chart" uri="{F40574EE-89B7-4290-83BB-5DA773EAF853}">
            <c15:numFmt c:formatCode="General" c:sourceLinked="1"/>
          </c:ext>
        </c:extLst>
      </c:valAx>
      <c:catAx>
        <c:axId val="723099359"/>
        <c:scaling>
          <c:orientation val="minMax"/>
        </c:scaling>
        <c:delete val="0"/>
        <c:axPos val="l"/>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101279"/>
        <c:crosses val="autoZero"/>
        <c:auto val="1"/>
        <c:lblAlgn val="ctr"/>
        <c:lblOffset val="100"/>
        <c:noMultiLvlLbl val="0"/>
        <c:extLst>
          <c:ext xmlns:c15="http://schemas.microsoft.com/office/drawing/2012/chart" uri="{F40574EE-89B7-4290-83BB-5DA773EAF853}">
            <c15:numFmt c:formatCode="General" c:sourceLinked="1"/>
          </c:ext>
        </c:extLst>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[MassachusettsHospital.xlsx]PivotChartTable2</c15:name>
        <c15:fmtId val="0"/>
      </c15:pivotSource>
      <c15:pivotOptions>
        <c15:dropZoneFilter val="1"/>
        <c15:dropZoneCategories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601980</xdr:colOff>
      <xdr:row>20</xdr:row>
      <xdr:rowOff>160020</xdr:rowOff>
    </xdr:from>
    <xdr:to>
      <xdr:col>17</xdr:col>
      <xdr:colOff>327660</xdr:colOff>
      <xdr:row>35</xdr:row>
      <xdr:rowOff>118110</xdr:rowOff>
    </xdr:to>
    <xdr:graphicFrame macro="">
      <xdr:nvGraphicFramePr>
        <xdr:cNvPr id="11" name="Line_Chart">
          <a:extLst>
            <a:ext uri="{FF2B5EF4-FFF2-40B4-BE49-F238E27FC236}">
              <a16:creationId xmlns:a16="http://schemas.microsoft.com/office/drawing/2014/main" id="{F91F772D-6DEB-466F-8FDA-BED82A5DE5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739140</xdr:colOff>
      <xdr:row>7</xdr:row>
      <xdr:rowOff>160020</xdr:rowOff>
    </xdr:from>
    <xdr:to>
      <xdr:col>17</xdr:col>
      <xdr:colOff>137160</xdr:colOff>
      <xdr:row>20</xdr:row>
      <xdr:rowOff>7620</xdr:rowOff>
    </xdr:to>
    <xdr:graphicFrame macro="">
      <xdr:nvGraphicFramePr>
        <xdr:cNvPr id="12" name="Pt Insurance">
          <a:extLst>
            <a:ext uri="{FF2B5EF4-FFF2-40B4-BE49-F238E27FC236}">
              <a16:creationId xmlns:a16="http://schemas.microsoft.com/office/drawing/2014/main" id="{1C56543A-7130-4D05-AC4C-D43A49517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605366</xdr:colOff>
      <xdr:row>6</xdr:row>
      <xdr:rowOff>176107</xdr:rowOff>
    </xdr:from>
    <xdr:to>
      <xdr:col>6</xdr:col>
      <xdr:colOff>2539</xdr:colOff>
      <xdr:row>14</xdr:row>
      <xdr:rowOff>81279</xdr:rowOff>
    </xdr:to>
    <mc:AlternateContent xmlns:mc="http://schemas.openxmlformats.org/markup-compatibility/2006">
      <mc:Choice xmlns:tsle="http://schemas.microsoft.com/office/drawing/2012/timeslicer" Requires="tsle">
        <xdr:graphicFrame macro="">
          <xdr:nvGraphicFramePr>
            <xdr:cNvPr id="13" name="StartDateOnly">
              <a:extLst>
                <a:ext uri="{FF2B5EF4-FFF2-40B4-BE49-F238E27FC236}">
                  <a16:creationId xmlns:a16="http://schemas.microsoft.com/office/drawing/2014/main" id="{32020820-BFEE-802C-597D-6700BC8BCFF0}"/>
                </a:ext>
              </a:extLst>
            </xdr:cNvPr>
            <xdr:cNvGraphicFramePr/>
          </xdr:nvGraphicFramePr>
          <xdr:xfrm>
            <a:off x="0" y="0"/>
            <a:ext cx="0" cy="0"/>
          </xdr:xfrm>
          <a:graphic>
            <a:graphicData uri="http://schemas.microsoft.com/office/drawing/2012/timeslicer">
              <tsle:timeslicer xmlns:tsle="http://schemas.microsoft.com/office/drawing/2012/timeslicer" name="StartDateOnly"/>
            </a:graphicData>
          </a:graphic>
        </xdr:graphicFrame>
      </mc:Choice>
      <mc:Fallback>
        <xdr:sp macro="" textlink="">
          <xdr:nvSpPr>
            <xdr:cNvPr id="0" name=""/>
            <xdr:cNvSpPr>
              <a:spLocks noTextEdit="1"/>
            </xdr:cNvSpPr>
          </xdr:nvSpPr>
          <xdr:spPr>
            <a:xfrm>
              <a:off x="605366" y="1412240"/>
              <a:ext cx="3139440" cy="139530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601980</xdr:colOff>
      <xdr:row>6</xdr:row>
      <xdr:rowOff>0</xdr:rowOff>
    </xdr:from>
    <xdr:to>
      <xdr:col>15</xdr:col>
      <xdr:colOff>15240</xdr:colOff>
      <xdr:row>13</xdr:row>
      <xdr:rowOff>0</xdr:rowOff>
    </xdr:to>
    <xdr:sp macro="" textlink="">
      <xdr:nvSpPr>
        <xdr:cNvPr id="2" name="TextBox 1">
          <a:extLst>
            <a:ext uri="{FF2B5EF4-FFF2-40B4-BE49-F238E27FC236}">
              <a16:creationId xmlns:a16="http://schemas.microsoft.com/office/drawing/2014/main" id="{9D89E2AC-CE4E-DB78-FE5D-131DC2D23D54}"/>
            </a:ext>
          </a:extLst>
        </xdr:cNvPr>
        <xdr:cNvSpPr txBox="1"/>
      </xdr:nvSpPr>
      <xdr:spPr>
        <a:xfrm>
          <a:off x="1211580" y="1097280"/>
          <a:ext cx="7947660" cy="128016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a:t>
          </a:r>
          <a:r>
            <a:rPr lang="en-US" sz="1200" b="1" baseline="0"/>
            <a:t> Claim Cost by Encounter Class</a:t>
          </a:r>
        </a:p>
        <a:p>
          <a:endParaRPr lang="en-US" sz="1200" baseline="0"/>
        </a:p>
        <a:p>
          <a:r>
            <a:rPr lang="en-US" sz="1200" baseline="0"/>
            <a:t>The total claim cost in ambulatory had spike in cost in 2014 of $6,007,584.40. Since this spike in cost in 2014, there is a downward trend in cost from 2014-2022. Ambulatory was the only class to have this significant increase in cost in 2014. Ambulatory, followed by urgent care, are the classes with the highest cost in claims across all years. Cost claims across emergency, inpatient, outpatient, and wellness have remained stable with minimal fluctuations across the years. </a:t>
          </a:r>
          <a:endParaRPr lang="en-US" sz="1200"/>
        </a:p>
      </xdr:txBody>
    </xdr:sp>
    <xdr:clientData/>
  </xdr:twoCellAnchor>
  <xdr:twoCellAnchor>
    <xdr:from>
      <xdr:col>2</xdr:col>
      <xdr:colOff>7620</xdr:colOff>
      <xdr:row>1</xdr:row>
      <xdr:rowOff>7620</xdr:rowOff>
    </xdr:from>
    <xdr:to>
      <xdr:col>8</xdr:col>
      <xdr:colOff>30480</xdr:colOff>
      <xdr:row>5</xdr:row>
      <xdr:rowOff>0</xdr:rowOff>
    </xdr:to>
    <xdr:sp macro="" textlink="">
      <xdr:nvSpPr>
        <xdr:cNvPr id="3" name="TextBox 2">
          <a:extLst>
            <a:ext uri="{FF2B5EF4-FFF2-40B4-BE49-F238E27FC236}">
              <a16:creationId xmlns:a16="http://schemas.microsoft.com/office/drawing/2014/main" id="{AEC1E1FC-1073-4172-8432-A1AA822584F0}"/>
            </a:ext>
          </a:extLst>
        </xdr:cNvPr>
        <xdr:cNvSpPr txBox="1"/>
      </xdr:nvSpPr>
      <xdr:spPr>
        <a:xfrm>
          <a:off x="1226820" y="190500"/>
          <a:ext cx="3680460" cy="72390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Descriptive Analysis</a:t>
          </a:r>
        </a:p>
        <a:p>
          <a:r>
            <a:rPr lang="en-US" sz="1400"/>
            <a:t>Massachusetts Hospital Yearly Report 2011-2022</a:t>
          </a:r>
        </a:p>
      </xdr:txBody>
    </xdr:sp>
    <xdr:clientData/>
  </xdr:twoCellAnchor>
  <xdr:twoCellAnchor>
    <xdr:from>
      <xdr:col>2</xdr:col>
      <xdr:colOff>7620</xdr:colOff>
      <xdr:row>13</xdr:row>
      <xdr:rowOff>175260</xdr:rowOff>
    </xdr:from>
    <xdr:to>
      <xdr:col>15</xdr:col>
      <xdr:colOff>7620</xdr:colOff>
      <xdr:row>21</xdr:row>
      <xdr:rowOff>0</xdr:rowOff>
    </xdr:to>
    <xdr:sp macro="" textlink="">
      <xdr:nvSpPr>
        <xdr:cNvPr id="4" name="TextBox 3">
          <a:extLst>
            <a:ext uri="{FF2B5EF4-FFF2-40B4-BE49-F238E27FC236}">
              <a16:creationId xmlns:a16="http://schemas.microsoft.com/office/drawing/2014/main" id="{8BA5B063-8E21-43C8-BF94-F7DEC930F2A3}"/>
            </a:ext>
          </a:extLst>
        </xdr:cNvPr>
        <xdr:cNvSpPr txBox="1"/>
      </xdr:nvSpPr>
      <xdr:spPr>
        <a:xfrm>
          <a:off x="1226820" y="2552700"/>
          <a:ext cx="7924800" cy="128778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Encounter Type Expenses</a:t>
          </a:r>
        </a:p>
        <a:p>
          <a:endParaRPr lang="en-US" sz="1200"/>
        </a:p>
        <a:p>
          <a:r>
            <a:rPr lang="en-US" sz="1200"/>
            <a:t>The Urgent Care clinic (procedure) has</a:t>
          </a:r>
          <a:r>
            <a:rPr lang="en-US" sz="1200" baseline="0"/>
            <a:t> consistently been the encoutner type with the highest claims cost from 2012-2022, with Encounter for Problem being the highest in 2011. Prenatal visit was also frequently in the top three highest claims across the board. The Urgent Care clinic had its highest total claims cost of $2, 825,372.85 in 2013.</a:t>
          </a:r>
          <a:endParaRPr lang="en-US" sz="1200"/>
        </a:p>
      </xdr:txBody>
    </xdr:sp>
    <xdr:clientData/>
  </xdr:twoCellAnchor>
  <xdr:twoCellAnchor>
    <xdr:from>
      <xdr:col>2</xdr:col>
      <xdr:colOff>0</xdr:colOff>
      <xdr:row>22</xdr:row>
      <xdr:rowOff>22860</xdr:rowOff>
    </xdr:from>
    <xdr:to>
      <xdr:col>15</xdr:col>
      <xdr:colOff>0</xdr:colOff>
      <xdr:row>29</xdr:row>
      <xdr:rowOff>7620</xdr:rowOff>
    </xdr:to>
    <xdr:sp macro="" textlink="">
      <xdr:nvSpPr>
        <xdr:cNvPr id="5" name="TextBox 4">
          <a:extLst>
            <a:ext uri="{FF2B5EF4-FFF2-40B4-BE49-F238E27FC236}">
              <a16:creationId xmlns:a16="http://schemas.microsoft.com/office/drawing/2014/main" id="{F6F72626-7555-4637-BAD5-B78FB6C1E731}"/>
            </a:ext>
          </a:extLst>
        </xdr:cNvPr>
        <xdr:cNvSpPr txBox="1"/>
      </xdr:nvSpPr>
      <xdr:spPr>
        <a:xfrm>
          <a:off x="1219200" y="4046220"/>
          <a:ext cx="7924800" cy="126492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Insurance Carriers</a:t>
          </a:r>
        </a:p>
        <a:p>
          <a:endParaRPr lang="en-US" sz="1200"/>
        </a:p>
        <a:p>
          <a:r>
            <a:rPr lang="en-US" sz="1200"/>
            <a:t>Medicare</a:t>
          </a:r>
          <a:r>
            <a:rPr lang="en-US" sz="1200" baseline="0"/>
            <a:t> consistently remains the most common insurance carrier for patients at the Massachesetts Hospital across all years, followed by no insurance carrier as the second most common. </a:t>
          </a:r>
          <a:endParaRPr lang="en-US" sz="1200"/>
        </a:p>
      </xdr:txBody>
    </xdr:sp>
    <xdr:clientData/>
  </xdr:twoCellAnchor>
  <xdr:twoCellAnchor>
    <xdr:from>
      <xdr:col>15</xdr:col>
      <xdr:colOff>601980</xdr:colOff>
      <xdr:row>6</xdr:row>
      <xdr:rowOff>3810</xdr:rowOff>
    </xdr:from>
    <xdr:to>
      <xdr:col>21</xdr:col>
      <xdr:colOff>0</xdr:colOff>
      <xdr:row>13</xdr:row>
      <xdr:rowOff>0</xdr:rowOff>
    </xdr:to>
    <xdr:sp macro="" textlink="">
      <xdr:nvSpPr>
        <xdr:cNvPr id="6" name="TextBox 5">
          <a:extLst>
            <a:ext uri="{FF2B5EF4-FFF2-40B4-BE49-F238E27FC236}">
              <a16:creationId xmlns:a16="http://schemas.microsoft.com/office/drawing/2014/main" id="{318BF349-C3D8-4318-4B82-BA6624806E21}"/>
            </a:ext>
          </a:extLst>
        </xdr:cNvPr>
        <xdr:cNvSpPr txBox="1"/>
      </xdr:nvSpPr>
      <xdr:spPr>
        <a:xfrm>
          <a:off x="9745980" y="1101090"/>
          <a:ext cx="3055620" cy="127635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Action Step</a:t>
          </a:r>
        </a:p>
        <a:p>
          <a:endParaRPr lang="en-US" sz="1200"/>
        </a:p>
        <a:p>
          <a:r>
            <a:rPr lang="en-US" sz="1200"/>
            <a:t>Preparing budget for sudden spikes in cost for</a:t>
          </a:r>
          <a:r>
            <a:rPr lang="en-US" sz="1200" baseline="0"/>
            <a:t> the ambulatory setting may secure resources and staffing needed for smooth operation. </a:t>
          </a:r>
          <a:endParaRPr lang="en-US" sz="1200"/>
        </a:p>
        <a:p>
          <a:endParaRPr lang="en-US" sz="1100"/>
        </a:p>
      </xdr:txBody>
    </xdr:sp>
    <xdr:clientData/>
  </xdr:twoCellAnchor>
  <xdr:twoCellAnchor>
    <xdr:from>
      <xdr:col>16</xdr:col>
      <xdr:colOff>0</xdr:colOff>
      <xdr:row>13</xdr:row>
      <xdr:rowOff>171450</xdr:rowOff>
    </xdr:from>
    <xdr:to>
      <xdr:col>21</xdr:col>
      <xdr:colOff>7620</xdr:colOff>
      <xdr:row>20</xdr:row>
      <xdr:rowOff>167640</xdr:rowOff>
    </xdr:to>
    <xdr:sp macro="" textlink="">
      <xdr:nvSpPr>
        <xdr:cNvPr id="7" name="TextBox 6">
          <a:extLst>
            <a:ext uri="{FF2B5EF4-FFF2-40B4-BE49-F238E27FC236}">
              <a16:creationId xmlns:a16="http://schemas.microsoft.com/office/drawing/2014/main" id="{A4D08E5C-4421-4848-8D26-7DDC7DE596FA}"/>
            </a:ext>
          </a:extLst>
        </xdr:cNvPr>
        <xdr:cNvSpPr txBox="1"/>
      </xdr:nvSpPr>
      <xdr:spPr>
        <a:xfrm>
          <a:off x="9753600" y="2548890"/>
          <a:ext cx="3055620" cy="127635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Action Step</a:t>
          </a:r>
          <a:endParaRPr lang="en-US" sz="1200"/>
        </a:p>
        <a:p>
          <a:r>
            <a:rPr lang="en-US" sz="1200"/>
            <a:t>Prenatal</a:t>
          </a:r>
          <a:r>
            <a:rPr lang="en-US" sz="1200" baseline="0"/>
            <a:t> visists are part of the ambulatory setting. This could explain high claims cost for that encounter class and may require increased budget allocation compared to other visit types.</a:t>
          </a:r>
          <a:endParaRPr lang="en-US" sz="1200"/>
        </a:p>
      </xdr:txBody>
    </xdr:sp>
    <xdr:clientData/>
  </xdr:twoCellAnchor>
  <xdr:twoCellAnchor>
    <xdr:from>
      <xdr:col>16</xdr:col>
      <xdr:colOff>0</xdr:colOff>
      <xdr:row>21</xdr:row>
      <xdr:rowOff>179070</xdr:rowOff>
    </xdr:from>
    <xdr:to>
      <xdr:col>20</xdr:col>
      <xdr:colOff>601980</xdr:colOff>
      <xdr:row>28</xdr:row>
      <xdr:rowOff>175260</xdr:rowOff>
    </xdr:to>
    <xdr:sp macro="" textlink="">
      <xdr:nvSpPr>
        <xdr:cNvPr id="8" name="TextBox 7">
          <a:extLst>
            <a:ext uri="{FF2B5EF4-FFF2-40B4-BE49-F238E27FC236}">
              <a16:creationId xmlns:a16="http://schemas.microsoft.com/office/drawing/2014/main" id="{C63ADA61-59B8-422F-AE35-7251CEF03842}"/>
            </a:ext>
          </a:extLst>
        </xdr:cNvPr>
        <xdr:cNvSpPr txBox="1"/>
      </xdr:nvSpPr>
      <xdr:spPr>
        <a:xfrm>
          <a:off x="9753600" y="4019550"/>
          <a:ext cx="3040380" cy="127635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Action Step</a:t>
          </a:r>
        </a:p>
        <a:p>
          <a:endParaRPr lang="en-US" sz="1200"/>
        </a:p>
        <a:p>
          <a:r>
            <a:rPr lang="en-US" sz="1200"/>
            <a:t>Knowing</a:t>
          </a:r>
          <a:r>
            <a:rPr lang="en-US" sz="1200" baseline="0"/>
            <a:t> that a majority of patients do not have an insurance carrier, the hospital may benefit from payment </a:t>
          </a:r>
          <a:r>
            <a:rPr lang="en-US" sz="1200"/>
            <a:t>plans</a:t>
          </a:r>
          <a:r>
            <a:rPr lang="en-US" sz="1200" baseline="0"/>
            <a:t> to offset the cost of self-pay patients.</a:t>
          </a:r>
          <a:endParaRPr lang="en-US" sz="12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114300</xdr:colOff>
      <xdr:row>16</xdr:row>
      <xdr:rowOff>95250</xdr:rowOff>
    </xdr:from>
    <xdr:to>
      <xdr:col>11</xdr:col>
      <xdr:colOff>746760</xdr:colOff>
      <xdr:row>31</xdr:row>
      <xdr:rowOff>95250</xdr:rowOff>
    </xdr:to>
    <xdr:graphicFrame macro="">
      <xdr:nvGraphicFramePr>
        <xdr:cNvPr id="2" name="Chart 1">
          <a:extLst>
            <a:ext uri="{FF2B5EF4-FFF2-40B4-BE49-F238E27FC236}">
              <a16:creationId xmlns:a16="http://schemas.microsoft.com/office/drawing/2014/main" id="{7BD70FA9-3C49-9AE3-3E15-E51024244C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vannah Carroll" refreshedDate="46182.431788194444" createdVersion="8" refreshedVersion="8" minRefreshableVersion="3" recordCount="0" supportSubquery="1" supportAdvancedDrill="1" xr:uid="{4E41BF8B-20F0-48C4-943E-0E5513A3A4E7}">
  <cacheSource type="external" connectionId="4"/>
  <cacheFields count="5">
    <cacheField name="[encounters 1].[ENCOUNTERCLASS].[ENCOUNTERCLASS]" caption="ENCOUNTERCLASS" numFmtId="0" hierarchy="14" level="1">
      <sharedItems count="6">
        <s v="ambulatory"/>
        <s v="emergency"/>
        <s v="inpatient"/>
        <s v="outpatient"/>
        <s v="urgentcare"/>
        <s v="wellness"/>
      </sharedItems>
    </cacheField>
    <cacheField name="[Measures].[Sum of TOTAL_CLAIM_COST]" caption="Sum of TOTAL_CLAIM_COST" numFmtId="0" hierarchy="42" level="32767"/>
    <cacheField name="[Calendar].[Date Hierarchy].[Year]" caption="Year" numFmtId="0" hierarchy="1" level="1">
      <sharedItems containsSemiMixedTypes="0" containsString="0" containsNumber="1" containsInteger="1" minValue="2011" maxValue="2022" count="12">
        <n v="2011"/>
        <n v="2012"/>
        <n v="2013"/>
        <n v="2014"/>
        <n v="2015"/>
        <n v="2016"/>
        <n v="2017"/>
        <n v="2018"/>
        <n v="2019"/>
        <n v="2020"/>
        <n v="2021"/>
        <n v="2022"/>
      </sharedItems>
      <extLst>
        <ext xmlns:x15="http://schemas.microsoft.com/office/spreadsheetml/2010/11/main" uri="{4F2E5C28-24EA-4eb8-9CBF-B6C8F9C3D259}">
          <x15:cachedUniqueNames>
            <x15:cachedUniqueName index="0" name="[Calendar].[Date Hierarchy].[Year].&amp;[2011]"/>
            <x15:cachedUniqueName index="1" name="[Calendar].[Date Hierarchy].[Year].&amp;[2012]"/>
            <x15:cachedUniqueName index="2" name="[Calendar].[Date Hierarchy].[Year].&amp;[2013]"/>
            <x15:cachedUniqueName index="3" name="[Calendar].[Date Hierarchy].[Year].&amp;[2014]"/>
            <x15:cachedUniqueName index="4" name="[Calendar].[Date Hierarchy].[Year].&amp;[2015]"/>
            <x15:cachedUniqueName index="5" name="[Calendar].[Date Hierarchy].[Year].&amp;[2016]"/>
            <x15:cachedUniqueName index="6" name="[Calendar].[Date Hierarchy].[Year].&amp;[2017]"/>
            <x15:cachedUniqueName index="7" name="[Calendar].[Date Hierarchy].[Year].&amp;[2018]"/>
            <x15:cachedUniqueName index="8" name="[Calendar].[Date Hierarchy].[Year].&amp;[2019]"/>
            <x15:cachedUniqueName index="9" name="[Calendar].[Date Hierarchy].[Year].&amp;[2020]"/>
            <x15:cachedUniqueName index="10" name="[Calendar].[Date Hierarchy].[Year].&amp;[2021]"/>
            <x15:cachedUniqueName index="11" name="[Calendar].[Date Hierarchy].[Year].&amp;[2022]"/>
          </x15:cachedUniqueNames>
        </ext>
      </extLst>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encounters 1].[Id]" caption="Id" attribute="1" defaultMemberUniqueName="[encounters 1].[Id].[All]" allUniqueName="[encounters 1].[Id].[All]" dimensionUniqueName="[encounters 1]" displayFolder="" count="0" memberValueDatatype="130" unbalanced="0"/>
    <cacheHierarchy uniqueName="[encounters 1].[START]" caption="START" attribute="1" time="1" defaultMemberUniqueName="[encounters 1].[START].[All]" allUniqueName="[encounters 1].[START].[All]" dimensionUniqueName="[encounters 1]" displayFolder="" count="0" memberValueDatatype="7" unbalanced="0"/>
    <cacheHierarchy uniqueName="[encounters 1].[STOP]" caption="STOP" attribute="1" time="1" defaultMemberUniqueName="[encounters 1].[STOP].[All]" allUniqueName="[encounters 1].[STOP].[All]" dimensionUniqueName="[encounters 1]" displayFolder="" count="0" memberValueDatatype="7" unbalanced="0"/>
    <cacheHierarchy uniqueName="[encounters 1].[PATIENT]" caption="PATIENT" attribute="1" defaultMemberUniqueName="[encounters 1].[PATIENT].[All]" allUniqueName="[encounters 1].[PATIENT].[All]" dimensionUniqueName="[encounters 1]" displayFolder="" count="0" memberValueDatatype="130" unbalanced="0"/>
    <cacheHierarchy uniqueName="[encounters 1].[ORGANIZATION]" caption="ORGANIZATION" attribute="1" defaultMemberUniqueName="[encounters 1].[ORGANIZATION].[All]" allUniqueName="[encounters 1].[ORGANIZATION].[All]" dimensionUniqueName="[encounters 1]" displayFolder="" count="0" memberValueDatatype="130" unbalanced="0"/>
    <cacheHierarchy uniqueName="[encounters 1].[PAYER]" caption="PAYER" attribute="1" defaultMemberUniqueName="[encounters 1].[PAYER].[All]" allUniqueName="[encounters 1].[PAYER].[All]" dimensionUniqueName="[encounters 1]" displayFolder="" count="0" memberValueDatatype="130" unbalanced="0"/>
    <cacheHierarchy uniqueName="[encounters 1].[ENCOUNTERCLASS]" caption="ENCOUNTERCLASS" attribute="1" defaultMemberUniqueName="[encounters 1].[ENCOUNTERCLASS].[All]" allUniqueName="[encounters 1].[ENCOUNTERCLASS].[All]" dimensionUniqueName="[encounters 1]" displayFolder="" count="2" memberValueDatatype="130" unbalanced="0">
      <fieldsUsage count="2">
        <fieldUsage x="-1"/>
        <fieldUsage x="0"/>
      </fieldsUsage>
    </cacheHierarchy>
    <cacheHierarchy uniqueName="[encounters 1].[CODE]" caption="CODE" attribute="1" defaultMemberUniqueName="[encounters 1].[CODE].[All]" allUniqueName="[encounters 1].[CODE].[All]" dimensionUniqueName="[encounters 1]" displayFolder="" count="0" memberValueDatatype="20" unbalanced="0"/>
    <cacheHierarchy uniqueName="[encounters 1].[DESCRIPTION]" caption="DESCRIPTION" attribute="1" defaultMemberUniqueName="[encounters 1].[DESCRIPTION].[All]" allUniqueName="[encounters 1].[DESCRIPTION].[All]" dimensionUniqueName="[encounters 1]" displayFolder="" count="0" memberValueDatatype="130" unbalanced="0"/>
    <cacheHierarchy uniqueName="[encounters 1].[BASE_ENCOUNTER_COST]" caption="BASE_ENCOUNTER_COST" attribute="1" defaultMemberUniqueName="[encounters 1].[BASE_ENCOUNTER_COST].[All]" allUniqueName="[encounters 1].[BASE_ENCOUNTER_COST].[All]" dimensionUniqueName="[encounters 1]" displayFolder="" count="0" memberValueDatatype="5" unbalanced="0"/>
    <cacheHierarchy uniqueName="[encounters 1].[TOTAL_CLAIM_COST]" caption="TOTAL_CLAIM_COST" attribute="1" defaultMemberUniqueName="[encounters 1].[TOTAL_CLAIM_COST].[All]" allUniqueName="[encounters 1].[TOTAL_CLAIM_COST].[All]" dimensionUniqueName="[encounters 1]" displayFolder="" count="0" memberValueDatatype="5" unbalanced="0"/>
    <cacheHierarchy uniqueName="[encounters 1].[PAYER_COVERAGE]" caption="PAYER_COVERAGE" attribute="1" defaultMemberUniqueName="[encounters 1].[PAYER_COVERAGE].[All]" allUniqueName="[encounters 1].[PAYER_COVERAGE].[All]" dimensionUniqueName="[encounters 1]" displayFolder="" count="0" memberValueDatatype="5" unbalanced="0"/>
    <cacheHierarchy uniqueName="[encounters 1].[REASONCODE]" caption="REASONCODE" attribute="1" defaultMemberUniqueName="[encounters 1].[REASONCODE].[All]" allUniqueName="[encounters 1].[REASONCODE].[All]" dimensionUniqueName="[encounters 1]" displayFolder="" count="0" memberValueDatatype="20" unbalanced="0"/>
    <cacheHierarchy uniqueName="[encounters 1].[REASONDESCRIPTION]" caption="REASONDESCRIPTION" attribute="1" defaultMemberUniqueName="[encounters 1].[REASONDESCRIPTION].[All]" allUniqueName="[encounters 1].[REASONDESCRIPTION].[All]" dimensionUniqueName="[encounters 1]" displayFolder="" count="0" memberValueDatatype="130" unbalanced="0"/>
    <cacheHierarchy uniqueName="[encounters 1].[StartDateOnly]" caption="StartDateOnly" attribute="1" time="1" defaultMemberUniqueName="[encounters 1].[StartDateOnly].[All]" allUniqueName="[encounters 1].[StartDateOnly].[All]" dimensionUniqueName="[encounters 1]" displayFolder="" count="2" memberValueDatatype="7" unbalanced="0"/>
    <cacheHierarchy uniqueName="[encounters 1].[StartTimeOnly]" caption="StartTimeOnly" attribute="1" time="1" defaultMemberUniqueName="[encounters 1].[StartTimeOnly].[All]" allUniqueName="[encounters 1].[StartTimeOnly].[All]" dimensionUniqueName="[encounters 1]" displayFolder="" count="0" memberValueDatatype="7" unbalanced="0"/>
    <cacheHierarchy uniqueName="[encounters 1].[StopDateOnly]" caption="StopDateOnly" attribute="1" time="1" defaultMemberUniqueName="[encounters 1].[StopDateOnly].[All]" allUniqueName="[encounters 1].[StopDateOnly].[All]" dimensionUniqueName="[encounters 1]" displayFolder="" count="0" memberValueDatatype="7" unbalanced="0"/>
    <cacheHierarchy uniqueName="[encounters 1].[StopTimeOnly]" caption="StopTimeOnly" attribute="1" time="1" defaultMemberUniqueName="[encounters 1].[StopTimeOnly].[All]" allUniqueName="[encounters 1].[StopTimeOnly].[All]" dimensionUniqueName="[encounters 1]" displayFolder="" count="0" memberValueDatatype="7" unbalanced="0"/>
    <cacheHierarchy uniqueName="[encounters 1].[Length_of_Encounter]" caption="Length_of_Encounter" attribute="1" defaultMemberUniqueName="[encounters 1].[Length_of_Encounter].[All]" allUniqueName="[encounters 1].[Length_of_Encounter].[All]" dimensionUniqueName="[encounters 1]" displayFolder="" count="0" memberValueDatatype="5" unbalanced="0"/>
    <cacheHierarchy uniqueName="[encounters 1].[Reimbursement rate]" caption="Reimbursement rate" attribute="1" defaultMemberUniqueName="[encounters 1].[Reimbursement rate].[All]" allUniqueName="[encounters 1].[Reimbursement rate].[All]" dimensionUniqueName="[encounters 1]" displayFolder="" count="0" memberValueDatatype="130" unbalanced="0"/>
    <cacheHierarchy uniqueName="[payers 1].[Id]" caption="Id" attribute="1" defaultMemberUniqueName="[payers 1].[Id].[All]" allUniqueName="[payers 1].[Id].[All]" dimensionUniqueName="[payers 1]" displayFolder="" count="0" memberValueDatatype="130" unbalanced="0"/>
    <cacheHierarchy uniqueName="[payers 1].[NAME]" caption="NAME" attribute="1" defaultMemberUniqueName="[payers 1].[NAME].[All]" allUniqueName="[payers 1].[NAME].[All]" dimensionUniqueName="[payers 1]" displayFolder="" count="0" memberValueDatatype="130" unbalanced="0"/>
    <cacheHierarchy uniqueName="[payers 1].[ADDRESS]" caption="ADDRESS" attribute="1" defaultMemberUniqueName="[payers 1].[ADDRESS].[All]" allUniqueName="[payers 1].[ADDRESS].[All]" dimensionUniqueName="[payers 1]" displayFolder="" count="0" memberValueDatatype="130" unbalanced="0"/>
    <cacheHierarchy uniqueName="[payers 1].[CITY]" caption="CITY" attribute="1" defaultMemberUniqueName="[payers 1].[CITY].[All]" allUniqueName="[payers 1].[CITY].[All]" dimensionUniqueName="[payers 1]" displayFolder="" count="0" memberValueDatatype="130" unbalanced="0"/>
    <cacheHierarchy uniqueName="[payers 1].[STATE_HEADQUARTERED]" caption="STATE_HEADQUARTERED" attribute="1" defaultMemberUniqueName="[payers 1].[STATE_HEADQUARTERED].[All]" allUniqueName="[payers 1].[STATE_HEADQUARTERED].[All]" dimensionUniqueName="[payers 1]" displayFolder="" count="0" memberValueDatatype="130" unbalanced="0"/>
    <cacheHierarchy uniqueName="[payers 1].[ZIP]" caption="ZIP" attribute="1" defaultMemberUniqueName="[payers 1].[ZIP].[All]" allUniqueName="[payers 1].[ZIP].[All]" dimensionUniqueName="[payers 1]" displayFolder="" count="0" memberValueDatatype="20" unbalanced="0"/>
    <cacheHierarchy uniqueName="[payers 1].[PHONE]" caption="PHONE" attribute="1" defaultMemberUniqueName="[payers 1].[PHONE].[All]" allUniqueName="[payers 1].[PHONE].[All]" dimensionUniqueName="[payers 1]" displayFolder="" count="0" memberValueDatatype="130" unbalanced="0"/>
    <cacheHierarchy uniqueName="[Measures].[__XL_Count encounters 1]" caption="__XL_Count encounters 1" measure="1" displayFolder="" measureGroup="encounters 1" count="0" hidden="1"/>
    <cacheHierarchy uniqueName="[Measures].[__XL_Count payers 1]" caption="__XL_Count payers 1" measure="1" displayFolder="" measureGroup="payer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Id]" caption="Count of Id" measure="1" displayFolder="" measureGroup="encounters 1" count="0" hidden="1">
      <extLst>
        <ext xmlns:x15="http://schemas.microsoft.com/office/spreadsheetml/2010/11/main" uri="{B97F6D7D-B522-45F9-BDA1-12C45D357490}">
          <x15:cacheHierarchy aggregatedColumn="8"/>
        </ext>
      </extLst>
    </cacheHierarchy>
    <cacheHierarchy uniqueName="[Measures].[Sum of Length_of_Encounter]" caption="Sum of Length_of_Encounter" measure="1" displayFolder="" measureGroup="encounters 1" count="0" hidden="1">
      <extLst>
        <ext xmlns:x15="http://schemas.microsoft.com/office/spreadsheetml/2010/11/main" uri="{B97F6D7D-B522-45F9-BDA1-12C45D357490}">
          <x15:cacheHierarchy aggregatedColumn="26"/>
        </ext>
      </extLst>
    </cacheHierarchy>
    <cacheHierarchy uniqueName="[Measures].[Average of Length_of_Encounter]" caption="Average of Length_of_Encounter" measure="1" displayFolder="" measureGroup="encounters 1" count="0" hidden="1">
      <extLst>
        <ext xmlns:x15="http://schemas.microsoft.com/office/spreadsheetml/2010/11/main" uri="{B97F6D7D-B522-45F9-BDA1-12C45D357490}">
          <x15:cacheHierarchy aggregatedColumn="26"/>
        </ext>
      </extLst>
    </cacheHierarchy>
    <cacheHierarchy uniqueName="[Measures].[Sum of TOTAL_CLAIM_COST]" caption="Sum of TOTAL_CLAIM_COST" measure="1" displayFolder="" measureGroup="encounters 1"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BASE_ENCOUNTER_COST]" caption="Sum of BASE_ENCOUNTER_COST" measure="1" displayFolder="" measureGroup="encounters 1" count="0" hidden="1">
      <extLst>
        <ext xmlns:x15="http://schemas.microsoft.com/office/spreadsheetml/2010/11/main" uri="{B97F6D7D-B522-45F9-BDA1-12C45D357490}">
          <x15:cacheHierarchy aggregatedColumn="17"/>
        </ext>
      </extLst>
    </cacheHierarchy>
    <cacheHierarchy uniqueName="[Measures].[Sum of PAYER_COVERAGE]" caption="Sum of PAYER_COVERAGE" measure="1" displayFolder="" measureGroup="encounters 1" count="0" hidden="1">
      <extLst>
        <ext xmlns:x15="http://schemas.microsoft.com/office/spreadsheetml/2010/11/main" uri="{B97F6D7D-B522-45F9-BDA1-12C45D357490}">
          <x15:cacheHierarchy aggregatedColumn="19"/>
        </ext>
      </extLst>
    </cacheHierarchy>
    <cacheHierarchy uniqueName="[Measures].[Count of PATIENT]" caption="Count of PATIENT" measure="1" displayFolder="" measureGroup="encounters 1" count="0" hidden="1">
      <extLst>
        <ext xmlns:x15="http://schemas.microsoft.com/office/spreadsheetml/2010/11/main" uri="{B97F6D7D-B522-45F9-BDA1-12C45D357490}">
          <x15:cacheHierarchy aggregatedColumn="11"/>
        </ext>
      </extLst>
    </cacheHierarchy>
    <cacheHierarchy uniqueName="[Measures].[Distinct Count of PATIENT]" caption="Distinct Count of PATIENT" measure="1" displayFolder="" measureGroup="encounters 1" count="0" hidden="1">
      <extLst>
        <ext xmlns:x15="http://schemas.microsoft.com/office/spreadsheetml/2010/11/main" uri="{B97F6D7D-B522-45F9-BDA1-12C45D357490}">
          <x15:cacheHierarchy aggregatedColumn="11"/>
        </ext>
      </extLst>
    </cacheHierarchy>
    <cacheHierarchy uniqueName="[Measures].[Average of TOTAL_CLAIM_COST]" caption="Average of TOTAL_CLAIM_COST" measure="1" displayFolder="" measureGroup="encounters 1" count="0" hidden="1">
      <extLst>
        <ext xmlns:x15="http://schemas.microsoft.com/office/spreadsheetml/2010/11/main" uri="{B97F6D7D-B522-45F9-BDA1-12C45D357490}">
          <x15:cacheHierarchy aggregatedColumn="18"/>
        </ext>
      </extLst>
    </cacheHierarchy>
    <cacheHierarchy uniqueName="[Measures].[Average of PAYER_COVERAGE]" caption="Average of PAYER_COVERAGE" measure="1" displayFolder="" measureGroup="encounters 1" count="0" hidden="1">
      <extLst>
        <ext xmlns:x15="http://schemas.microsoft.com/office/spreadsheetml/2010/11/main" uri="{B97F6D7D-B522-45F9-BDA1-12C45D357490}">
          <x15:cacheHierarchy aggregatedColumn="19"/>
        </ext>
      </extLst>
    </cacheHierarchy>
    <cacheHierarchy uniqueName="[Measures].[Count of Reimbursement rate]" caption="Count of Reimbursement rate" measure="1" displayFolder="" measureGroup="encounters 1" count="0" hidden="1">
      <extLst>
        <ext xmlns:x15="http://schemas.microsoft.com/office/spreadsheetml/2010/11/main" uri="{B97F6D7D-B522-45F9-BDA1-12C45D357490}">
          <x15:cacheHierarchy aggregatedColumn="27"/>
        </ext>
      </extLst>
    </cacheHierarchy>
    <cacheHierarchy uniqueName="[Measures].[Distinct Count of Id]" caption="Distinct Count of Id" measure="1" displayFolder="" measureGroup="encounters 1" count="0" hidden="1">
      <extLst>
        <ext xmlns:x15="http://schemas.microsoft.com/office/spreadsheetml/2010/11/main" uri="{B97F6D7D-B522-45F9-BDA1-12C45D357490}">
          <x15:cacheHierarchy aggregatedColumn="8"/>
        </ext>
      </extLst>
    </cacheHierarchy>
  </cacheHierarchies>
  <kpis count="0"/>
  <dimensions count="4">
    <dimension name="Calendar" uniqueName="[Calendar]" caption="Calendar"/>
    <dimension name="encounters 1" uniqueName="[encounters 1]" caption="encounters 1"/>
    <dimension measure="1" name="Measures" uniqueName="[Measures]" caption="Measures"/>
    <dimension name="payers 1" uniqueName="[payers 1]" caption="payers 1"/>
  </dimensions>
  <measureGroups count="3">
    <measureGroup name="Calendar" caption="Calendar"/>
    <measureGroup name="encounters 1" caption="encounters 1"/>
    <measureGroup name="payers 1" caption="payers 1"/>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vannah Carroll" refreshedDate="46182.476282754629" createdVersion="8" refreshedVersion="8" minRefreshableVersion="3" recordCount="0" supportSubquery="1" supportAdvancedDrill="1" xr:uid="{24960D80-753E-4A16-926D-8F66010231D4}">
  <cacheSource type="external" connectionId="4"/>
  <cacheFields count="5">
    <cacheField name="[Calendar].[Date Hierarchy].[Year]" caption="Year" numFmtId="0" hierarchy="1" level="1">
      <sharedItems containsSemiMixedTypes="0" containsString="0" containsNumber="1" containsInteger="1" minValue="2011" maxValue="2022" count="11">
        <n v="2011"/>
        <n v="2012"/>
        <n v="2013"/>
        <n v="2015"/>
        <n v="2016"/>
        <n v="2017"/>
        <n v="2018"/>
        <n v="2019"/>
        <n v="2020"/>
        <n v="2021"/>
        <n v="2022"/>
      </sharedItems>
      <extLst>
        <ext xmlns:x15="http://schemas.microsoft.com/office/spreadsheetml/2010/11/main" uri="{4F2E5C28-24EA-4eb8-9CBF-B6C8F9C3D259}">
          <x15:cachedUniqueNames>
            <x15:cachedUniqueName index="0" name="[Calendar].[Date Hierarchy].[Year].&amp;[2011]"/>
            <x15:cachedUniqueName index="1" name="[Calendar].[Date Hierarchy].[Year].&amp;[2012]"/>
            <x15:cachedUniqueName index="2" name="[Calendar].[Date Hierarchy].[Year].&amp;[2013]"/>
            <x15:cachedUniqueName index="3" name="[Calendar].[Date Hierarchy].[Year].&amp;[2015]"/>
            <x15:cachedUniqueName index="4" name="[Calendar].[Date Hierarchy].[Year].&amp;[2016]"/>
            <x15:cachedUniqueName index="5" name="[Calendar].[Date Hierarchy].[Year].&amp;[2017]"/>
            <x15:cachedUniqueName index="6" name="[Calendar].[Date Hierarchy].[Year].&amp;[2018]"/>
            <x15:cachedUniqueName index="7" name="[Calendar].[Date Hierarchy].[Year].&amp;[2019]"/>
            <x15:cachedUniqueName index="8" name="[Calendar].[Date Hierarchy].[Year].&amp;[2020]"/>
            <x15:cachedUniqueName index="9" name="[Calendar].[Date Hierarchy].[Year].&amp;[2021]"/>
            <x15:cachedUniqueName index="10" name="[Calendar].[Date Hierarchy].[Year].&amp;[2022]"/>
          </x15:cachedUniqueNames>
        </ext>
      </extLst>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Sum of TOTAL_CLAIM_COST]" caption="Sum of TOTAL_CLAIM_COST" numFmtId="0" hierarchy="42" level="32767"/>
    <cacheField name="[encounters 1].[DESCRIPTION].[DESCRIPTION]" caption="DESCRIPTION" numFmtId="0" hierarchy="16" level="1">
      <sharedItems count="10">
        <s v="Emergency Encounter"/>
        <s v="Encounter for check up (procedure)"/>
        <s v="Encounter for 'check-up'"/>
        <s v="Encounter for problem"/>
        <s v="Encounter for problem (procedure)"/>
        <s v="General examination of patient (procedure)"/>
        <s v="Patient encounter procedure"/>
        <s v="Prenatal initial visit"/>
        <s v="Prenatal visit"/>
        <s v="Urgent care clinic (procedure)"/>
      </sharedItems>
    </cacheField>
  </cacheFields>
  <cacheHierarchies count="51">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encounters 1].[Id]" caption="Id" attribute="1" defaultMemberUniqueName="[encounters 1].[Id].[All]" allUniqueName="[encounters 1].[Id].[All]" dimensionUniqueName="[encounters 1]" displayFolder="" count="2" memberValueDatatype="130" unbalanced="0"/>
    <cacheHierarchy uniqueName="[encounters 1].[START]" caption="START" attribute="1" time="1" defaultMemberUniqueName="[encounters 1].[START].[All]" allUniqueName="[encounters 1].[START].[All]" dimensionUniqueName="[encounters 1]" displayFolder="" count="2" memberValueDatatype="7" unbalanced="0"/>
    <cacheHierarchy uniqueName="[encounters 1].[STOP]" caption="STOP" attribute="1" time="1" defaultMemberUniqueName="[encounters 1].[STOP].[All]" allUniqueName="[encounters 1].[STOP].[All]" dimensionUniqueName="[encounters 1]" displayFolder="" count="2" memberValueDatatype="7" unbalanced="0"/>
    <cacheHierarchy uniqueName="[encounters 1].[PATIENT]" caption="PATIENT" attribute="1" defaultMemberUniqueName="[encounters 1].[PATIENT].[All]" allUniqueName="[encounters 1].[PATIENT].[All]" dimensionUniqueName="[encounters 1]" displayFolder="" count="2" memberValueDatatype="130" unbalanced="0"/>
    <cacheHierarchy uniqueName="[encounters 1].[ORGANIZATION]" caption="ORGANIZATION" attribute="1" defaultMemberUniqueName="[encounters 1].[ORGANIZATION].[All]" allUniqueName="[encounters 1].[ORGANIZATION].[All]" dimensionUniqueName="[encounters 1]" displayFolder="" count="2" memberValueDatatype="130" unbalanced="0"/>
    <cacheHierarchy uniqueName="[encounters 1].[PAYER]" caption="PAYER" attribute="1" defaultMemberUniqueName="[encounters 1].[PAYER].[All]" allUniqueName="[encounters 1].[PAYER].[All]" dimensionUniqueName="[encounters 1]" displayFolder="" count="2" memberValueDatatype="130" unbalanced="0"/>
    <cacheHierarchy uniqueName="[encounters 1].[ENCOUNTERCLASS]" caption="ENCOUNTERCLASS" attribute="1" defaultMemberUniqueName="[encounters 1].[ENCOUNTERCLASS].[All]" allUniqueName="[encounters 1].[ENCOUNTERCLASS].[All]" dimensionUniqueName="[encounters 1]" displayFolder="" count="2" memberValueDatatype="130" unbalanced="0"/>
    <cacheHierarchy uniqueName="[encounters 1].[CODE]" caption="CODE" attribute="1" defaultMemberUniqueName="[encounters 1].[CODE].[All]" allUniqueName="[encounters 1].[CODE].[All]" dimensionUniqueName="[encounters 1]" displayFolder="" count="2" memberValueDatatype="20" unbalanced="0"/>
    <cacheHierarchy uniqueName="[encounters 1].[DESCRIPTION]" caption="DESCRIPTION" attribute="1" defaultMemberUniqueName="[encounters 1].[DESCRIPTION].[All]" allUniqueName="[encounters 1].[DESCRIPTION].[All]" dimensionUniqueName="[encounters 1]" displayFolder="" count="2" memberValueDatatype="130" unbalanced="0">
      <fieldsUsage count="2">
        <fieldUsage x="-1"/>
        <fieldUsage x="4"/>
      </fieldsUsage>
    </cacheHierarchy>
    <cacheHierarchy uniqueName="[encounters 1].[BASE_ENCOUNTER_COST]" caption="BASE_ENCOUNTER_COST" attribute="1" defaultMemberUniqueName="[encounters 1].[BASE_ENCOUNTER_COST].[All]" allUniqueName="[encounters 1].[BASE_ENCOUNTER_COST].[All]" dimensionUniqueName="[encounters 1]" displayFolder="" count="2" memberValueDatatype="5" unbalanced="0"/>
    <cacheHierarchy uniqueName="[encounters 1].[TOTAL_CLAIM_COST]" caption="TOTAL_CLAIM_COST" attribute="1" defaultMemberUniqueName="[encounters 1].[TOTAL_CLAIM_COST].[All]" allUniqueName="[encounters 1].[TOTAL_CLAIM_COST].[All]" dimensionUniqueName="[encounters 1]" displayFolder="" count="2" memberValueDatatype="5" unbalanced="0"/>
    <cacheHierarchy uniqueName="[encounters 1].[PAYER_COVERAGE]" caption="PAYER_COVERAGE" attribute="1" defaultMemberUniqueName="[encounters 1].[PAYER_COVERAGE].[All]" allUniqueName="[encounters 1].[PAYER_COVERAGE].[All]" dimensionUniqueName="[encounters 1]" displayFolder="" count="2" memberValueDatatype="5" unbalanced="0"/>
    <cacheHierarchy uniqueName="[encounters 1].[REASONCODE]" caption="REASONCODE" attribute="1" defaultMemberUniqueName="[encounters 1].[REASONCODE].[All]" allUniqueName="[encounters 1].[REASONCODE].[All]" dimensionUniqueName="[encounters 1]" displayFolder="" count="2" memberValueDatatype="20" unbalanced="0"/>
    <cacheHierarchy uniqueName="[encounters 1].[REASONDESCRIPTION]" caption="REASONDESCRIPTION" attribute="1" defaultMemberUniqueName="[encounters 1].[REASONDESCRIPTION].[All]" allUniqueName="[encounters 1].[REASONDESCRIPTION].[All]" dimensionUniqueName="[encounters 1]" displayFolder="" count="2" memberValueDatatype="130" unbalanced="0"/>
    <cacheHierarchy uniqueName="[encounters 1].[StartDateOnly]" caption="StartDateOnly" attribute="1" time="1" defaultMemberUniqueName="[encounters 1].[StartDateOnly].[All]" allUniqueName="[encounters 1].[StartDateOnly].[All]" dimensionUniqueName="[encounters 1]" displayFolder="" count="2" memberValueDatatype="7" unbalanced="0"/>
    <cacheHierarchy uniqueName="[encounters 1].[StartTimeOnly]" caption="StartTimeOnly" attribute="1" time="1" defaultMemberUniqueName="[encounters 1].[StartTimeOnly].[All]" allUniqueName="[encounters 1].[StartTimeOnly].[All]" dimensionUniqueName="[encounters 1]" displayFolder="" count="2" memberValueDatatype="7" unbalanced="0"/>
    <cacheHierarchy uniqueName="[encounters 1].[StopDateOnly]" caption="StopDateOnly" attribute="1" time="1" defaultMemberUniqueName="[encounters 1].[StopDateOnly].[All]" allUniqueName="[encounters 1].[StopDateOnly].[All]" dimensionUniqueName="[encounters 1]" displayFolder="" count="2" memberValueDatatype="7" unbalanced="0"/>
    <cacheHierarchy uniqueName="[encounters 1].[StopTimeOnly]" caption="StopTimeOnly" attribute="1" time="1" defaultMemberUniqueName="[encounters 1].[StopTimeOnly].[All]" allUniqueName="[encounters 1].[StopTimeOnly].[All]" dimensionUniqueName="[encounters 1]" displayFolder="" count="2" memberValueDatatype="7" unbalanced="0"/>
    <cacheHierarchy uniqueName="[encounters 1].[Length_of_Encounter]" caption="Length_of_Encounter" attribute="1" defaultMemberUniqueName="[encounters 1].[Length_of_Encounter].[All]" allUniqueName="[encounters 1].[Length_of_Encounter].[All]" dimensionUniqueName="[encounters 1]" displayFolder="" count="2" memberValueDatatype="5" unbalanced="0"/>
    <cacheHierarchy uniqueName="[encounters 1].[Reimbursement rate]" caption="Reimbursement rate" attribute="1" defaultMemberUniqueName="[encounters 1].[Reimbursement rate].[All]" allUniqueName="[encounters 1].[Reimbursement rate].[All]" dimensionUniqueName="[encounters 1]" displayFolder="" count="2" memberValueDatatype="130" unbalanced="0"/>
    <cacheHierarchy uniqueName="[payers 1].[Id]" caption="Id" attribute="1" defaultMemberUniqueName="[payers 1].[Id].[All]" allUniqueName="[payers 1].[Id].[All]" dimensionUniqueName="[payers 1]" displayFolder="" count="2" memberValueDatatype="130" unbalanced="0"/>
    <cacheHierarchy uniqueName="[payers 1].[NAME]" caption="NAME" attribute="1" defaultMemberUniqueName="[payers 1].[NAME].[All]" allUniqueName="[payers 1].[NAME].[All]" dimensionUniqueName="[payers 1]" displayFolder="" count="2" memberValueDatatype="130" unbalanced="0"/>
    <cacheHierarchy uniqueName="[payers 1].[ADDRESS]" caption="ADDRESS" attribute="1" defaultMemberUniqueName="[payers 1].[ADDRESS].[All]" allUniqueName="[payers 1].[ADDRESS].[All]" dimensionUniqueName="[payers 1]" displayFolder="" count="2" memberValueDatatype="130" unbalanced="0"/>
    <cacheHierarchy uniqueName="[payers 1].[CITY]" caption="CITY" attribute="1" defaultMemberUniqueName="[payers 1].[CITY].[All]" allUniqueName="[payers 1].[CITY].[All]" dimensionUniqueName="[payers 1]" displayFolder="" count="2" memberValueDatatype="130" unbalanced="0"/>
    <cacheHierarchy uniqueName="[payers 1].[STATE_HEADQUARTERED]" caption="STATE_HEADQUARTERED" attribute="1" defaultMemberUniqueName="[payers 1].[STATE_HEADQUARTERED].[All]" allUniqueName="[payers 1].[STATE_HEADQUARTERED].[All]" dimensionUniqueName="[payers 1]" displayFolder="" count="2" memberValueDatatype="130" unbalanced="0"/>
    <cacheHierarchy uniqueName="[payers 1].[ZIP]" caption="ZIP" attribute="1" defaultMemberUniqueName="[payers 1].[ZIP].[All]" allUniqueName="[payers 1].[ZIP].[All]" dimensionUniqueName="[payers 1]" displayFolder="" count="2" memberValueDatatype="20" unbalanced="0"/>
    <cacheHierarchy uniqueName="[payers 1].[PHONE]" caption="PHONE" attribute="1" defaultMemberUniqueName="[payers 1].[PHONE].[All]" allUniqueName="[payers 1].[PHONE].[All]" dimensionUniqueName="[payers 1]" displayFolder="" count="2" memberValueDatatype="130" unbalanced="0"/>
    <cacheHierarchy uniqueName="[Measures].[__XL_Count encounters 1]" caption="__XL_Count encounters 1" measure="1" displayFolder="" measureGroup="encounters 1" count="0" hidden="1"/>
    <cacheHierarchy uniqueName="[Measures].[__XL_Count payers 1]" caption="__XL_Count payers 1" measure="1" displayFolder="" measureGroup="payer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Id]" caption="Count of Id" measure="1" displayFolder="" measureGroup="encounters 1" count="0" hidden="1">
      <extLst>
        <ext xmlns:x15="http://schemas.microsoft.com/office/spreadsheetml/2010/11/main" uri="{B97F6D7D-B522-45F9-BDA1-12C45D357490}">
          <x15:cacheHierarchy aggregatedColumn="8"/>
        </ext>
      </extLst>
    </cacheHierarchy>
    <cacheHierarchy uniqueName="[Measures].[Sum of Length_of_Encounter]" caption="Sum of Length_of_Encounter" measure="1" displayFolder="" measureGroup="encounters 1" count="0" hidden="1">
      <extLst>
        <ext xmlns:x15="http://schemas.microsoft.com/office/spreadsheetml/2010/11/main" uri="{B97F6D7D-B522-45F9-BDA1-12C45D357490}">
          <x15:cacheHierarchy aggregatedColumn="26"/>
        </ext>
      </extLst>
    </cacheHierarchy>
    <cacheHierarchy uniqueName="[Measures].[Average of Length_of_Encounter]" caption="Average of Length_of_Encounter" measure="1" displayFolder="" measureGroup="encounters 1" count="0" hidden="1">
      <extLst>
        <ext xmlns:x15="http://schemas.microsoft.com/office/spreadsheetml/2010/11/main" uri="{B97F6D7D-B522-45F9-BDA1-12C45D357490}">
          <x15:cacheHierarchy aggregatedColumn="26"/>
        </ext>
      </extLst>
    </cacheHierarchy>
    <cacheHierarchy uniqueName="[Measures].[Sum of TOTAL_CLAIM_COST]" caption="Sum of TOTAL_CLAIM_COST" measure="1" displayFolder="" measureGroup="encounters 1" count="0" oneField="1" hidden="1">
      <fieldsUsage count="1">
        <fieldUsage x="3"/>
      </fieldsUsage>
      <extLst>
        <ext xmlns:x15="http://schemas.microsoft.com/office/spreadsheetml/2010/11/main" uri="{B97F6D7D-B522-45F9-BDA1-12C45D357490}">
          <x15:cacheHierarchy aggregatedColumn="18"/>
        </ext>
      </extLst>
    </cacheHierarchy>
    <cacheHierarchy uniqueName="[Measures].[Sum of BASE_ENCOUNTER_COST]" caption="Sum of BASE_ENCOUNTER_COST" measure="1" displayFolder="" measureGroup="encounters 1" count="0" hidden="1">
      <extLst>
        <ext xmlns:x15="http://schemas.microsoft.com/office/spreadsheetml/2010/11/main" uri="{B97F6D7D-B522-45F9-BDA1-12C45D357490}">
          <x15:cacheHierarchy aggregatedColumn="17"/>
        </ext>
      </extLst>
    </cacheHierarchy>
    <cacheHierarchy uniqueName="[Measures].[Sum of PAYER_COVERAGE]" caption="Sum of PAYER_COVERAGE" measure="1" displayFolder="" measureGroup="encounters 1" count="0" hidden="1">
      <extLst>
        <ext xmlns:x15="http://schemas.microsoft.com/office/spreadsheetml/2010/11/main" uri="{B97F6D7D-B522-45F9-BDA1-12C45D357490}">
          <x15:cacheHierarchy aggregatedColumn="19"/>
        </ext>
      </extLst>
    </cacheHierarchy>
    <cacheHierarchy uniqueName="[Measures].[Count of PATIENT]" caption="Count of PATIENT" measure="1" displayFolder="" measureGroup="encounters 1" count="0" hidden="1">
      <extLst>
        <ext xmlns:x15="http://schemas.microsoft.com/office/spreadsheetml/2010/11/main" uri="{B97F6D7D-B522-45F9-BDA1-12C45D357490}">
          <x15:cacheHierarchy aggregatedColumn="11"/>
        </ext>
      </extLst>
    </cacheHierarchy>
    <cacheHierarchy uniqueName="[Measures].[Distinct Count of PATIENT]" caption="Distinct Count of PATIENT" measure="1" displayFolder="" measureGroup="encounters 1" count="0" hidden="1">
      <extLst>
        <ext xmlns:x15="http://schemas.microsoft.com/office/spreadsheetml/2010/11/main" uri="{B97F6D7D-B522-45F9-BDA1-12C45D357490}">
          <x15:cacheHierarchy aggregatedColumn="11"/>
        </ext>
      </extLst>
    </cacheHierarchy>
    <cacheHierarchy uniqueName="[Measures].[Average of TOTAL_CLAIM_COST]" caption="Average of TOTAL_CLAIM_COST" measure="1" displayFolder="" measureGroup="encounters 1" count="0" hidden="1">
      <extLst>
        <ext xmlns:x15="http://schemas.microsoft.com/office/spreadsheetml/2010/11/main" uri="{B97F6D7D-B522-45F9-BDA1-12C45D357490}">
          <x15:cacheHierarchy aggregatedColumn="18"/>
        </ext>
      </extLst>
    </cacheHierarchy>
    <cacheHierarchy uniqueName="[Measures].[Average of PAYER_COVERAGE]" caption="Average of PAYER_COVERAGE" measure="1" displayFolder="" measureGroup="encounters 1" count="0" hidden="1">
      <extLst>
        <ext xmlns:x15="http://schemas.microsoft.com/office/spreadsheetml/2010/11/main" uri="{B97F6D7D-B522-45F9-BDA1-12C45D357490}">
          <x15:cacheHierarchy aggregatedColumn="19"/>
        </ext>
      </extLst>
    </cacheHierarchy>
    <cacheHierarchy uniqueName="[Measures].[Count of Reimbursement rate]" caption="Count of Reimbursement rate" measure="1" displayFolder="" measureGroup="encounters 1" count="0" hidden="1">
      <extLst>
        <ext xmlns:x15="http://schemas.microsoft.com/office/spreadsheetml/2010/11/main" uri="{B97F6D7D-B522-45F9-BDA1-12C45D357490}">
          <x15:cacheHierarchy aggregatedColumn="27"/>
        </ext>
      </extLst>
    </cacheHierarchy>
    <cacheHierarchy uniqueName="[Measures].[Distinct Count of Id]" caption="Distinct Count of Id" measure="1" displayFolder="" measureGroup="encounters 1" count="0" hidden="1">
      <extLst>
        <ext xmlns:x15="http://schemas.microsoft.com/office/spreadsheetml/2010/11/main" uri="{B97F6D7D-B522-45F9-BDA1-12C45D357490}">
          <x15:cacheHierarchy aggregatedColumn="8"/>
        </ext>
      </extLst>
    </cacheHierarchy>
  </cacheHierarchies>
  <kpis count="0"/>
  <dimensions count="4">
    <dimension name="Calendar" uniqueName="[Calendar]" caption="Calendar"/>
    <dimension name="encounters 1" uniqueName="[encounters 1]" caption="encounters 1"/>
    <dimension measure="1" name="Measures" uniqueName="[Measures]" caption="Measures"/>
    <dimension name="payers 1" uniqueName="[payers 1]" caption="payers 1"/>
  </dimensions>
  <measureGroups count="3">
    <measureGroup name="Calendar" caption="Calendar"/>
    <measureGroup name="encounters 1" caption="encounters 1"/>
    <measureGroup name="payers 1" caption="payers 1"/>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vannah Carroll" refreshedDate="46182.47628333333" createdVersion="5" refreshedVersion="8" minRefreshableVersion="3" recordCount="0" supportSubquery="1" supportAdvancedDrill="1" xr:uid="{F075A2B8-690A-4ADB-8772-25242F6C6AAB}">
  <cacheSource type="external" connectionId="4"/>
  <cacheFields count="4">
    <cacheField name="[Measures].[Average of PAYER_COVERAGE]" caption="Average of PAYER_COVERAGE" numFmtId="0" hierarchy="48" level="32767"/>
    <cacheField name="[Calendar].[Year].[Year]" caption="Year" numFmtId="0" hierarchy="2" level="1">
      <sharedItems containsSemiMixedTypes="0" containsString="0" containsNumber="1" containsInteger="1" minValue="2011" maxValue="2022" count="12">
        <n v="2011"/>
        <n v="2012"/>
        <n v="2013"/>
        <n v="2014"/>
        <n v="2015"/>
        <n v="2016"/>
        <n v="2017"/>
        <n v="2018"/>
        <n v="2019"/>
        <n v="2020"/>
        <n v="2021"/>
        <n v="2022"/>
      </sharedItems>
      <extLst>
        <ext xmlns:x15="http://schemas.microsoft.com/office/spreadsheetml/2010/11/main" uri="{4F2E5C28-24EA-4eb8-9CBF-B6C8F9C3D259}">
          <x15:cachedUniqueNames>
            <x15:cachedUniqueName index="0" name="[Calendar].[Year].&amp;[2011]"/>
            <x15:cachedUniqueName index="1" name="[Calendar].[Year].&amp;[2012]"/>
            <x15:cachedUniqueName index="2" name="[Calendar].[Year].&amp;[2013]"/>
            <x15:cachedUniqueName index="3" name="[Calendar].[Year].&amp;[2014]"/>
            <x15:cachedUniqueName index="4" name="[Calendar].[Year].&amp;[2015]"/>
            <x15:cachedUniqueName index="5" name="[Calendar].[Year].&amp;[2016]"/>
            <x15:cachedUniqueName index="6" name="[Calendar].[Year].&amp;[2017]"/>
            <x15:cachedUniqueName index="7" name="[Calendar].[Year].&amp;[2018]"/>
            <x15:cachedUniqueName index="8" name="[Calendar].[Year].&amp;[2019]"/>
            <x15:cachedUniqueName index="9" name="[Calendar].[Year].&amp;[2020]"/>
            <x15:cachedUniqueName index="10" name="[Calendar].[Year].&amp;[2021]"/>
            <x15:cachedUniqueName index="11" name="[Calendar].[Year].&amp;[2022]"/>
          </x15:cachedUniqueNames>
        </ext>
      </extLst>
    </cacheField>
    <cacheField name="[Measures].[Average of TOTAL_CLAIM_COST]" caption="Average of TOTAL_CLAIM_COST" numFmtId="0" hierarchy="47" level="32767"/>
    <cacheField name="[Measures].[Count of Id]" caption="Count of Id" numFmtId="0" hierarchy="39" level="32767"/>
  </cacheFields>
  <cacheHierarchies count="5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encounters 1].[Id]" caption="Id" attribute="1" defaultMemberUniqueName="[encounters 1].[Id].[All]" allUniqueName="[encounters 1].[Id].[All]" dimensionUniqueName="[encounters 1]" displayFolder="" count="0" memberValueDatatype="130" unbalanced="0"/>
    <cacheHierarchy uniqueName="[encounters 1].[START]" caption="START" attribute="1" time="1" defaultMemberUniqueName="[encounters 1].[START].[All]" allUniqueName="[encounters 1].[START].[All]" dimensionUniqueName="[encounters 1]" displayFolder="" count="0" memberValueDatatype="7" unbalanced="0"/>
    <cacheHierarchy uniqueName="[encounters 1].[STOP]" caption="STOP" attribute="1" time="1" defaultMemberUniqueName="[encounters 1].[STOP].[All]" allUniqueName="[encounters 1].[STOP].[All]" dimensionUniqueName="[encounters 1]" displayFolder="" count="0" memberValueDatatype="7" unbalanced="0"/>
    <cacheHierarchy uniqueName="[encounters 1].[PATIENT]" caption="PATIENT" attribute="1" defaultMemberUniqueName="[encounters 1].[PATIENT].[All]" allUniqueName="[encounters 1].[PATIENT].[All]" dimensionUniqueName="[encounters 1]" displayFolder="" count="0" memberValueDatatype="130" unbalanced="0"/>
    <cacheHierarchy uniqueName="[encounters 1].[ORGANIZATION]" caption="ORGANIZATION" attribute="1" defaultMemberUniqueName="[encounters 1].[ORGANIZATION].[All]" allUniqueName="[encounters 1].[ORGANIZATION].[All]" dimensionUniqueName="[encounters 1]" displayFolder="" count="0" memberValueDatatype="130" unbalanced="0"/>
    <cacheHierarchy uniqueName="[encounters 1].[PAYER]" caption="PAYER" attribute="1" defaultMemberUniqueName="[encounters 1].[PAYER].[All]" allUniqueName="[encounters 1].[PAYER].[All]" dimensionUniqueName="[encounters 1]" displayFolder="" count="0" memberValueDatatype="130" unbalanced="0"/>
    <cacheHierarchy uniqueName="[encounters 1].[ENCOUNTERCLASS]" caption="ENCOUNTERCLASS" attribute="1" defaultMemberUniqueName="[encounters 1].[ENCOUNTERCLASS].[All]" allUniqueName="[encounters 1].[ENCOUNTERCLASS].[All]" dimensionUniqueName="[encounters 1]" displayFolder="" count="0" memberValueDatatype="130" unbalanced="0"/>
    <cacheHierarchy uniqueName="[encounters 1].[CODE]" caption="CODE" attribute="1" defaultMemberUniqueName="[encounters 1].[CODE].[All]" allUniqueName="[encounters 1].[CODE].[All]" dimensionUniqueName="[encounters 1]" displayFolder="" count="0" memberValueDatatype="20" unbalanced="0"/>
    <cacheHierarchy uniqueName="[encounters 1].[DESCRIPTION]" caption="DESCRIPTION" attribute="1" defaultMemberUniqueName="[encounters 1].[DESCRIPTION].[All]" allUniqueName="[encounters 1].[DESCRIPTION].[All]" dimensionUniqueName="[encounters 1]" displayFolder="" count="0" memberValueDatatype="130" unbalanced="0"/>
    <cacheHierarchy uniqueName="[encounters 1].[BASE_ENCOUNTER_COST]" caption="BASE_ENCOUNTER_COST" attribute="1" defaultMemberUniqueName="[encounters 1].[BASE_ENCOUNTER_COST].[All]" allUniqueName="[encounters 1].[BASE_ENCOUNTER_COST].[All]" dimensionUniqueName="[encounters 1]" displayFolder="" count="0" memberValueDatatype="5" unbalanced="0"/>
    <cacheHierarchy uniqueName="[encounters 1].[TOTAL_CLAIM_COST]" caption="TOTAL_CLAIM_COST" attribute="1" defaultMemberUniqueName="[encounters 1].[TOTAL_CLAIM_COST].[All]" allUniqueName="[encounters 1].[TOTAL_CLAIM_COST].[All]" dimensionUniqueName="[encounters 1]" displayFolder="" count="0" memberValueDatatype="5" unbalanced="0"/>
    <cacheHierarchy uniqueName="[encounters 1].[PAYER_COVERAGE]" caption="PAYER_COVERAGE" attribute="1" defaultMemberUniqueName="[encounters 1].[PAYER_COVERAGE].[All]" allUniqueName="[encounters 1].[PAYER_COVERAGE].[All]" dimensionUniqueName="[encounters 1]" displayFolder="" count="0" memberValueDatatype="5" unbalanced="0"/>
    <cacheHierarchy uniqueName="[encounters 1].[REASONCODE]" caption="REASONCODE" attribute="1" defaultMemberUniqueName="[encounters 1].[REASONCODE].[All]" allUniqueName="[encounters 1].[REASONCODE].[All]" dimensionUniqueName="[encounters 1]" displayFolder="" count="0" memberValueDatatype="20" unbalanced="0"/>
    <cacheHierarchy uniqueName="[encounters 1].[REASONDESCRIPTION]" caption="REASONDESCRIPTION" attribute="1" defaultMemberUniqueName="[encounters 1].[REASONDESCRIPTION].[All]" allUniqueName="[encounters 1].[REASONDESCRIPTION].[All]" dimensionUniqueName="[encounters 1]" displayFolder="" count="0" memberValueDatatype="130" unbalanced="0"/>
    <cacheHierarchy uniqueName="[encounters 1].[StartDateOnly]" caption="StartDateOnly" attribute="1" time="1" defaultMemberUniqueName="[encounters 1].[StartDateOnly].[All]" allUniqueName="[encounters 1].[StartDateOnly].[All]" dimensionUniqueName="[encounters 1]" displayFolder="" count="2" memberValueDatatype="7" unbalanced="0"/>
    <cacheHierarchy uniqueName="[encounters 1].[StartTimeOnly]" caption="StartTimeOnly" attribute="1" time="1" defaultMemberUniqueName="[encounters 1].[StartTimeOnly].[All]" allUniqueName="[encounters 1].[StartTimeOnly].[All]" dimensionUniqueName="[encounters 1]" displayFolder="" count="0" memberValueDatatype="7" unbalanced="0"/>
    <cacheHierarchy uniqueName="[encounters 1].[StopDateOnly]" caption="StopDateOnly" attribute="1" time="1" defaultMemberUniqueName="[encounters 1].[StopDateOnly].[All]" allUniqueName="[encounters 1].[StopDateOnly].[All]" dimensionUniqueName="[encounters 1]" displayFolder="" count="0" memberValueDatatype="7" unbalanced="0"/>
    <cacheHierarchy uniqueName="[encounters 1].[StopTimeOnly]" caption="StopTimeOnly" attribute="1" time="1" defaultMemberUniqueName="[encounters 1].[StopTimeOnly].[All]" allUniqueName="[encounters 1].[StopTimeOnly].[All]" dimensionUniqueName="[encounters 1]" displayFolder="" count="0" memberValueDatatype="7" unbalanced="0"/>
    <cacheHierarchy uniqueName="[encounters 1].[Length_of_Encounter]" caption="Length_of_Encounter" attribute="1" defaultMemberUniqueName="[encounters 1].[Length_of_Encounter].[All]" allUniqueName="[encounters 1].[Length_of_Encounter].[All]" dimensionUniqueName="[encounters 1]" displayFolder="" count="0" memberValueDatatype="5" unbalanced="0"/>
    <cacheHierarchy uniqueName="[encounters 1].[Reimbursement rate]" caption="Reimbursement rate" attribute="1" defaultMemberUniqueName="[encounters 1].[Reimbursement rate].[All]" allUniqueName="[encounters 1].[Reimbursement rate].[All]" dimensionUniqueName="[encounters 1]" displayFolder="" count="0" memberValueDatatype="130" unbalanced="0"/>
    <cacheHierarchy uniqueName="[payers 1].[Id]" caption="Id" attribute="1" defaultMemberUniqueName="[payers 1].[Id].[All]" allUniqueName="[payers 1].[Id].[All]" dimensionUniqueName="[payers 1]" displayFolder="" count="0" memberValueDatatype="130" unbalanced="0"/>
    <cacheHierarchy uniqueName="[payers 1].[NAME]" caption="NAME" attribute="1" defaultMemberUniqueName="[payers 1].[NAME].[All]" allUniqueName="[payers 1].[NAME].[All]" dimensionUniqueName="[payers 1]" displayFolder="" count="0" memberValueDatatype="130" unbalanced="0"/>
    <cacheHierarchy uniqueName="[payers 1].[ADDRESS]" caption="ADDRESS" attribute="1" defaultMemberUniqueName="[payers 1].[ADDRESS].[All]" allUniqueName="[payers 1].[ADDRESS].[All]" dimensionUniqueName="[payers 1]" displayFolder="" count="0" memberValueDatatype="130" unbalanced="0"/>
    <cacheHierarchy uniqueName="[payers 1].[CITY]" caption="CITY" attribute="1" defaultMemberUniqueName="[payers 1].[CITY].[All]" allUniqueName="[payers 1].[CITY].[All]" dimensionUniqueName="[payers 1]" displayFolder="" count="0" memberValueDatatype="130" unbalanced="0"/>
    <cacheHierarchy uniqueName="[payers 1].[STATE_HEADQUARTERED]" caption="STATE_HEADQUARTERED" attribute="1" defaultMemberUniqueName="[payers 1].[STATE_HEADQUARTERED].[All]" allUniqueName="[payers 1].[STATE_HEADQUARTERED].[All]" dimensionUniqueName="[payers 1]" displayFolder="" count="0" memberValueDatatype="130" unbalanced="0"/>
    <cacheHierarchy uniqueName="[payers 1].[ZIP]" caption="ZIP" attribute="1" defaultMemberUniqueName="[payers 1].[ZIP].[All]" allUniqueName="[payers 1].[ZIP].[All]" dimensionUniqueName="[payers 1]" displayFolder="" count="0" memberValueDatatype="20" unbalanced="0"/>
    <cacheHierarchy uniqueName="[payers 1].[PHONE]" caption="PHONE" attribute="1" defaultMemberUniqueName="[payers 1].[PHONE].[All]" allUniqueName="[payers 1].[PHONE].[All]" dimensionUniqueName="[payers 1]" displayFolder="" count="0" memberValueDatatype="130" unbalanced="0"/>
    <cacheHierarchy uniqueName="[Measures].[__XL_Count encounters 1]" caption="__XL_Count encounters 1" measure="1" displayFolder="" measureGroup="encounters 1" count="0" hidden="1"/>
    <cacheHierarchy uniqueName="[Measures].[__XL_Count payers 1]" caption="__XL_Count payers 1" measure="1" displayFolder="" measureGroup="payer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Id]" caption="Count of Id" measure="1" displayFolder="" measureGroup="encounters 1" count="0" oneField="1" hidden="1">
      <fieldsUsage count="1">
        <fieldUsage x="3"/>
      </fieldsUsage>
      <extLst>
        <ext xmlns:x15="http://schemas.microsoft.com/office/spreadsheetml/2010/11/main" uri="{B97F6D7D-B522-45F9-BDA1-12C45D357490}">
          <x15:cacheHierarchy aggregatedColumn="8"/>
        </ext>
      </extLst>
    </cacheHierarchy>
    <cacheHierarchy uniqueName="[Measures].[Sum of Length_of_Encounter]" caption="Sum of Length_of_Encounter" measure="1" displayFolder="" measureGroup="encounters 1" count="0" hidden="1">
      <extLst>
        <ext xmlns:x15="http://schemas.microsoft.com/office/spreadsheetml/2010/11/main" uri="{B97F6D7D-B522-45F9-BDA1-12C45D357490}">
          <x15:cacheHierarchy aggregatedColumn="26"/>
        </ext>
      </extLst>
    </cacheHierarchy>
    <cacheHierarchy uniqueName="[Measures].[Average of Length_of_Encounter]" caption="Average of Length_of_Encounter" measure="1" displayFolder="" measureGroup="encounters 1" count="0" hidden="1">
      <extLst>
        <ext xmlns:x15="http://schemas.microsoft.com/office/spreadsheetml/2010/11/main" uri="{B97F6D7D-B522-45F9-BDA1-12C45D357490}">
          <x15:cacheHierarchy aggregatedColumn="26"/>
        </ext>
      </extLst>
    </cacheHierarchy>
    <cacheHierarchy uniqueName="[Measures].[Sum of TOTAL_CLAIM_COST]" caption="Sum of TOTAL_CLAIM_COST" measure="1" displayFolder="" measureGroup="encounters 1" count="0" hidden="1">
      <extLst>
        <ext xmlns:x15="http://schemas.microsoft.com/office/spreadsheetml/2010/11/main" uri="{B97F6D7D-B522-45F9-BDA1-12C45D357490}">
          <x15:cacheHierarchy aggregatedColumn="18"/>
        </ext>
      </extLst>
    </cacheHierarchy>
    <cacheHierarchy uniqueName="[Measures].[Sum of BASE_ENCOUNTER_COST]" caption="Sum of BASE_ENCOUNTER_COST" measure="1" displayFolder="" measureGroup="encounters 1" count="0" hidden="1">
      <extLst>
        <ext xmlns:x15="http://schemas.microsoft.com/office/spreadsheetml/2010/11/main" uri="{B97F6D7D-B522-45F9-BDA1-12C45D357490}">
          <x15:cacheHierarchy aggregatedColumn="17"/>
        </ext>
      </extLst>
    </cacheHierarchy>
    <cacheHierarchy uniqueName="[Measures].[Sum of PAYER_COVERAGE]" caption="Sum of PAYER_COVERAGE" measure="1" displayFolder="" measureGroup="encounters 1" count="0" hidden="1">
      <extLst>
        <ext xmlns:x15="http://schemas.microsoft.com/office/spreadsheetml/2010/11/main" uri="{B97F6D7D-B522-45F9-BDA1-12C45D357490}">
          <x15:cacheHierarchy aggregatedColumn="19"/>
        </ext>
      </extLst>
    </cacheHierarchy>
    <cacheHierarchy uniqueName="[Measures].[Count of PATIENT]" caption="Count of PATIENT" measure="1" displayFolder="" measureGroup="encounters 1" count="0" hidden="1">
      <extLst>
        <ext xmlns:x15="http://schemas.microsoft.com/office/spreadsheetml/2010/11/main" uri="{B97F6D7D-B522-45F9-BDA1-12C45D357490}">
          <x15:cacheHierarchy aggregatedColumn="11"/>
        </ext>
      </extLst>
    </cacheHierarchy>
    <cacheHierarchy uniqueName="[Measures].[Distinct Count of PATIENT]" caption="Distinct Count of PATIENT" measure="1" displayFolder="" measureGroup="encounters 1" count="0" hidden="1">
      <extLst>
        <ext xmlns:x15="http://schemas.microsoft.com/office/spreadsheetml/2010/11/main" uri="{B97F6D7D-B522-45F9-BDA1-12C45D357490}">
          <x15:cacheHierarchy aggregatedColumn="11"/>
        </ext>
      </extLst>
    </cacheHierarchy>
    <cacheHierarchy uniqueName="[Measures].[Average of TOTAL_CLAIM_COST]" caption="Average of TOTAL_CLAIM_COST" measure="1" displayFolder="" measureGroup="encounters 1" count="0" oneField="1" hidden="1">
      <fieldsUsage count="1">
        <fieldUsage x="2"/>
      </fieldsUsage>
      <extLst>
        <ext xmlns:x15="http://schemas.microsoft.com/office/spreadsheetml/2010/11/main" uri="{B97F6D7D-B522-45F9-BDA1-12C45D357490}">
          <x15:cacheHierarchy aggregatedColumn="18"/>
        </ext>
      </extLst>
    </cacheHierarchy>
    <cacheHierarchy uniqueName="[Measures].[Average of PAYER_COVERAGE]" caption="Average of PAYER_COVERAGE" measure="1" displayFolder="" measureGroup="encounters 1"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Reimbursement rate]" caption="Count of Reimbursement rate" measure="1" displayFolder="" measureGroup="encounters 1" count="0" hidden="1">
      <extLst>
        <ext xmlns:x15="http://schemas.microsoft.com/office/spreadsheetml/2010/11/main" uri="{B97F6D7D-B522-45F9-BDA1-12C45D357490}">
          <x15:cacheHierarchy aggregatedColumn="27"/>
        </ext>
      </extLst>
    </cacheHierarchy>
    <cacheHierarchy uniqueName="[Measures].[Distinct Count of Id]" caption="Distinct Count of Id" measure="1" displayFolder="" measureGroup="encounters 1" count="0" hidden="1">
      <extLst>
        <ext xmlns:x15="http://schemas.microsoft.com/office/spreadsheetml/2010/11/main" uri="{B97F6D7D-B522-45F9-BDA1-12C45D357490}">
          <x15:cacheHierarchy aggregatedColumn="8"/>
        </ext>
      </extLst>
    </cacheHierarchy>
  </cacheHierarchies>
  <kpis count="0"/>
  <dimensions count="4">
    <dimension name="Calendar" uniqueName="[Calendar]" caption="Calendar"/>
    <dimension name="encounters 1" uniqueName="[encounters 1]" caption="encounters 1"/>
    <dimension measure="1" name="Measures" uniqueName="[Measures]" caption="Measures"/>
    <dimension name="payers 1" uniqueName="[payers 1]" caption="payers 1"/>
  </dimensions>
  <measureGroups count="3">
    <measureGroup name="Calendar" caption="Calendar"/>
    <measureGroup name="encounters 1" caption="encounters 1"/>
    <measureGroup name="payers 1" caption="payers 1"/>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vannah Carroll" refreshedDate="46182.476283912038" createdVersion="8" refreshedVersion="8" minRefreshableVersion="3" recordCount="0" supportSubquery="1" supportAdvancedDrill="1" xr:uid="{DFD16DF2-4A42-46B6-A266-F58FEDCB05E8}">
  <cacheSource type="external" connectionId="4"/>
  <cacheFields count="5">
    <cacheField name="[Calendar].[Date Hierarchy].[Year]" caption="Year" numFmtId="0" hierarchy="1" level="1">
      <sharedItems containsSemiMixedTypes="0" containsString="0" containsNumber="1" containsInteger="1" minValue="2011" maxValue="2022" count="12">
        <n v="2011"/>
        <n v="2012"/>
        <n v="2013"/>
        <n v="2014"/>
        <n v="2015"/>
        <n v="2016"/>
        <n v="2017"/>
        <n v="2018"/>
        <n v="2019"/>
        <n v="2020"/>
        <n v="2021"/>
        <n v="2022"/>
      </sharedItems>
      <extLst>
        <ext xmlns:x15="http://schemas.microsoft.com/office/spreadsheetml/2010/11/main" uri="{4F2E5C28-24EA-4eb8-9CBF-B6C8F9C3D259}">
          <x15:cachedUniqueNames>
            <x15:cachedUniqueName index="0" name="[Calendar].[Date Hierarchy].[Year].&amp;[2011]"/>
            <x15:cachedUniqueName index="1" name="[Calendar].[Date Hierarchy].[Year].&amp;[2012]"/>
            <x15:cachedUniqueName index="2" name="[Calendar].[Date Hierarchy].[Year].&amp;[2013]"/>
            <x15:cachedUniqueName index="3" name="[Calendar].[Date Hierarchy].[Year].&amp;[2014]"/>
            <x15:cachedUniqueName index="4" name="[Calendar].[Date Hierarchy].[Year].&amp;[2015]"/>
            <x15:cachedUniqueName index="5" name="[Calendar].[Date Hierarchy].[Year].&amp;[2016]"/>
            <x15:cachedUniqueName index="6" name="[Calendar].[Date Hierarchy].[Year].&amp;[2017]"/>
            <x15:cachedUniqueName index="7" name="[Calendar].[Date Hierarchy].[Year].&amp;[2018]"/>
            <x15:cachedUniqueName index="8" name="[Calendar].[Date Hierarchy].[Year].&amp;[2019]"/>
            <x15:cachedUniqueName index="9" name="[Calendar].[Date Hierarchy].[Year].&amp;[2020]"/>
            <x15:cachedUniqueName index="10" name="[Calendar].[Date Hierarchy].[Year].&amp;[2021]"/>
            <x15:cachedUniqueName index="11" name="[Calendar].[Date Hierarchy].[Year].&amp;[2022]"/>
          </x15:cachedUniqueNames>
        </ext>
      </extLst>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payers 1].[NAME].[NAME]" caption="NAME" numFmtId="0" hierarchy="29" level="1">
      <sharedItems count="10">
        <s v="Aetna"/>
        <s v="Anthem"/>
        <s v="Blue Cross Blue Shield"/>
        <s v="Cigna Health"/>
        <s v="Dual Eligible"/>
        <s v="Humana"/>
        <s v="Medicaid"/>
        <s v="Medicare"/>
        <s v="NO_INSURANCE"/>
        <s v="UnitedHealthcare"/>
      </sharedItems>
    </cacheField>
    <cacheField name="[Measures].[Distinct Count of PATIENT]" caption="Distinct Count of PATIENT" numFmtId="0" hierarchy="46" level="32767"/>
  </cacheFields>
  <cacheHierarchies count="5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encounters 1].[Id]" caption="Id" attribute="1" defaultMemberUniqueName="[encounters 1].[Id].[All]" allUniqueName="[encounters 1].[Id].[All]" dimensionUniqueName="[encounters 1]" displayFolder="" count="0" memberValueDatatype="130" unbalanced="0"/>
    <cacheHierarchy uniqueName="[encounters 1].[START]" caption="START" attribute="1" time="1" defaultMemberUniqueName="[encounters 1].[START].[All]" allUniqueName="[encounters 1].[START].[All]" dimensionUniqueName="[encounters 1]" displayFolder="" count="0" memberValueDatatype="7" unbalanced="0"/>
    <cacheHierarchy uniqueName="[encounters 1].[STOP]" caption="STOP" attribute="1" time="1" defaultMemberUniqueName="[encounters 1].[STOP].[All]" allUniqueName="[encounters 1].[STOP].[All]" dimensionUniqueName="[encounters 1]" displayFolder="" count="0" memberValueDatatype="7" unbalanced="0"/>
    <cacheHierarchy uniqueName="[encounters 1].[PATIENT]" caption="PATIENT" attribute="1" defaultMemberUniqueName="[encounters 1].[PATIENT].[All]" allUniqueName="[encounters 1].[PATIENT].[All]" dimensionUniqueName="[encounters 1]" displayFolder="" count="0" memberValueDatatype="130" unbalanced="0"/>
    <cacheHierarchy uniqueName="[encounters 1].[ORGANIZATION]" caption="ORGANIZATION" attribute="1" defaultMemberUniqueName="[encounters 1].[ORGANIZATION].[All]" allUniqueName="[encounters 1].[ORGANIZATION].[All]" dimensionUniqueName="[encounters 1]" displayFolder="" count="0" memberValueDatatype="130" unbalanced="0"/>
    <cacheHierarchy uniqueName="[encounters 1].[PAYER]" caption="PAYER" attribute="1" defaultMemberUniqueName="[encounters 1].[PAYER].[All]" allUniqueName="[encounters 1].[PAYER].[All]" dimensionUniqueName="[encounters 1]" displayFolder="" count="0" memberValueDatatype="130" unbalanced="0"/>
    <cacheHierarchy uniqueName="[encounters 1].[ENCOUNTERCLASS]" caption="ENCOUNTERCLASS" attribute="1" defaultMemberUniqueName="[encounters 1].[ENCOUNTERCLASS].[All]" allUniqueName="[encounters 1].[ENCOUNTERCLASS].[All]" dimensionUniqueName="[encounters 1]" displayFolder="" count="0" memberValueDatatype="130" unbalanced="0"/>
    <cacheHierarchy uniqueName="[encounters 1].[CODE]" caption="CODE" attribute="1" defaultMemberUniqueName="[encounters 1].[CODE].[All]" allUniqueName="[encounters 1].[CODE].[All]" dimensionUniqueName="[encounters 1]" displayFolder="" count="0" memberValueDatatype="20" unbalanced="0"/>
    <cacheHierarchy uniqueName="[encounters 1].[DESCRIPTION]" caption="DESCRIPTION" attribute="1" defaultMemberUniqueName="[encounters 1].[DESCRIPTION].[All]" allUniqueName="[encounters 1].[DESCRIPTION].[All]" dimensionUniqueName="[encounters 1]" displayFolder="" count="0" memberValueDatatype="130" unbalanced="0"/>
    <cacheHierarchy uniqueName="[encounters 1].[BASE_ENCOUNTER_COST]" caption="BASE_ENCOUNTER_COST" attribute="1" defaultMemberUniqueName="[encounters 1].[BASE_ENCOUNTER_COST].[All]" allUniqueName="[encounters 1].[BASE_ENCOUNTER_COST].[All]" dimensionUniqueName="[encounters 1]" displayFolder="" count="0" memberValueDatatype="5" unbalanced="0"/>
    <cacheHierarchy uniqueName="[encounters 1].[TOTAL_CLAIM_COST]" caption="TOTAL_CLAIM_COST" attribute="1" defaultMemberUniqueName="[encounters 1].[TOTAL_CLAIM_COST].[All]" allUniqueName="[encounters 1].[TOTAL_CLAIM_COST].[All]" dimensionUniqueName="[encounters 1]" displayFolder="" count="0" memberValueDatatype="5" unbalanced="0"/>
    <cacheHierarchy uniqueName="[encounters 1].[PAYER_COVERAGE]" caption="PAYER_COVERAGE" attribute="1" defaultMemberUniqueName="[encounters 1].[PAYER_COVERAGE].[All]" allUniqueName="[encounters 1].[PAYER_COVERAGE].[All]" dimensionUniqueName="[encounters 1]" displayFolder="" count="0" memberValueDatatype="5" unbalanced="0"/>
    <cacheHierarchy uniqueName="[encounters 1].[REASONCODE]" caption="REASONCODE" attribute="1" defaultMemberUniqueName="[encounters 1].[REASONCODE].[All]" allUniqueName="[encounters 1].[REASONCODE].[All]" dimensionUniqueName="[encounters 1]" displayFolder="" count="0" memberValueDatatype="20" unbalanced="0"/>
    <cacheHierarchy uniqueName="[encounters 1].[REASONDESCRIPTION]" caption="REASONDESCRIPTION" attribute="1" defaultMemberUniqueName="[encounters 1].[REASONDESCRIPTION].[All]" allUniqueName="[encounters 1].[REASONDESCRIPTION].[All]" dimensionUniqueName="[encounters 1]" displayFolder="" count="0" memberValueDatatype="130" unbalanced="0"/>
    <cacheHierarchy uniqueName="[encounters 1].[StartDateOnly]" caption="StartDateOnly" attribute="1" time="1" defaultMemberUniqueName="[encounters 1].[StartDateOnly].[All]" allUniqueName="[encounters 1].[StartDateOnly].[All]" dimensionUniqueName="[encounters 1]" displayFolder="" count="2" memberValueDatatype="7" unbalanced="0"/>
    <cacheHierarchy uniqueName="[encounters 1].[StartTimeOnly]" caption="StartTimeOnly" attribute="1" time="1" defaultMemberUniqueName="[encounters 1].[StartTimeOnly].[All]" allUniqueName="[encounters 1].[StartTimeOnly].[All]" dimensionUniqueName="[encounters 1]" displayFolder="" count="0" memberValueDatatype="7" unbalanced="0"/>
    <cacheHierarchy uniqueName="[encounters 1].[StopDateOnly]" caption="StopDateOnly" attribute="1" time="1" defaultMemberUniqueName="[encounters 1].[StopDateOnly].[All]" allUniqueName="[encounters 1].[StopDateOnly].[All]" dimensionUniqueName="[encounters 1]" displayFolder="" count="0" memberValueDatatype="7" unbalanced="0"/>
    <cacheHierarchy uniqueName="[encounters 1].[StopTimeOnly]" caption="StopTimeOnly" attribute="1" time="1" defaultMemberUniqueName="[encounters 1].[StopTimeOnly].[All]" allUniqueName="[encounters 1].[StopTimeOnly].[All]" dimensionUniqueName="[encounters 1]" displayFolder="" count="0" memberValueDatatype="7" unbalanced="0"/>
    <cacheHierarchy uniqueName="[encounters 1].[Length_of_Encounter]" caption="Length_of_Encounter" attribute="1" defaultMemberUniqueName="[encounters 1].[Length_of_Encounter].[All]" allUniqueName="[encounters 1].[Length_of_Encounter].[All]" dimensionUniqueName="[encounters 1]" displayFolder="" count="0" memberValueDatatype="5" unbalanced="0"/>
    <cacheHierarchy uniqueName="[encounters 1].[Reimbursement rate]" caption="Reimbursement rate" attribute="1" defaultMemberUniqueName="[encounters 1].[Reimbursement rate].[All]" allUniqueName="[encounters 1].[Reimbursement rate].[All]" dimensionUniqueName="[encounters 1]" displayFolder="" count="0" memberValueDatatype="130" unbalanced="0"/>
    <cacheHierarchy uniqueName="[payers 1].[Id]" caption="Id" attribute="1" defaultMemberUniqueName="[payers 1].[Id].[All]" allUniqueName="[payers 1].[Id].[All]" dimensionUniqueName="[payers 1]" displayFolder="" count="0" memberValueDatatype="130" unbalanced="0"/>
    <cacheHierarchy uniqueName="[payers 1].[NAME]" caption="NAME" attribute="1" defaultMemberUniqueName="[payers 1].[NAME].[All]" allUniqueName="[payers 1].[NAME].[All]" dimensionUniqueName="[payers 1]" displayFolder="" count="2" memberValueDatatype="130" unbalanced="0">
      <fieldsUsage count="2">
        <fieldUsage x="-1"/>
        <fieldUsage x="3"/>
      </fieldsUsage>
    </cacheHierarchy>
    <cacheHierarchy uniqueName="[payers 1].[ADDRESS]" caption="ADDRESS" attribute="1" defaultMemberUniqueName="[payers 1].[ADDRESS].[All]" allUniqueName="[payers 1].[ADDRESS].[All]" dimensionUniqueName="[payers 1]" displayFolder="" count="0" memberValueDatatype="130" unbalanced="0"/>
    <cacheHierarchy uniqueName="[payers 1].[CITY]" caption="CITY" attribute="1" defaultMemberUniqueName="[payers 1].[CITY].[All]" allUniqueName="[payers 1].[CITY].[All]" dimensionUniqueName="[payers 1]" displayFolder="" count="0" memberValueDatatype="130" unbalanced="0"/>
    <cacheHierarchy uniqueName="[payers 1].[STATE_HEADQUARTERED]" caption="STATE_HEADQUARTERED" attribute="1" defaultMemberUniqueName="[payers 1].[STATE_HEADQUARTERED].[All]" allUniqueName="[payers 1].[STATE_HEADQUARTERED].[All]" dimensionUniqueName="[payers 1]" displayFolder="" count="0" memberValueDatatype="130" unbalanced="0"/>
    <cacheHierarchy uniqueName="[payers 1].[ZIP]" caption="ZIP" attribute="1" defaultMemberUniqueName="[payers 1].[ZIP].[All]" allUniqueName="[payers 1].[ZIP].[All]" dimensionUniqueName="[payers 1]" displayFolder="" count="0" memberValueDatatype="20" unbalanced="0"/>
    <cacheHierarchy uniqueName="[payers 1].[PHONE]" caption="PHONE" attribute="1" defaultMemberUniqueName="[payers 1].[PHONE].[All]" allUniqueName="[payers 1].[PHONE].[All]" dimensionUniqueName="[payers 1]" displayFolder="" count="0" memberValueDatatype="130" unbalanced="0"/>
    <cacheHierarchy uniqueName="[Measures].[__XL_Count encounters 1]" caption="__XL_Count encounters 1" measure="1" displayFolder="" measureGroup="encounters 1" count="0" hidden="1"/>
    <cacheHierarchy uniqueName="[Measures].[__XL_Count payers 1]" caption="__XL_Count payers 1" measure="1" displayFolder="" measureGroup="payer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Id]" caption="Count of Id" measure="1" displayFolder="" measureGroup="encounters 1" count="0" hidden="1">
      <extLst>
        <ext xmlns:x15="http://schemas.microsoft.com/office/spreadsheetml/2010/11/main" uri="{B97F6D7D-B522-45F9-BDA1-12C45D357490}">
          <x15:cacheHierarchy aggregatedColumn="8"/>
        </ext>
      </extLst>
    </cacheHierarchy>
    <cacheHierarchy uniqueName="[Measures].[Sum of Length_of_Encounter]" caption="Sum of Length_of_Encounter" measure="1" displayFolder="" measureGroup="encounters 1" count="0" hidden="1">
      <extLst>
        <ext xmlns:x15="http://schemas.microsoft.com/office/spreadsheetml/2010/11/main" uri="{B97F6D7D-B522-45F9-BDA1-12C45D357490}">
          <x15:cacheHierarchy aggregatedColumn="26"/>
        </ext>
      </extLst>
    </cacheHierarchy>
    <cacheHierarchy uniqueName="[Measures].[Average of Length_of_Encounter]" caption="Average of Length_of_Encounter" measure="1" displayFolder="" measureGroup="encounters 1" count="0" hidden="1">
      <extLst>
        <ext xmlns:x15="http://schemas.microsoft.com/office/spreadsheetml/2010/11/main" uri="{B97F6D7D-B522-45F9-BDA1-12C45D357490}">
          <x15:cacheHierarchy aggregatedColumn="26"/>
        </ext>
      </extLst>
    </cacheHierarchy>
    <cacheHierarchy uniqueName="[Measures].[Sum of TOTAL_CLAIM_COST]" caption="Sum of TOTAL_CLAIM_COST" measure="1" displayFolder="" measureGroup="encounters 1" count="0" hidden="1">
      <extLst>
        <ext xmlns:x15="http://schemas.microsoft.com/office/spreadsheetml/2010/11/main" uri="{B97F6D7D-B522-45F9-BDA1-12C45D357490}">
          <x15:cacheHierarchy aggregatedColumn="18"/>
        </ext>
      </extLst>
    </cacheHierarchy>
    <cacheHierarchy uniqueName="[Measures].[Sum of BASE_ENCOUNTER_COST]" caption="Sum of BASE_ENCOUNTER_COST" measure="1" displayFolder="" measureGroup="encounters 1" count="0" hidden="1">
      <extLst>
        <ext xmlns:x15="http://schemas.microsoft.com/office/spreadsheetml/2010/11/main" uri="{B97F6D7D-B522-45F9-BDA1-12C45D357490}">
          <x15:cacheHierarchy aggregatedColumn="17"/>
        </ext>
      </extLst>
    </cacheHierarchy>
    <cacheHierarchy uniqueName="[Measures].[Sum of PAYER_COVERAGE]" caption="Sum of PAYER_COVERAGE" measure="1" displayFolder="" measureGroup="encounters 1" count="0" hidden="1">
      <extLst>
        <ext xmlns:x15="http://schemas.microsoft.com/office/spreadsheetml/2010/11/main" uri="{B97F6D7D-B522-45F9-BDA1-12C45D357490}">
          <x15:cacheHierarchy aggregatedColumn="19"/>
        </ext>
      </extLst>
    </cacheHierarchy>
    <cacheHierarchy uniqueName="[Measures].[Count of PATIENT]" caption="Count of PATIENT" measure="1" displayFolder="" measureGroup="encounters 1" count="0" hidden="1">
      <extLst>
        <ext xmlns:x15="http://schemas.microsoft.com/office/spreadsheetml/2010/11/main" uri="{B97F6D7D-B522-45F9-BDA1-12C45D357490}">
          <x15:cacheHierarchy aggregatedColumn="11"/>
        </ext>
      </extLst>
    </cacheHierarchy>
    <cacheHierarchy uniqueName="[Measures].[Distinct Count of PATIENT]" caption="Distinct Count of PATIENT" measure="1" displayFolder="" measureGroup="encounters 1" count="0" oneField="1" hidden="1">
      <fieldsUsage count="1">
        <fieldUsage x="4"/>
      </fieldsUsage>
      <extLst>
        <ext xmlns:x15="http://schemas.microsoft.com/office/spreadsheetml/2010/11/main" uri="{B97F6D7D-B522-45F9-BDA1-12C45D357490}">
          <x15:cacheHierarchy aggregatedColumn="11"/>
        </ext>
      </extLst>
    </cacheHierarchy>
    <cacheHierarchy uniqueName="[Measures].[Average of TOTAL_CLAIM_COST]" caption="Average of TOTAL_CLAIM_COST" measure="1" displayFolder="" measureGroup="encounters 1" count="0" hidden="1">
      <extLst>
        <ext xmlns:x15="http://schemas.microsoft.com/office/spreadsheetml/2010/11/main" uri="{B97F6D7D-B522-45F9-BDA1-12C45D357490}">
          <x15:cacheHierarchy aggregatedColumn="18"/>
        </ext>
      </extLst>
    </cacheHierarchy>
    <cacheHierarchy uniqueName="[Measures].[Average of PAYER_COVERAGE]" caption="Average of PAYER_COVERAGE" measure="1" displayFolder="" measureGroup="encounters 1" count="0" hidden="1">
      <extLst>
        <ext xmlns:x15="http://schemas.microsoft.com/office/spreadsheetml/2010/11/main" uri="{B97F6D7D-B522-45F9-BDA1-12C45D357490}">
          <x15:cacheHierarchy aggregatedColumn="19"/>
        </ext>
      </extLst>
    </cacheHierarchy>
    <cacheHierarchy uniqueName="[Measures].[Count of Reimbursement rate]" caption="Count of Reimbursement rate" measure="1" displayFolder="" measureGroup="encounters 1" count="0" hidden="1">
      <extLst>
        <ext xmlns:x15="http://schemas.microsoft.com/office/spreadsheetml/2010/11/main" uri="{B97F6D7D-B522-45F9-BDA1-12C45D357490}">
          <x15:cacheHierarchy aggregatedColumn="27"/>
        </ext>
      </extLst>
    </cacheHierarchy>
    <cacheHierarchy uniqueName="[Measures].[Distinct Count of Id]" caption="Distinct Count of Id" measure="1" displayFolder="" measureGroup="encounters 1" count="0" hidden="1">
      <extLst>
        <ext xmlns:x15="http://schemas.microsoft.com/office/spreadsheetml/2010/11/main" uri="{B97F6D7D-B522-45F9-BDA1-12C45D357490}">
          <x15:cacheHierarchy aggregatedColumn="8"/>
        </ext>
      </extLst>
    </cacheHierarchy>
  </cacheHierarchies>
  <kpis count="0"/>
  <dimensions count="4">
    <dimension name="Calendar" uniqueName="[Calendar]" caption="Calendar"/>
    <dimension name="encounters 1" uniqueName="[encounters 1]" caption="encounters 1"/>
    <dimension measure="1" name="Measures" uniqueName="[Measures]" caption="Measures"/>
    <dimension name="payers 1" uniqueName="[payers 1]" caption="payers 1"/>
  </dimensions>
  <measureGroups count="3">
    <measureGroup name="Calendar" caption="Calendar"/>
    <measureGroup name="encounters 1" caption="encounters 1"/>
    <measureGroup name="payers 1" caption="payers 1"/>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vannah Carroll" refreshedDate="46182.476284606484" createdVersion="8" refreshedVersion="8" minRefreshableVersion="3" recordCount="0" supportSubquery="1" supportAdvancedDrill="1" xr:uid="{5DB75793-68A8-4A1F-9678-E7EEB3FFBA02}">
  <cacheSource type="external" connectionId="4"/>
  <cacheFields count="5">
    <cacheField name="[Calendar].[Date Hierarchy].[Year]" caption="Year" numFmtId="0" hierarchy="1" level="1">
      <sharedItems containsSemiMixedTypes="0" containsString="0" containsNumber="1" containsInteger="1" minValue="2011" maxValue="2022" count="11">
        <n v="2011"/>
        <n v="2012"/>
        <n v="2013"/>
        <n v="2015"/>
        <n v="2016"/>
        <n v="2017"/>
        <n v="2018"/>
        <n v="2019"/>
        <n v="2020"/>
        <n v="2021"/>
        <n v="2022"/>
      </sharedItems>
      <extLst>
        <ext xmlns:x15="http://schemas.microsoft.com/office/spreadsheetml/2010/11/main" uri="{4F2E5C28-24EA-4eb8-9CBF-B6C8F9C3D259}">
          <x15:cachedUniqueNames>
            <x15:cachedUniqueName index="0" name="[Calendar].[Date Hierarchy].[Year].&amp;[2011]"/>
            <x15:cachedUniqueName index="1" name="[Calendar].[Date Hierarchy].[Year].&amp;[2012]"/>
            <x15:cachedUniqueName index="2" name="[Calendar].[Date Hierarchy].[Year].&amp;[2013]"/>
            <x15:cachedUniqueName index="3" name="[Calendar].[Date Hierarchy].[Year].&amp;[2015]"/>
            <x15:cachedUniqueName index="4" name="[Calendar].[Date Hierarchy].[Year].&amp;[2016]"/>
            <x15:cachedUniqueName index="5" name="[Calendar].[Date Hierarchy].[Year].&amp;[2017]"/>
            <x15:cachedUniqueName index="6" name="[Calendar].[Date Hierarchy].[Year].&amp;[2018]"/>
            <x15:cachedUniqueName index="7" name="[Calendar].[Date Hierarchy].[Year].&amp;[2019]"/>
            <x15:cachedUniqueName index="8" name="[Calendar].[Date Hierarchy].[Year].&amp;[2020]"/>
            <x15:cachedUniqueName index="9" name="[Calendar].[Date Hierarchy].[Year].&amp;[2021]"/>
            <x15:cachedUniqueName index="10" name="[Calendar].[Date Hierarchy].[Year].&amp;[2022]"/>
          </x15:cachedUniqueNames>
        </ext>
      </extLst>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Sum of TOTAL_CLAIM_COST]" caption="Sum of TOTAL_CLAIM_COST" numFmtId="0" hierarchy="42" level="32767"/>
    <cacheField name="[encounters 1].[DESCRIPTION].[DESCRIPTION]" caption="DESCRIPTION" numFmtId="0" hierarchy="16" level="1">
      <sharedItems count="10">
        <s v="Emergency Encounter"/>
        <s v="Encounter for check up (procedure)"/>
        <s v="Encounter for 'check-up'"/>
        <s v="Encounter for problem"/>
        <s v="Encounter for problem (procedure)"/>
        <s v="General examination of patient (procedure)"/>
        <s v="Patient encounter procedure"/>
        <s v="Prenatal initial visit"/>
        <s v="Prenatal visit"/>
        <s v="Urgent care clinic (procedure)"/>
      </sharedItems>
    </cacheField>
  </cacheFields>
  <cacheHierarchies count="5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encounters 1].[Id]" caption="Id" attribute="1" defaultMemberUniqueName="[encounters 1].[Id].[All]" allUniqueName="[encounters 1].[Id].[All]" dimensionUniqueName="[encounters 1]" displayFolder="" count="0" memberValueDatatype="130" unbalanced="0"/>
    <cacheHierarchy uniqueName="[encounters 1].[START]" caption="START" attribute="1" time="1" defaultMemberUniqueName="[encounters 1].[START].[All]" allUniqueName="[encounters 1].[START].[All]" dimensionUniqueName="[encounters 1]" displayFolder="" count="0" memberValueDatatype="7" unbalanced="0"/>
    <cacheHierarchy uniqueName="[encounters 1].[STOP]" caption="STOP" attribute="1" time="1" defaultMemberUniqueName="[encounters 1].[STOP].[All]" allUniqueName="[encounters 1].[STOP].[All]" dimensionUniqueName="[encounters 1]" displayFolder="" count="0" memberValueDatatype="7" unbalanced="0"/>
    <cacheHierarchy uniqueName="[encounters 1].[PATIENT]" caption="PATIENT" attribute="1" defaultMemberUniqueName="[encounters 1].[PATIENT].[All]" allUniqueName="[encounters 1].[PATIENT].[All]" dimensionUniqueName="[encounters 1]" displayFolder="" count="0" memberValueDatatype="130" unbalanced="0"/>
    <cacheHierarchy uniqueName="[encounters 1].[ORGANIZATION]" caption="ORGANIZATION" attribute="1" defaultMemberUniqueName="[encounters 1].[ORGANIZATION].[All]" allUniqueName="[encounters 1].[ORGANIZATION].[All]" dimensionUniqueName="[encounters 1]" displayFolder="" count="0" memberValueDatatype="130" unbalanced="0"/>
    <cacheHierarchy uniqueName="[encounters 1].[PAYER]" caption="PAYER" attribute="1" defaultMemberUniqueName="[encounters 1].[PAYER].[All]" allUniqueName="[encounters 1].[PAYER].[All]" dimensionUniqueName="[encounters 1]" displayFolder="" count="0" memberValueDatatype="130" unbalanced="0"/>
    <cacheHierarchy uniqueName="[encounters 1].[ENCOUNTERCLASS]" caption="ENCOUNTERCLASS" attribute="1" defaultMemberUniqueName="[encounters 1].[ENCOUNTERCLASS].[All]" allUniqueName="[encounters 1].[ENCOUNTERCLASS].[All]" dimensionUniqueName="[encounters 1]" displayFolder="" count="0" memberValueDatatype="130" unbalanced="0"/>
    <cacheHierarchy uniqueName="[encounters 1].[CODE]" caption="CODE" attribute="1" defaultMemberUniqueName="[encounters 1].[CODE].[All]" allUniqueName="[encounters 1].[CODE].[All]" dimensionUniqueName="[encounters 1]" displayFolder="" count="2" memberValueDatatype="20" unbalanced="0"/>
    <cacheHierarchy uniqueName="[encounters 1].[DESCRIPTION]" caption="DESCRIPTION" attribute="1" defaultMemberUniqueName="[encounters 1].[DESCRIPTION].[All]" allUniqueName="[encounters 1].[DESCRIPTION].[All]" dimensionUniqueName="[encounters 1]" displayFolder="" count="2" memberValueDatatype="130" unbalanced="0">
      <fieldsUsage count="2">
        <fieldUsage x="-1"/>
        <fieldUsage x="4"/>
      </fieldsUsage>
    </cacheHierarchy>
    <cacheHierarchy uniqueName="[encounters 1].[BASE_ENCOUNTER_COST]" caption="BASE_ENCOUNTER_COST" attribute="1" defaultMemberUniqueName="[encounters 1].[BASE_ENCOUNTER_COST].[All]" allUniqueName="[encounters 1].[BASE_ENCOUNTER_COST].[All]" dimensionUniqueName="[encounters 1]" displayFolder="" count="0" memberValueDatatype="5" unbalanced="0"/>
    <cacheHierarchy uniqueName="[encounters 1].[TOTAL_CLAIM_COST]" caption="TOTAL_CLAIM_COST" attribute="1" defaultMemberUniqueName="[encounters 1].[TOTAL_CLAIM_COST].[All]" allUniqueName="[encounters 1].[TOTAL_CLAIM_COST].[All]" dimensionUniqueName="[encounters 1]" displayFolder="" count="0" memberValueDatatype="5" unbalanced="0"/>
    <cacheHierarchy uniqueName="[encounters 1].[PAYER_COVERAGE]" caption="PAYER_COVERAGE" attribute="1" defaultMemberUniqueName="[encounters 1].[PAYER_COVERAGE].[All]" allUniqueName="[encounters 1].[PAYER_COVERAGE].[All]" dimensionUniqueName="[encounters 1]" displayFolder="" count="0" memberValueDatatype="5" unbalanced="0"/>
    <cacheHierarchy uniqueName="[encounters 1].[REASONCODE]" caption="REASONCODE" attribute="1" defaultMemberUniqueName="[encounters 1].[REASONCODE].[All]" allUniqueName="[encounters 1].[REASONCODE].[All]" dimensionUniqueName="[encounters 1]" displayFolder="" count="0" memberValueDatatype="20" unbalanced="0"/>
    <cacheHierarchy uniqueName="[encounters 1].[REASONDESCRIPTION]" caption="REASONDESCRIPTION" attribute="1" defaultMemberUniqueName="[encounters 1].[REASONDESCRIPTION].[All]" allUniqueName="[encounters 1].[REASONDESCRIPTION].[All]" dimensionUniqueName="[encounters 1]" displayFolder="" count="0" memberValueDatatype="130" unbalanced="0"/>
    <cacheHierarchy uniqueName="[encounters 1].[StartDateOnly]" caption="StartDateOnly" attribute="1" time="1" defaultMemberUniqueName="[encounters 1].[StartDateOnly].[All]" allUniqueName="[encounters 1].[StartDateOnly].[All]" dimensionUniqueName="[encounters 1]" displayFolder="" count="2" memberValueDatatype="7" unbalanced="0"/>
    <cacheHierarchy uniqueName="[encounters 1].[StartTimeOnly]" caption="StartTimeOnly" attribute="1" time="1" defaultMemberUniqueName="[encounters 1].[StartTimeOnly].[All]" allUniqueName="[encounters 1].[StartTimeOnly].[All]" dimensionUniqueName="[encounters 1]" displayFolder="" count="0" memberValueDatatype="7" unbalanced="0"/>
    <cacheHierarchy uniqueName="[encounters 1].[StopDateOnly]" caption="StopDateOnly" attribute="1" time="1" defaultMemberUniqueName="[encounters 1].[StopDateOnly].[All]" allUniqueName="[encounters 1].[StopDateOnly].[All]" dimensionUniqueName="[encounters 1]" displayFolder="" count="0" memberValueDatatype="7" unbalanced="0"/>
    <cacheHierarchy uniqueName="[encounters 1].[StopTimeOnly]" caption="StopTimeOnly" attribute="1" time="1" defaultMemberUniqueName="[encounters 1].[StopTimeOnly].[All]" allUniqueName="[encounters 1].[StopTimeOnly].[All]" dimensionUniqueName="[encounters 1]" displayFolder="" count="0" memberValueDatatype="7" unbalanced="0"/>
    <cacheHierarchy uniqueName="[encounters 1].[Length_of_Encounter]" caption="Length_of_Encounter" attribute="1" defaultMemberUniqueName="[encounters 1].[Length_of_Encounter].[All]" allUniqueName="[encounters 1].[Length_of_Encounter].[All]" dimensionUniqueName="[encounters 1]" displayFolder="" count="0" memberValueDatatype="5" unbalanced="0"/>
    <cacheHierarchy uniqueName="[encounters 1].[Reimbursement rate]" caption="Reimbursement rate" attribute="1" defaultMemberUniqueName="[encounters 1].[Reimbursement rate].[All]" allUniqueName="[encounters 1].[Reimbursement rate].[All]" dimensionUniqueName="[encounters 1]" displayFolder="" count="0" memberValueDatatype="130" unbalanced="0"/>
    <cacheHierarchy uniqueName="[payers 1].[Id]" caption="Id" attribute="1" defaultMemberUniqueName="[payers 1].[Id].[All]" allUniqueName="[payers 1].[Id].[All]" dimensionUniqueName="[payers 1]" displayFolder="" count="0" memberValueDatatype="130" unbalanced="0"/>
    <cacheHierarchy uniqueName="[payers 1].[NAME]" caption="NAME" attribute="1" defaultMemberUniqueName="[payers 1].[NAME].[All]" allUniqueName="[payers 1].[NAME].[All]" dimensionUniqueName="[payers 1]" displayFolder="" count="0" memberValueDatatype="130" unbalanced="0"/>
    <cacheHierarchy uniqueName="[payers 1].[ADDRESS]" caption="ADDRESS" attribute="1" defaultMemberUniqueName="[payers 1].[ADDRESS].[All]" allUniqueName="[payers 1].[ADDRESS].[All]" dimensionUniqueName="[payers 1]" displayFolder="" count="0" memberValueDatatype="130" unbalanced="0"/>
    <cacheHierarchy uniqueName="[payers 1].[CITY]" caption="CITY" attribute="1" defaultMemberUniqueName="[payers 1].[CITY].[All]" allUniqueName="[payers 1].[CITY].[All]" dimensionUniqueName="[payers 1]" displayFolder="" count="0" memberValueDatatype="130" unbalanced="0"/>
    <cacheHierarchy uniqueName="[payers 1].[STATE_HEADQUARTERED]" caption="STATE_HEADQUARTERED" attribute="1" defaultMemberUniqueName="[payers 1].[STATE_HEADQUARTERED].[All]" allUniqueName="[payers 1].[STATE_HEADQUARTERED].[All]" dimensionUniqueName="[payers 1]" displayFolder="" count="0" memberValueDatatype="130" unbalanced="0"/>
    <cacheHierarchy uniqueName="[payers 1].[ZIP]" caption="ZIP" attribute="1" defaultMemberUniqueName="[payers 1].[ZIP].[All]" allUniqueName="[payers 1].[ZIP].[All]" dimensionUniqueName="[payers 1]" displayFolder="" count="0" memberValueDatatype="20" unbalanced="0"/>
    <cacheHierarchy uniqueName="[payers 1].[PHONE]" caption="PHONE" attribute="1" defaultMemberUniqueName="[payers 1].[PHONE].[All]" allUniqueName="[payers 1].[PHONE].[All]" dimensionUniqueName="[payers 1]" displayFolder="" count="0" memberValueDatatype="130" unbalanced="0"/>
    <cacheHierarchy uniqueName="[Measures].[__XL_Count encounters 1]" caption="__XL_Count encounters 1" measure="1" displayFolder="" measureGroup="encounters 1" count="0" hidden="1"/>
    <cacheHierarchy uniqueName="[Measures].[__XL_Count payers 1]" caption="__XL_Count payers 1" measure="1" displayFolder="" measureGroup="payer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Id]" caption="Count of Id" measure="1" displayFolder="" measureGroup="encounters 1" count="0" hidden="1">
      <extLst>
        <ext xmlns:x15="http://schemas.microsoft.com/office/spreadsheetml/2010/11/main" uri="{B97F6D7D-B522-45F9-BDA1-12C45D357490}">
          <x15:cacheHierarchy aggregatedColumn="8"/>
        </ext>
      </extLst>
    </cacheHierarchy>
    <cacheHierarchy uniqueName="[Measures].[Sum of Length_of_Encounter]" caption="Sum of Length_of_Encounter" measure="1" displayFolder="" measureGroup="encounters 1" count="0" hidden="1">
      <extLst>
        <ext xmlns:x15="http://schemas.microsoft.com/office/spreadsheetml/2010/11/main" uri="{B97F6D7D-B522-45F9-BDA1-12C45D357490}">
          <x15:cacheHierarchy aggregatedColumn="26"/>
        </ext>
      </extLst>
    </cacheHierarchy>
    <cacheHierarchy uniqueName="[Measures].[Average of Length_of_Encounter]" caption="Average of Length_of_Encounter" measure="1" displayFolder="" measureGroup="encounters 1" count="0" hidden="1">
      <extLst>
        <ext xmlns:x15="http://schemas.microsoft.com/office/spreadsheetml/2010/11/main" uri="{B97F6D7D-B522-45F9-BDA1-12C45D357490}">
          <x15:cacheHierarchy aggregatedColumn="26"/>
        </ext>
      </extLst>
    </cacheHierarchy>
    <cacheHierarchy uniqueName="[Measures].[Sum of TOTAL_CLAIM_COST]" caption="Sum of TOTAL_CLAIM_COST" measure="1" displayFolder="" measureGroup="encounters 1" count="0" oneField="1" hidden="1">
      <fieldsUsage count="1">
        <fieldUsage x="3"/>
      </fieldsUsage>
      <extLst>
        <ext xmlns:x15="http://schemas.microsoft.com/office/spreadsheetml/2010/11/main" uri="{B97F6D7D-B522-45F9-BDA1-12C45D357490}">
          <x15:cacheHierarchy aggregatedColumn="18"/>
        </ext>
      </extLst>
    </cacheHierarchy>
    <cacheHierarchy uniqueName="[Measures].[Sum of BASE_ENCOUNTER_COST]" caption="Sum of BASE_ENCOUNTER_COST" measure="1" displayFolder="" measureGroup="encounters 1" count="0" hidden="1">
      <extLst>
        <ext xmlns:x15="http://schemas.microsoft.com/office/spreadsheetml/2010/11/main" uri="{B97F6D7D-B522-45F9-BDA1-12C45D357490}">
          <x15:cacheHierarchy aggregatedColumn="17"/>
        </ext>
      </extLst>
    </cacheHierarchy>
    <cacheHierarchy uniqueName="[Measures].[Sum of PAYER_COVERAGE]" caption="Sum of PAYER_COVERAGE" measure="1" displayFolder="" measureGroup="encounters 1" count="0" hidden="1">
      <extLst>
        <ext xmlns:x15="http://schemas.microsoft.com/office/spreadsheetml/2010/11/main" uri="{B97F6D7D-B522-45F9-BDA1-12C45D357490}">
          <x15:cacheHierarchy aggregatedColumn="19"/>
        </ext>
      </extLst>
    </cacheHierarchy>
    <cacheHierarchy uniqueName="[Measures].[Count of PATIENT]" caption="Count of PATIENT" measure="1" displayFolder="" measureGroup="encounters 1" count="0" hidden="1">
      <extLst>
        <ext xmlns:x15="http://schemas.microsoft.com/office/spreadsheetml/2010/11/main" uri="{B97F6D7D-B522-45F9-BDA1-12C45D357490}">
          <x15:cacheHierarchy aggregatedColumn="11"/>
        </ext>
      </extLst>
    </cacheHierarchy>
    <cacheHierarchy uniqueName="[Measures].[Distinct Count of PATIENT]" caption="Distinct Count of PATIENT" measure="1" displayFolder="" measureGroup="encounters 1" count="0" hidden="1">
      <extLst>
        <ext xmlns:x15="http://schemas.microsoft.com/office/spreadsheetml/2010/11/main" uri="{B97F6D7D-B522-45F9-BDA1-12C45D357490}">
          <x15:cacheHierarchy aggregatedColumn="11"/>
        </ext>
      </extLst>
    </cacheHierarchy>
    <cacheHierarchy uniqueName="[Measures].[Average of TOTAL_CLAIM_COST]" caption="Average of TOTAL_CLAIM_COST" measure="1" displayFolder="" measureGroup="encounters 1" count="0" hidden="1">
      <extLst>
        <ext xmlns:x15="http://schemas.microsoft.com/office/spreadsheetml/2010/11/main" uri="{B97F6D7D-B522-45F9-BDA1-12C45D357490}">
          <x15:cacheHierarchy aggregatedColumn="18"/>
        </ext>
      </extLst>
    </cacheHierarchy>
    <cacheHierarchy uniqueName="[Measures].[Average of PAYER_COVERAGE]" caption="Average of PAYER_COVERAGE" measure="1" displayFolder="" measureGroup="encounters 1" count="0" hidden="1">
      <extLst>
        <ext xmlns:x15="http://schemas.microsoft.com/office/spreadsheetml/2010/11/main" uri="{B97F6D7D-B522-45F9-BDA1-12C45D357490}">
          <x15:cacheHierarchy aggregatedColumn="19"/>
        </ext>
      </extLst>
    </cacheHierarchy>
    <cacheHierarchy uniqueName="[Measures].[Count of Reimbursement rate]" caption="Count of Reimbursement rate" measure="1" displayFolder="" measureGroup="encounters 1" count="0" hidden="1">
      <extLst>
        <ext xmlns:x15="http://schemas.microsoft.com/office/spreadsheetml/2010/11/main" uri="{B97F6D7D-B522-45F9-BDA1-12C45D357490}">
          <x15:cacheHierarchy aggregatedColumn="27"/>
        </ext>
      </extLst>
    </cacheHierarchy>
    <cacheHierarchy uniqueName="[Measures].[Distinct Count of Id]" caption="Distinct Count of Id" measure="1" displayFolder="" measureGroup="encounters 1" count="0" hidden="1">
      <extLst>
        <ext xmlns:x15="http://schemas.microsoft.com/office/spreadsheetml/2010/11/main" uri="{B97F6D7D-B522-45F9-BDA1-12C45D357490}">
          <x15:cacheHierarchy aggregatedColumn="8"/>
        </ext>
      </extLst>
    </cacheHierarchy>
  </cacheHierarchies>
  <kpis count="0"/>
  <dimensions count="4">
    <dimension name="Calendar" uniqueName="[Calendar]" caption="Calendar"/>
    <dimension name="encounters 1" uniqueName="[encounters 1]" caption="encounters 1"/>
    <dimension measure="1" name="Measures" uniqueName="[Measures]" caption="Measures"/>
    <dimension name="payers 1" uniqueName="[payers 1]" caption="payers 1"/>
  </dimensions>
  <measureGroups count="3">
    <measureGroup name="Calendar" caption="Calendar"/>
    <measureGroup name="encounters 1" caption="encounters 1"/>
    <measureGroup name="payers 1" caption="payers 1"/>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vannah Carroll" refreshedDate="46182.476285185185" createdVersion="8" refreshedVersion="8" minRefreshableVersion="3" recordCount="0" supportSubquery="1" supportAdvancedDrill="1" xr:uid="{A2D389EF-D397-4C55-A575-8F05DBD7BB1B}">
  <cacheSource type="external" connectionId="4">
    <extLst>
      <ext xmlns:x14="http://schemas.microsoft.com/office/spreadsheetml/2009/9/main" uri="{F057638F-6D5F-4e77-A914-E7F072B9BCA8}">
        <x14:sourceConnection name="ThisWorkbookDataModel"/>
      </ext>
    </extLst>
  </cacheSource>
  <cacheFields count="2">
    <cacheField name="[Measures].[Distinct Count of Id]" caption="Distinct Count of Id" numFmtId="0" hierarchy="50" level="32767"/>
    <cacheField name="[payers 1].[NAME].[NAME]" caption="NAME" numFmtId="0" hierarchy="29" level="1">
      <sharedItems count="10">
        <s v="Aetna"/>
        <s v="Anthem"/>
        <s v="Blue Cross Blue Shield"/>
        <s v="Cigna Health"/>
        <s v="Dual Eligible"/>
        <s v="Humana"/>
        <s v="Medicaid"/>
        <s v="Medicare"/>
        <s v="NO_INSURANCE"/>
        <s v="UnitedHealthcare"/>
      </sharedItems>
    </cacheField>
  </cacheFields>
  <cacheHierarchies count="5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encounters 1].[Id]" caption="Id" attribute="1" defaultMemberUniqueName="[encounters 1].[Id].[All]" allUniqueName="[encounters 1].[Id].[All]" dimensionUniqueName="[encounters 1]" displayFolder="" count="0" memberValueDatatype="130" unbalanced="0"/>
    <cacheHierarchy uniqueName="[encounters 1].[START]" caption="START" attribute="1" time="1" defaultMemberUniqueName="[encounters 1].[START].[All]" allUniqueName="[encounters 1].[START].[All]" dimensionUniqueName="[encounters 1]" displayFolder="" count="0" memberValueDatatype="7" unbalanced="0"/>
    <cacheHierarchy uniqueName="[encounters 1].[STOP]" caption="STOP" attribute="1" time="1" defaultMemberUniqueName="[encounters 1].[STOP].[All]" allUniqueName="[encounters 1].[STOP].[All]" dimensionUniqueName="[encounters 1]" displayFolder="" count="0" memberValueDatatype="7" unbalanced="0"/>
    <cacheHierarchy uniqueName="[encounters 1].[PATIENT]" caption="PATIENT" attribute="1" defaultMemberUniqueName="[encounters 1].[PATIENT].[All]" allUniqueName="[encounters 1].[PATIENT].[All]" dimensionUniqueName="[encounters 1]" displayFolder="" count="0" memberValueDatatype="130" unbalanced="0"/>
    <cacheHierarchy uniqueName="[encounters 1].[ORGANIZATION]" caption="ORGANIZATION" attribute="1" defaultMemberUniqueName="[encounters 1].[ORGANIZATION].[All]" allUniqueName="[encounters 1].[ORGANIZATION].[All]" dimensionUniqueName="[encounters 1]" displayFolder="" count="0" memberValueDatatype="130" unbalanced="0"/>
    <cacheHierarchy uniqueName="[encounters 1].[PAYER]" caption="PAYER" attribute="1" defaultMemberUniqueName="[encounters 1].[PAYER].[All]" allUniqueName="[encounters 1].[PAYER].[All]" dimensionUniqueName="[encounters 1]" displayFolder="" count="0" memberValueDatatype="130" unbalanced="0"/>
    <cacheHierarchy uniqueName="[encounters 1].[ENCOUNTERCLASS]" caption="ENCOUNTERCLASS" attribute="1" defaultMemberUniqueName="[encounters 1].[ENCOUNTERCLASS].[All]" allUniqueName="[encounters 1].[ENCOUNTERCLASS].[All]" dimensionUniqueName="[encounters 1]" displayFolder="" count="0" memberValueDatatype="130" unbalanced="0"/>
    <cacheHierarchy uniqueName="[encounters 1].[CODE]" caption="CODE" attribute="1" defaultMemberUniqueName="[encounters 1].[CODE].[All]" allUniqueName="[encounters 1].[CODE].[All]" dimensionUniqueName="[encounters 1]" displayFolder="" count="0" memberValueDatatype="20" unbalanced="0"/>
    <cacheHierarchy uniqueName="[encounters 1].[DESCRIPTION]" caption="DESCRIPTION" attribute="1" defaultMemberUniqueName="[encounters 1].[DESCRIPTION].[All]" allUniqueName="[encounters 1].[DESCRIPTION].[All]" dimensionUniqueName="[encounters 1]" displayFolder="" count="0" memberValueDatatype="130" unbalanced="0"/>
    <cacheHierarchy uniqueName="[encounters 1].[BASE_ENCOUNTER_COST]" caption="BASE_ENCOUNTER_COST" attribute="1" defaultMemberUniqueName="[encounters 1].[BASE_ENCOUNTER_COST].[All]" allUniqueName="[encounters 1].[BASE_ENCOUNTER_COST].[All]" dimensionUniqueName="[encounters 1]" displayFolder="" count="0" memberValueDatatype="5" unbalanced="0"/>
    <cacheHierarchy uniqueName="[encounters 1].[TOTAL_CLAIM_COST]" caption="TOTAL_CLAIM_COST" attribute="1" defaultMemberUniqueName="[encounters 1].[TOTAL_CLAIM_COST].[All]" allUniqueName="[encounters 1].[TOTAL_CLAIM_COST].[All]" dimensionUniqueName="[encounters 1]" displayFolder="" count="0" memberValueDatatype="5" unbalanced="0"/>
    <cacheHierarchy uniqueName="[encounters 1].[PAYER_COVERAGE]" caption="PAYER_COVERAGE" attribute="1" defaultMemberUniqueName="[encounters 1].[PAYER_COVERAGE].[All]" allUniqueName="[encounters 1].[PAYER_COVERAGE].[All]" dimensionUniqueName="[encounters 1]" displayFolder="" count="0" memberValueDatatype="5" unbalanced="0"/>
    <cacheHierarchy uniqueName="[encounters 1].[REASONCODE]" caption="REASONCODE" attribute="1" defaultMemberUniqueName="[encounters 1].[REASONCODE].[All]" allUniqueName="[encounters 1].[REASONCODE].[All]" dimensionUniqueName="[encounters 1]" displayFolder="" count="0" memberValueDatatype="20" unbalanced="0"/>
    <cacheHierarchy uniqueName="[encounters 1].[REASONDESCRIPTION]" caption="REASONDESCRIPTION" attribute="1" defaultMemberUniqueName="[encounters 1].[REASONDESCRIPTION].[All]" allUniqueName="[encounters 1].[REASONDESCRIPTION].[All]" dimensionUniqueName="[encounters 1]" displayFolder="" count="0" memberValueDatatype="130" unbalanced="0"/>
    <cacheHierarchy uniqueName="[encounters 1].[StartDateOnly]" caption="StartDateOnly" attribute="1" time="1" defaultMemberUniqueName="[encounters 1].[StartDateOnly].[All]" allUniqueName="[encounters 1].[StartDateOnly].[All]" dimensionUniqueName="[encounters 1]" displayFolder="" count="2" memberValueDatatype="7" unbalanced="0"/>
    <cacheHierarchy uniqueName="[encounters 1].[StartTimeOnly]" caption="StartTimeOnly" attribute="1" time="1" defaultMemberUniqueName="[encounters 1].[StartTimeOnly].[All]" allUniqueName="[encounters 1].[StartTimeOnly].[All]" dimensionUniqueName="[encounters 1]" displayFolder="" count="0" memberValueDatatype="7" unbalanced="0"/>
    <cacheHierarchy uniqueName="[encounters 1].[StopDateOnly]" caption="StopDateOnly" attribute="1" time="1" defaultMemberUniqueName="[encounters 1].[StopDateOnly].[All]" allUniqueName="[encounters 1].[StopDateOnly].[All]" dimensionUniqueName="[encounters 1]" displayFolder="" count="0" memberValueDatatype="7" unbalanced="0"/>
    <cacheHierarchy uniqueName="[encounters 1].[StopTimeOnly]" caption="StopTimeOnly" attribute="1" time="1" defaultMemberUniqueName="[encounters 1].[StopTimeOnly].[All]" allUniqueName="[encounters 1].[StopTimeOnly].[All]" dimensionUniqueName="[encounters 1]" displayFolder="" count="0" memberValueDatatype="7" unbalanced="0"/>
    <cacheHierarchy uniqueName="[encounters 1].[Length_of_Encounter]" caption="Length_of_Encounter" attribute="1" defaultMemberUniqueName="[encounters 1].[Length_of_Encounter].[All]" allUniqueName="[encounters 1].[Length_of_Encounter].[All]" dimensionUniqueName="[encounters 1]" displayFolder="" count="0" memberValueDatatype="5" unbalanced="0"/>
    <cacheHierarchy uniqueName="[encounters 1].[Reimbursement rate]" caption="Reimbursement rate" attribute="1" defaultMemberUniqueName="[encounters 1].[Reimbursement rate].[All]" allUniqueName="[encounters 1].[Reimbursement rate].[All]" dimensionUniqueName="[encounters 1]" displayFolder="" count="0" memberValueDatatype="130" unbalanced="0"/>
    <cacheHierarchy uniqueName="[payers 1].[Id]" caption="Id" attribute="1" defaultMemberUniqueName="[payers 1].[Id].[All]" allUniqueName="[payers 1].[Id].[All]" dimensionUniqueName="[payers 1]" displayFolder="" count="0" memberValueDatatype="130" unbalanced="0"/>
    <cacheHierarchy uniqueName="[payers 1].[NAME]" caption="NAME" attribute="1" defaultMemberUniqueName="[payers 1].[NAME].[All]" allUniqueName="[payers 1].[NAME].[All]" dimensionUniqueName="[payers 1]" displayFolder="" count="2" memberValueDatatype="130" unbalanced="0">
      <fieldsUsage count="2">
        <fieldUsage x="-1"/>
        <fieldUsage x="1"/>
      </fieldsUsage>
    </cacheHierarchy>
    <cacheHierarchy uniqueName="[payers 1].[ADDRESS]" caption="ADDRESS" attribute="1" defaultMemberUniqueName="[payers 1].[ADDRESS].[All]" allUniqueName="[payers 1].[ADDRESS].[All]" dimensionUniqueName="[payers 1]" displayFolder="" count="0" memberValueDatatype="130" unbalanced="0"/>
    <cacheHierarchy uniqueName="[payers 1].[CITY]" caption="CITY" attribute="1" defaultMemberUniqueName="[payers 1].[CITY].[All]" allUniqueName="[payers 1].[CITY].[All]" dimensionUniqueName="[payers 1]" displayFolder="" count="0" memberValueDatatype="130" unbalanced="0"/>
    <cacheHierarchy uniqueName="[payers 1].[STATE_HEADQUARTERED]" caption="STATE_HEADQUARTERED" attribute="1" defaultMemberUniqueName="[payers 1].[STATE_HEADQUARTERED].[All]" allUniqueName="[payers 1].[STATE_HEADQUARTERED].[All]" dimensionUniqueName="[payers 1]" displayFolder="" count="0" memberValueDatatype="130" unbalanced="0"/>
    <cacheHierarchy uniqueName="[payers 1].[ZIP]" caption="ZIP" attribute="1" defaultMemberUniqueName="[payers 1].[ZIP].[All]" allUniqueName="[payers 1].[ZIP].[All]" dimensionUniqueName="[payers 1]" displayFolder="" count="0" memberValueDatatype="20" unbalanced="0"/>
    <cacheHierarchy uniqueName="[payers 1].[PHONE]" caption="PHONE" attribute="1" defaultMemberUniqueName="[payers 1].[PHONE].[All]" allUniqueName="[payers 1].[PHONE].[All]" dimensionUniqueName="[payers 1]" displayFolder="" count="0" memberValueDatatype="130" unbalanced="0"/>
    <cacheHierarchy uniqueName="[Measures].[__XL_Count encounters 1]" caption="__XL_Count encounters 1" measure="1" displayFolder="" measureGroup="encounters 1" count="0" hidden="1"/>
    <cacheHierarchy uniqueName="[Measures].[__XL_Count payers 1]" caption="__XL_Count payers 1" measure="1" displayFolder="" measureGroup="payer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Id]" caption="Count of Id" measure="1" displayFolder="" measureGroup="encounters 1" count="0" hidden="1">
      <extLst>
        <ext xmlns:x15="http://schemas.microsoft.com/office/spreadsheetml/2010/11/main" uri="{B97F6D7D-B522-45F9-BDA1-12C45D357490}">
          <x15:cacheHierarchy aggregatedColumn="8"/>
        </ext>
      </extLst>
    </cacheHierarchy>
    <cacheHierarchy uniqueName="[Measures].[Sum of Length_of_Encounter]" caption="Sum of Length_of_Encounter" measure="1" displayFolder="" measureGroup="encounters 1" count="0" hidden="1">
      <extLst>
        <ext xmlns:x15="http://schemas.microsoft.com/office/spreadsheetml/2010/11/main" uri="{B97F6D7D-B522-45F9-BDA1-12C45D357490}">
          <x15:cacheHierarchy aggregatedColumn="26"/>
        </ext>
      </extLst>
    </cacheHierarchy>
    <cacheHierarchy uniqueName="[Measures].[Average of Length_of_Encounter]" caption="Average of Length_of_Encounter" measure="1" displayFolder="" measureGroup="encounters 1" count="0" hidden="1">
      <extLst>
        <ext xmlns:x15="http://schemas.microsoft.com/office/spreadsheetml/2010/11/main" uri="{B97F6D7D-B522-45F9-BDA1-12C45D357490}">
          <x15:cacheHierarchy aggregatedColumn="26"/>
        </ext>
      </extLst>
    </cacheHierarchy>
    <cacheHierarchy uniqueName="[Measures].[Sum of TOTAL_CLAIM_COST]" caption="Sum of TOTAL_CLAIM_COST" measure="1" displayFolder="" measureGroup="encounters 1" count="0" hidden="1">
      <extLst>
        <ext xmlns:x15="http://schemas.microsoft.com/office/spreadsheetml/2010/11/main" uri="{B97F6D7D-B522-45F9-BDA1-12C45D357490}">
          <x15:cacheHierarchy aggregatedColumn="18"/>
        </ext>
      </extLst>
    </cacheHierarchy>
    <cacheHierarchy uniqueName="[Measures].[Sum of BASE_ENCOUNTER_COST]" caption="Sum of BASE_ENCOUNTER_COST" measure="1" displayFolder="" measureGroup="encounters 1" count="0" hidden="1">
      <extLst>
        <ext xmlns:x15="http://schemas.microsoft.com/office/spreadsheetml/2010/11/main" uri="{B97F6D7D-B522-45F9-BDA1-12C45D357490}">
          <x15:cacheHierarchy aggregatedColumn="17"/>
        </ext>
      </extLst>
    </cacheHierarchy>
    <cacheHierarchy uniqueName="[Measures].[Sum of PAYER_COVERAGE]" caption="Sum of PAYER_COVERAGE" measure="1" displayFolder="" measureGroup="encounters 1" count="0" hidden="1">
      <extLst>
        <ext xmlns:x15="http://schemas.microsoft.com/office/spreadsheetml/2010/11/main" uri="{B97F6D7D-B522-45F9-BDA1-12C45D357490}">
          <x15:cacheHierarchy aggregatedColumn="19"/>
        </ext>
      </extLst>
    </cacheHierarchy>
    <cacheHierarchy uniqueName="[Measures].[Count of PATIENT]" caption="Count of PATIENT" measure="1" displayFolder="" measureGroup="encounters 1" count="0" hidden="1">
      <extLst>
        <ext xmlns:x15="http://schemas.microsoft.com/office/spreadsheetml/2010/11/main" uri="{B97F6D7D-B522-45F9-BDA1-12C45D357490}">
          <x15:cacheHierarchy aggregatedColumn="11"/>
        </ext>
      </extLst>
    </cacheHierarchy>
    <cacheHierarchy uniqueName="[Measures].[Distinct Count of PATIENT]" caption="Distinct Count of PATIENT" measure="1" displayFolder="" measureGroup="encounters 1" count="0" hidden="1">
      <extLst>
        <ext xmlns:x15="http://schemas.microsoft.com/office/spreadsheetml/2010/11/main" uri="{B97F6D7D-B522-45F9-BDA1-12C45D357490}">
          <x15:cacheHierarchy aggregatedColumn="11"/>
        </ext>
      </extLst>
    </cacheHierarchy>
    <cacheHierarchy uniqueName="[Measures].[Average of TOTAL_CLAIM_COST]" caption="Average of TOTAL_CLAIM_COST" measure="1" displayFolder="" measureGroup="encounters 1" count="0" hidden="1">
      <extLst>
        <ext xmlns:x15="http://schemas.microsoft.com/office/spreadsheetml/2010/11/main" uri="{B97F6D7D-B522-45F9-BDA1-12C45D357490}">
          <x15:cacheHierarchy aggregatedColumn="18"/>
        </ext>
      </extLst>
    </cacheHierarchy>
    <cacheHierarchy uniqueName="[Measures].[Average of PAYER_COVERAGE]" caption="Average of PAYER_COVERAGE" measure="1" displayFolder="" measureGroup="encounters 1" count="0" hidden="1">
      <extLst>
        <ext xmlns:x15="http://schemas.microsoft.com/office/spreadsheetml/2010/11/main" uri="{B97F6D7D-B522-45F9-BDA1-12C45D357490}">
          <x15:cacheHierarchy aggregatedColumn="19"/>
        </ext>
      </extLst>
    </cacheHierarchy>
    <cacheHierarchy uniqueName="[Measures].[Count of Reimbursement rate]" caption="Count of Reimbursement rate" measure="1" displayFolder="" measureGroup="encounters 1" count="0" hidden="1">
      <extLst>
        <ext xmlns:x15="http://schemas.microsoft.com/office/spreadsheetml/2010/11/main" uri="{B97F6D7D-B522-45F9-BDA1-12C45D357490}">
          <x15:cacheHierarchy aggregatedColumn="27"/>
        </ext>
      </extLst>
    </cacheHierarchy>
    <cacheHierarchy uniqueName="[Measures].[Distinct Count of Id]" caption="Distinct Count of Id" measure="1" displayFolder="" measureGroup="encounters 1" count="0" oneField="1" hidden="1">
      <fieldsUsage count="1">
        <fieldUsage x="0"/>
      </fieldsUsage>
      <extLst>
        <ext xmlns:x15="http://schemas.microsoft.com/office/spreadsheetml/2010/11/main" uri="{B97F6D7D-B522-45F9-BDA1-12C45D357490}">
          <x15:cacheHierarchy aggregatedColumn="8"/>
        </ext>
      </extLst>
    </cacheHierarchy>
  </cacheHierarchies>
  <kpis count="0"/>
  <dimensions count="4">
    <dimension name="Calendar" uniqueName="[Calendar]" caption="Calendar"/>
    <dimension name="encounters 1" uniqueName="[encounters 1]" caption="encounters 1"/>
    <dimension measure="1" name="Measures" uniqueName="[Measures]" caption="Measures"/>
    <dimension name="payers 1" uniqueName="[payers 1]" caption="payers 1"/>
  </dimensions>
  <measureGroups count="3">
    <measureGroup name="Calendar" caption="Calendar"/>
    <measureGroup name="encounters 1" caption="encounters 1"/>
    <measureGroup name="payers 1" caption="payers 1"/>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pivotCacheId="58881618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vannah Carroll" refreshedDate="46182.476285763893" createdVersion="8" refreshedVersion="8" minRefreshableVersion="3" recordCount="0" supportSubquery="1" supportAdvancedDrill="1" xr:uid="{F673DD5C-DA81-45BD-AA0A-2656F3E9EB11}">
  <cacheSource type="external" connectionId="4">
    <extLst>
      <ext xmlns:x14="http://schemas.microsoft.com/office/spreadsheetml/2009/9/main" uri="{F057638F-6D5F-4e77-A914-E7F072B9BCA8}">
        <x14:sourceConnection name="ThisWorkbookDataModel"/>
      </ext>
    </extLst>
  </cacheSource>
  <cacheFields count="2">
    <cacheField name="[Measures].[Distinct Count of Id]" caption="Distinct Count of Id" numFmtId="0" hierarchy="50" level="32767"/>
    <cacheField name="[payers 1].[NAME].[NAME]" caption="NAME" numFmtId="0" hierarchy="29" level="1">
      <sharedItems count="10">
        <s v="Aetna"/>
        <s v="Anthem"/>
        <s v="Blue Cross Blue Shield"/>
        <s v="Cigna Health"/>
        <s v="Dual Eligible"/>
        <s v="Humana"/>
        <s v="Medicaid"/>
        <s v="Medicare"/>
        <s v="NO_INSURANCE"/>
        <s v="UnitedHealthcare"/>
      </sharedItems>
    </cacheField>
  </cacheFields>
  <cacheHierarchies count="5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encounters 1].[Id]" caption="Id" attribute="1" defaultMemberUniqueName="[encounters 1].[Id].[All]" allUniqueName="[encounters 1].[Id].[All]" dimensionUniqueName="[encounters 1]" displayFolder="" count="0" memberValueDatatype="130" unbalanced="0"/>
    <cacheHierarchy uniqueName="[encounters 1].[START]" caption="START" attribute="1" time="1" defaultMemberUniqueName="[encounters 1].[START].[All]" allUniqueName="[encounters 1].[START].[All]" dimensionUniqueName="[encounters 1]" displayFolder="" count="0" memberValueDatatype="7" unbalanced="0"/>
    <cacheHierarchy uniqueName="[encounters 1].[STOP]" caption="STOP" attribute="1" time="1" defaultMemberUniqueName="[encounters 1].[STOP].[All]" allUniqueName="[encounters 1].[STOP].[All]" dimensionUniqueName="[encounters 1]" displayFolder="" count="0" memberValueDatatype="7" unbalanced="0"/>
    <cacheHierarchy uniqueName="[encounters 1].[PATIENT]" caption="PATIENT" attribute="1" defaultMemberUniqueName="[encounters 1].[PATIENT].[All]" allUniqueName="[encounters 1].[PATIENT].[All]" dimensionUniqueName="[encounters 1]" displayFolder="" count="0" memberValueDatatype="130" unbalanced="0"/>
    <cacheHierarchy uniqueName="[encounters 1].[ORGANIZATION]" caption="ORGANIZATION" attribute="1" defaultMemberUniqueName="[encounters 1].[ORGANIZATION].[All]" allUniqueName="[encounters 1].[ORGANIZATION].[All]" dimensionUniqueName="[encounters 1]" displayFolder="" count="0" memberValueDatatype="130" unbalanced="0"/>
    <cacheHierarchy uniqueName="[encounters 1].[PAYER]" caption="PAYER" attribute="1" defaultMemberUniqueName="[encounters 1].[PAYER].[All]" allUniqueName="[encounters 1].[PAYER].[All]" dimensionUniqueName="[encounters 1]" displayFolder="" count="0" memberValueDatatype="130" unbalanced="0"/>
    <cacheHierarchy uniqueName="[encounters 1].[ENCOUNTERCLASS]" caption="ENCOUNTERCLASS" attribute="1" defaultMemberUniqueName="[encounters 1].[ENCOUNTERCLASS].[All]" allUniqueName="[encounters 1].[ENCOUNTERCLASS].[All]" dimensionUniqueName="[encounters 1]" displayFolder="" count="0" memberValueDatatype="130" unbalanced="0"/>
    <cacheHierarchy uniqueName="[encounters 1].[CODE]" caption="CODE" attribute="1" defaultMemberUniqueName="[encounters 1].[CODE].[All]" allUniqueName="[encounters 1].[CODE].[All]" dimensionUniqueName="[encounters 1]" displayFolder="" count="0" memberValueDatatype="20" unbalanced="0"/>
    <cacheHierarchy uniqueName="[encounters 1].[DESCRIPTION]" caption="DESCRIPTION" attribute="1" defaultMemberUniqueName="[encounters 1].[DESCRIPTION].[All]" allUniqueName="[encounters 1].[DESCRIPTION].[All]" dimensionUniqueName="[encounters 1]" displayFolder="" count="0" memberValueDatatype="130" unbalanced="0"/>
    <cacheHierarchy uniqueName="[encounters 1].[BASE_ENCOUNTER_COST]" caption="BASE_ENCOUNTER_COST" attribute="1" defaultMemberUniqueName="[encounters 1].[BASE_ENCOUNTER_COST].[All]" allUniqueName="[encounters 1].[BASE_ENCOUNTER_COST].[All]" dimensionUniqueName="[encounters 1]" displayFolder="" count="0" memberValueDatatype="5" unbalanced="0"/>
    <cacheHierarchy uniqueName="[encounters 1].[TOTAL_CLAIM_COST]" caption="TOTAL_CLAIM_COST" attribute="1" defaultMemberUniqueName="[encounters 1].[TOTAL_CLAIM_COST].[All]" allUniqueName="[encounters 1].[TOTAL_CLAIM_COST].[All]" dimensionUniqueName="[encounters 1]" displayFolder="" count="0" memberValueDatatype="5" unbalanced="0"/>
    <cacheHierarchy uniqueName="[encounters 1].[PAYER_COVERAGE]" caption="PAYER_COVERAGE" attribute="1" defaultMemberUniqueName="[encounters 1].[PAYER_COVERAGE].[All]" allUniqueName="[encounters 1].[PAYER_COVERAGE].[All]" dimensionUniqueName="[encounters 1]" displayFolder="" count="0" memberValueDatatype="5" unbalanced="0"/>
    <cacheHierarchy uniqueName="[encounters 1].[REASONCODE]" caption="REASONCODE" attribute="1" defaultMemberUniqueName="[encounters 1].[REASONCODE].[All]" allUniqueName="[encounters 1].[REASONCODE].[All]" dimensionUniqueName="[encounters 1]" displayFolder="" count="0" memberValueDatatype="20" unbalanced="0"/>
    <cacheHierarchy uniqueName="[encounters 1].[REASONDESCRIPTION]" caption="REASONDESCRIPTION" attribute="1" defaultMemberUniqueName="[encounters 1].[REASONDESCRIPTION].[All]" allUniqueName="[encounters 1].[REASONDESCRIPTION].[All]" dimensionUniqueName="[encounters 1]" displayFolder="" count="0" memberValueDatatype="130" unbalanced="0"/>
    <cacheHierarchy uniqueName="[encounters 1].[StartDateOnly]" caption="StartDateOnly" attribute="1" time="1" defaultMemberUniqueName="[encounters 1].[StartDateOnly].[All]" allUniqueName="[encounters 1].[StartDateOnly].[All]" dimensionUniqueName="[encounters 1]" displayFolder="" count="2" memberValueDatatype="7" unbalanced="0"/>
    <cacheHierarchy uniqueName="[encounters 1].[StartTimeOnly]" caption="StartTimeOnly" attribute="1" time="1" defaultMemberUniqueName="[encounters 1].[StartTimeOnly].[All]" allUniqueName="[encounters 1].[StartTimeOnly].[All]" dimensionUniqueName="[encounters 1]" displayFolder="" count="0" memberValueDatatype="7" unbalanced="0"/>
    <cacheHierarchy uniqueName="[encounters 1].[StopDateOnly]" caption="StopDateOnly" attribute="1" time="1" defaultMemberUniqueName="[encounters 1].[StopDateOnly].[All]" allUniqueName="[encounters 1].[StopDateOnly].[All]" dimensionUniqueName="[encounters 1]" displayFolder="" count="0" memberValueDatatype="7" unbalanced="0"/>
    <cacheHierarchy uniqueName="[encounters 1].[StopTimeOnly]" caption="StopTimeOnly" attribute="1" time="1" defaultMemberUniqueName="[encounters 1].[StopTimeOnly].[All]" allUniqueName="[encounters 1].[StopTimeOnly].[All]" dimensionUniqueName="[encounters 1]" displayFolder="" count="0" memberValueDatatype="7" unbalanced="0"/>
    <cacheHierarchy uniqueName="[encounters 1].[Length_of_Encounter]" caption="Length_of_Encounter" attribute="1" defaultMemberUniqueName="[encounters 1].[Length_of_Encounter].[All]" allUniqueName="[encounters 1].[Length_of_Encounter].[All]" dimensionUniqueName="[encounters 1]" displayFolder="" count="0" memberValueDatatype="5" unbalanced="0"/>
    <cacheHierarchy uniqueName="[encounters 1].[Reimbursement rate]" caption="Reimbursement rate" attribute="1" defaultMemberUniqueName="[encounters 1].[Reimbursement rate].[All]" allUniqueName="[encounters 1].[Reimbursement rate].[All]" dimensionUniqueName="[encounters 1]" displayFolder="" count="0" memberValueDatatype="130" unbalanced="0"/>
    <cacheHierarchy uniqueName="[payers 1].[Id]" caption="Id" attribute="1" defaultMemberUniqueName="[payers 1].[Id].[All]" allUniqueName="[payers 1].[Id].[All]" dimensionUniqueName="[payers 1]" displayFolder="" count="0" memberValueDatatype="130" unbalanced="0"/>
    <cacheHierarchy uniqueName="[payers 1].[NAME]" caption="NAME" attribute="1" defaultMemberUniqueName="[payers 1].[NAME].[All]" allUniqueName="[payers 1].[NAME].[All]" dimensionUniqueName="[payers 1]" displayFolder="" count="2" memberValueDatatype="130" unbalanced="0">
      <fieldsUsage count="2">
        <fieldUsage x="-1"/>
        <fieldUsage x="1"/>
      </fieldsUsage>
    </cacheHierarchy>
    <cacheHierarchy uniqueName="[payers 1].[ADDRESS]" caption="ADDRESS" attribute="1" defaultMemberUniqueName="[payers 1].[ADDRESS].[All]" allUniqueName="[payers 1].[ADDRESS].[All]" dimensionUniqueName="[payers 1]" displayFolder="" count="0" memberValueDatatype="130" unbalanced="0"/>
    <cacheHierarchy uniqueName="[payers 1].[CITY]" caption="CITY" attribute="1" defaultMemberUniqueName="[payers 1].[CITY].[All]" allUniqueName="[payers 1].[CITY].[All]" dimensionUniqueName="[payers 1]" displayFolder="" count="0" memberValueDatatype="130" unbalanced="0"/>
    <cacheHierarchy uniqueName="[payers 1].[STATE_HEADQUARTERED]" caption="STATE_HEADQUARTERED" attribute="1" defaultMemberUniqueName="[payers 1].[STATE_HEADQUARTERED].[All]" allUniqueName="[payers 1].[STATE_HEADQUARTERED].[All]" dimensionUniqueName="[payers 1]" displayFolder="" count="0" memberValueDatatype="130" unbalanced="0"/>
    <cacheHierarchy uniqueName="[payers 1].[ZIP]" caption="ZIP" attribute="1" defaultMemberUniqueName="[payers 1].[ZIP].[All]" allUniqueName="[payers 1].[ZIP].[All]" dimensionUniqueName="[payers 1]" displayFolder="" count="0" memberValueDatatype="20" unbalanced="0"/>
    <cacheHierarchy uniqueName="[payers 1].[PHONE]" caption="PHONE" attribute="1" defaultMemberUniqueName="[payers 1].[PHONE].[All]" allUniqueName="[payers 1].[PHONE].[All]" dimensionUniqueName="[payers 1]" displayFolder="" count="0" memberValueDatatype="130" unbalanced="0"/>
    <cacheHierarchy uniqueName="[Measures].[__XL_Count encounters 1]" caption="__XL_Count encounters 1" measure="1" displayFolder="" measureGroup="encounters 1" count="0" hidden="1"/>
    <cacheHierarchy uniqueName="[Measures].[__XL_Count payers 1]" caption="__XL_Count payers 1" measure="1" displayFolder="" measureGroup="payer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Id]" caption="Count of Id" measure="1" displayFolder="" measureGroup="encounters 1" count="0" hidden="1">
      <extLst>
        <ext xmlns:x15="http://schemas.microsoft.com/office/spreadsheetml/2010/11/main" uri="{B97F6D7D-B522-45F9-BDA1-12C45D357490}">
          <x15:cacheHierarchy aggregatedColumn="8"/>
        </ext>
      </extLst>
    </cacheHierarchy>
    <cacheHierarchy uniqueName="[Measures].[Sum of Length_of_Encounter]" caption="Sum of Length_of_Encounter" measure="1" displayFolder="" measureGroup="encounters 1" count="0" hidden="1">
      <extLst>
        <ext xmlns:x15="http://schemas.microsoft.com/office/spreadsheetml/2010/11/main" uri="{B97F6D7D-B522-45F9-BDA1-12C45D357490}">
          <x15:cacheHierarchy aggregatedColumn="26"/>
        </ext>
      </extLst>
    </cacheHierarchy>
    <cacheHierarchy uniqueName="[Measures].[Average of Length_of_Encounter]" caption="Average of Length_of_Encounter" measure="1" displayFolder="" measureGroup="encounters 1" count="0" hidden="1">
      <extLst>
        <ext xmlns:x15="http://schemas.microsoft.com/office/spreadsheetml/2010/11/main" uri="{B97F6D7D-B522-45F9-BDA1-12C45D357490}">
          <x15:cacheHierarchy aggregatedColumn="26"/>
        </ext>
      </extLst>
    </cacheHierarchy>
    <cacheHierarchy uniqueName="[Measures].[Sum of TOTAL_CLAIM_COST]" caption="Sum of TOTAL_CLAIM_COST" measure="1" displayFolder="" measureGroup="encounters 1" count="0" hidden="1">
      <extLst>
        <ext xmlns:x15="http://schemas.microsoft.com/office/spreadsheetml/2010/11/main" uri="{B97F6D7D-B522-45F9-BDA1-12C45D357490}">
          <x15:cacheHierarchy aggregatedColumn="18"/>
        </ext>
      </extLst>
    </cacheHierarchy>
    <cacheHierarchy uniqueName="[Measures].[Sum of BASE_ENCOUNTER_COST]" caption="Sum of BASE_ENCOUNTER_COST" measure="1" displayFolder="" measureGroup="encounters 1" count="0" hidden="1">
      <extLst>
        <ext xmlns:x15="http://schemas.microsoft.com/office/spreadsheetml/2010/11/main" uri="{B97F6D7D-B522-45F9-BDA1-12C45D357490}">
          <x15:cacheHierarchy aggregatedColumn="17"/>
        </ext>
      </extLst>
    </cacheHierarchy>
    <cacheHierarchy uniqueName="[Measures].[Sum of PAYER_COVERAGE]" caption="Sum of PAYER_COVERAGE" measure="1" displayFolder="" measureGroup="encounters 1" count="0" hidden="1">
      <extLst>
        <ext xmlns:x15="http://schemas.microsoft.com/office/spreadsheetml/2010/11/main" uri="{B97F6D7D-B522-45F9-BDA1-12C45D357490}">
          <x15:cacheHierarchy aggregatedColumn="19"/>
        </ext>
      </extLst>
    </cacheHierarchy>
    <cacheHierarchy uniqueName="[Measures].[Count of PATIENT]" caption="Count of PATIENT" measure="1" displayFolder="" measureGroup="encounters 1" count="0" hidden="1">
      <extLst>
        <ext xmlns:x15="http://schemas.microsoft.com/office/spreadsheetml/2010/11/main" uri="{B97F6D7D-B522-45F9-BDA1-12C45D357490}">
          <x15:cacheHierarchy aggregatedColumn="11"/>
        </ext>
      </extLst>
    </cacheHierarchy>
    <cacheHierarchy uniqueName="[Measures].[Distinct Count of PATIENT]" caption="Distinct Count of PATIENT" measure="1" displayFolder="" measureGroup="encounters 1" count="0" hidden="1">
      <extLst>
        <ext xmlns:x15="http://schemas.microsoft.com/office/spreadsheetml/2010/11/main" uri="{B97F6D7D-B522-45F9-BDA1-12C45D357490}">
          <x15:cacheHierarchy aggregatedColumn="11"/>
        </ext>
      </extLst>
    </cacheHierarchy>
    <cacheHierarchy uniqueName="[Measures].[Average of TOTAL_CLAIM_COST]" caption="Average of TOTAL_CLAIM_COST" measure="1" displayFolder="" measureGroup="encounters 1" count="0" hidden="1">
      <extLst>
        <ext xmlns:x15="http://schemas.microsoft.com/office/spreadsheetml/2010/11/main" uri="{B97F6D7D-B522-45F9-BDA1-12C45D357490}">
          <x15:cacheHierarchy aggregatedColumn="18"/>
        </ext>
      </extLst>
    </cacheHierarchy>
    <cacheHierarchy uniqueName="[Measures].[Average of PAYER_COVERAGE]" caption="Average of PAYER_COVERAGE" measure="1" displayFolder="" measureGroup="encounters 1" count="0" hidden="1">
      <extLst>
        <ext xmlns:x15="http://schemas.microsoft.com/office/spreadsheetml/2010/11/main" uri="{B97F6D7D-B522-45F9-BDA1-12C45D357490}">
          <x15:cacheHierarchy aggregatedColumn="19"/>
        </ext>
      </extLst>
    </cacheHierarchy>
    <cacheHierarchy uniqueName="[Measures].[Count of Reimbursement rate]" caption="Count of Reimbursement rate" measure="1" displayFolder="" measureGroup="encounters 1" count="0" hidden="1">
      <extLst>
        <ext xmlns:x15="http://schemas.microsoft.com/office/spreadsheetml/2010/11/main" uri="{B97F6D7D-B522-45F9-BDA1-12C45D357490}">
          <x15:cacheHierarchy aggregatedColumn="27"/>
        </ext>
      </extLst>
    </cacheHierarchy>
    <cacheHierarchy uniqueName="[Measures].[Distinct Count of Id]" caption="Distinct Count of Id" measure="1" displayFolder="" measureGroup="encounters 1" count="0" oneField="1" hidden="1">
      <fieldsUsage count="1">
        <fieldUsage x="0"/>
      </fieldsUsage>
      <extLst>
        <ext xmlns:x15="http://schemas.microsoft.com/office/spreadsheetml/2010/11/main" uri="{B97F6D7D-B522-45F9-BDA1-12C45D357490}">
          <x15:cacheHierarchy aggregatedColumn="8"/>
        </ext>
      </extLst>
    </cacheHierarchy>
  </cacheHierarchies>
  <kpis count="0"/>
  <dimensions count="4">
    <dimension name="Calendar" uniqueName="[Calendar]" caption="Calendar"/>
    <dimension name="encounters 1" uniqueName="[encounters 1]" caption="encounters 1"/>
    <dimension measure="1" name="Measures" uniqueName="[Measures]" caption="Measures"/>
    <dimension name="payers 1" uniqueName="[payers 1]" caption="payers 1"/>
  </dimensions>
  <measureGroups count="3">
    <measureGroup name="Calendar" caption="Calendar"/>
    <measureGroup name="encounters 1" caption="encounters 1"/>
    <measureGroup name="payers 1" caption="payers 1"/>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pivotCacheId="109698686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vannah Carroll" refreshedDate="46181.718187384256" createdVersion="3" refreshedVersion="8" minRefreshableVersion="3" recordCount="0" supportSubquery="1" supportAdvancedDrill="1" xr:uid="{C5885F09-56E2-45CC-8C9C-765E4434818E}">
  <cacheSource type="external" connectionId="4">
    <extLst>
      <ext xmlns:x14="http://schemas.microsoft.com/office/spreadsheetml/2009/9/main" uri="{F057638F-6D5F-4e77-A914-E7F072B9BCA8}">
        <x14:sourceConnection name="ThisWorkbookDataModel"/>
      </ext>
    </extLst>
  </cacheSource>
  <cacheFields count="0"/>
  <cacheHierarchies count="5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encounters 1].[Id]" caption="Id" attribute="1" defaultMemberUniqueName="[encounters 1].[Id].[All]" allUniqueName="[encounters 1].[Id].[All]" dimensionUniqueName="[encounters 1]" displayFolder="" count="0" memberValueDatatype="130" unbalanced="0"/>
    <cacheHierarchy uniqueName="[encounters 1].[START]" caption="START" attribute="1" time="1" defaultMemberUniqueName="[encounters 1].[START].[All]" allUniqueName="[encounters 1].[START].[All]" dimensionUniqueName="[encounters 1]" displayFolder="" count="0" memberValueDatatype="7" unbalanced="0"/>
    <cacheHierarchy uniqueName="[encounters 1].[STOP]" caption="STOP" attribute="1" time="1" defaultMemberUniqueName="[encounters 1].[STOP].[All]" allUniqueName="[encounters 1].[STOP].[All]" dimensionUniqueName="[encounters 1]" displayFolder="" count="0" memberValueDatatype="7" unbalanced="0"/>
    <cacheHierarchy uniqueName="[encounters 1].[PATIENT]" caption="PATIENT" attribute="1" defaultMemberUniqueName="[encounters 1].[PATIENT].[All]" allUniqueName="[encounters 1].[PATIENT].[All]" dimensionUniqueName="[encounters 1]" displayFolder="" count="0" memberValueDatatype="130" unbalanced="0"/>
    <cacheHierarchy uniqueName="[encounters 1].[ORGANIZATION]" caption="ORGANIZATION" attribute="1" defaultMemberUniqueName="[encounters 1].[ORGANIZATION].[All]" allUniqueName="[encounters 1].[ORGANIZATION].[All]" dimensionUniqueName="[encounters 1]" displayFolder="" count="0" memberValueDatatype="130" unbalanced="0"/>
    <cacheHierarchy uniqueName="[encounters 1].[PAYER]" caption="PAYER" attribute="1" defaultMemberUniqueName="[encounters 1].[PAYER].[All]" allUniqueName="[encounters 1].[PAYER].[All]" dimensionUniqueName="[encounters 1]" displayFolder="" count="0" memberValueDatatype="130" unbalanced="0"/>
    <cacheHierarchy uniqueName="[encounters 1].[ENCOUNTERCLASS]" caption="ENCOUNTERCLASS" attribute="1" defaultMemberUniqueName="[encounters 1].[ENCOUNTERCLASS].[All]" allUniqueName="[encounters 1].[ENCOUNTERCLASS].[All]" dimensionUniqueName="[encounters 1]" displayFolder="" count="0" memberValueDatatype="130" unbalanced="0"/>
    <cacheHierarchy uniqueName="[encounters 1].[CODE]" caption="CODE" attribute="1" defaultMemberUniqueName="[encounters 1].[CODE].[All]" allUniqueName="[encounters 1].[CODE].[All]" dimensionUniqueName="[encounters 1]" displayFolder="" count="0" memberValueDatatype="20" unbalanced="0"/>
    <cacheHierarchy uniqueName="[encounters 1].[DESCRIPTION]" caption="DESCRIPTION" attribute="1" defaultMemberUniqueName="[encounters 1].[DESCRIPTION].[All]" allUniqueName="[encounters 1].[DESCRIPTION].[All]" dimensionUniqueName="[encounters 1]" displayFolder="" count="0" memberValueDatatype="130" unbalanced="0"/>
    <cacheHierarchy uniqueName="[encounters 1].[BASE_ENCOUNTER_COST]" caption="BASE_ENCOUNTER_COST" attribute="1" defaultMemberUniqueName="[encounters 1].[BASE_ENCOUNTER_COST].[All]" allUniqueName="[encounters 1].[BASE_ENCOUNTER_COST].[All]" dimensionUniqueName="[encounters 1]" displayFolder="" count="0" memberValueDatatype="5" unbalanced="0"/>
    <cacheHierarchy uniqueName="[encounters 1].[TOTAL_CLAIM_COST]" caption="TOTAL_CLAIM_COST" attribute="1" defaultMemberUniqueName="[encounters 1].[TOTAL_CLAIM_COST].[All]" allUniqueName="[encounters 1].[TOTAL_CLAIM_COST].[All]" dimensionUniqueName="[encounters 1]" displayFolder="" count="0" memberValueDatatype="5" unbalanced="0"/>
    <cacheHierarchy uniqueName="[encounters 1].[PAYER_COVERAGE]" caption="PAYER_COVERAGE" attribute="1" defaultMemberUniqueName="[encounters 1].[PAYER_COVERAGE].[All]" allUniqueName="[encounters 1].[PAYER_COVERAGE].[All]" dimensionUniqueName="[encounters 1]" displayFolder="" count="0" memberValueDatatype="5" unbalanced="0"/>
    <cacheHierarchy uniqueName="[encounters 1].[REASONCODE]" caption="REASONCODE" attribute="1" defaultMemberUniqueName="[encounters 1].[REASONCODE].[All]" allUniqueName="[encounters 1].[REASONCODE].[All]" dimensionUniqueName="[encounters 1]" displayFolder="" count="0" memberValueDatatype="20" unbalanced="0"/>
    <cacheHierarchy uniqueName="[encounters 1].[REASONDESCRIPTION]" caption="REASONDESCRIPTION" attribute="1" defaultMemberUniqueName="[encounters 1].[REASONDESCRIPTION].[All]" allUniqueName="[encounters 1].[REASONDESCRIPTION].[All]" dimensionUniqueName="[encounters 1]" displayFolder="" count="0" memberValueDatatype="130" unbalanced="0"/>
    <cacheHierarchy uniqueName="[encounters 1].[StartDateOnly]" caption="StartDateOnly" attribute="1" time="1" defaultMemberUniqueName="[encounters 1].[StartDateOnly].[All]" allUniqueName="[encounters 1].[StartDateOnly].[All]" dimensionUniqueName="[encounters 1]" displayFolder="" count="2" memberValueDatatype="7" unbalanced="0"/>
    <cacheHierarchy uniqueName="[encounters 1].[StartTimeOnly]" caption="StartTimeOnly" attribute="1" time="1" defaultMemberUniqueName="[encounters 1].[StartTimeOnly].[All]" allUniqueName="[encounters 1].[StartTimeOnly].[All]" dimensionUniqueName="[encounters 1]" displayFolder="" count="0" memberValueDatatype="7" unbalanced="0"/>
    <cacheHierarchy uniqueName="[encounters 1].[StopDateOnly]" caption="StopDateOnly" attribute="1" time="1" defaultMemberUniqueName="[encounters 1].[StopDateOnly].[All]" allUniqueName="[encounters 1].[StopDateOnly].[All]" dimensionUniqueName="[encounters 1]" displayFolder="" count="0" memberValueDatatype="7" unbalanced="0"/>
    <cacheHierarchy uniqueName="[encounters 1].[StopTimeOnly]" caption="StopTimeOnly" attribute="1" time="1" defaultMemberUniqueName="[encounters 1].[StopTimeOnly].[All]" allUniqueName="[encounters 1].[StopTimeOnly].[All]" dimensionUniqueName="[encounters 1]" displayFolder="" count="0" memberValueDatatype="7" unbalanced="0"/>
    <cacheHierarchy uniqueName="[encounters 1].[Length_of_Encounter]" caption="Length_of_Encounter" attribute="1" defaultMemberUniqueName="[encounters 1].[Length_of_Encounter].[All]" allUniqueName="[encounters 1].[Length_of_Encounter].[All]" dimensionUniqueName="[encounters 1]" displayFolder="" count="0" memberValueDatatype="5" unbalanced="0"/>
    <cacheHierarchy uniqueName="[encounters 1].[Reimbursement rate]" caption="Reimbursement rate" attribute="1" defaultMemberUniqueName="[encounters 1].[Reimbursement rate].[All]" allUniqueName="[encounters 1].[Reimbursement rate].[All]" dimensionUniqueName="[encounters 1]" displayFolder="" count="0" memberValueDatatype="130" unbalanced="0"/>
    <cacheHierarchy uniqueName="[payers 1].[Id]" caption="Id" attribute="1" defaultMemberUniqueName="[payers 1].[Id].[All]" allUniqueName="[payers 1].[Id].[All]" dimensionUniqueName="[payers 1]" displayFolder="" count="0" memberValueDatatype="130" unbalanced="0"/>
    <cacheHierarchy uniqueName="[payers 1].[NAME]" caption="NAME" attribute="1" defaultMemberUniqueName="[payers 1].[NAME].[All]" allUniqueName="[payers 1].[NAME].[All]" dimensionUniqueName="[payers 1]" displayFolder="" count="0" memberValueDatatype="130" unbalanced="0"/>
    <cacheHierarchy uniqueName="[payers 1].[ADDRESS]" caption="ADDRESS" attribute="1" defaultMemberUniqueName="[payers 1].[ADDRESS].[All]" allUniqueName="[payers 1].[ADDRESS].[All]" dimensionUniqueName="[payers 1]" displayFolder="" count="0" memberValueDatatype="130" unbalanced="0"/>
    <cacheHierarchy uniqueName="[payers 1].[CITY]" caption="CITY" attribute="1" defaultMemberUniqueName="[payers 1].[CITY].[All]" allUniqueName="[payers 1].[CITY].[All]" dimensionUniqueName="[payers 1]" displayFolder="" count="0" memberValueDatatype="130" unbalanced="0"/>
    <cacheHierarchy uniqueName="[payers 1].[STATE_HEADQUARTERED]" caption="STATE_HEADQUARTERED" attribute="1" defaultMemberUniqueName="[payers 1].[STATE_HEADQUARTERED].[All]" allUniqueName="[payers 1].[STATE_HEADQUARTERED].[All]" dimensionUniqueName="[payers 1]" displayFolder="" count="0" memberValueDatatype="130" unbalanced="0"/>
    <cacheHierarchy uniqueName="[payers 1].[ZIP]" caption="ZIP" attribute="1" defaultMemberUniqueName="[payers 1].[ZIP].[All]" allUniqueName="[payers 1].[ZIP].[All]" dimensionUniqueName="[payers 1]" displayFolder="" count="0" memberValueDatatype="20" unbalanced="0"/>
    <cacheHierarchy uniqueName="[payers 1].[PHONE]" caption="PHONE" attribute="1" defaultMemberUniqueName="[payers 1].[PHONE].[All]" allUniqueName="[payers 1].[PHONE].[All]" dimensionUniqueName="[payers 1]" displayFolder="" count="0" memberValueDatatype="130" unbalanced="0"/>
    <cacheHierarchy uniqueName="[Measures].[__XL_Count encounters 1]" caption="__XL_Count encounters 1" measure="1" displayFolder="" measureGroup="encounters 1" count="0" hidden="1"/>
    <cacheHierarchy uniqueName="[Measures].[__XL_Count payers 1]" caption="__XL_Count payers 1" measure="1" displayFolder="" measureGroup="payer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Id]" caption="Count of Id" measure="1" displayFolder="" measureGroup="encounters 1" count="0" hidden="1">
      <extLst>
        <ext xmlns:x15="http://schemas.microsoft.com/office/spreadsheetml/2010/11/main" uri="{B97F6D7D-B522-45F9-BDA1-12C45D357490}">
          <x15:cacheHierarchy aggregatedColumn="8"/>
        </ext>
      </extLst>
    </cacheHierarchy>
    <cacheHierarchy uniqueName="[Measures].[Sum of Length_of_Encounter]" caption="Sum of Length_of_Encounter" measure="1" displayFolder="" measureGroup="encounters 1" count="0" hidden="1">
      <extLst>
        <ext xmlns:x15="http://schemas.microsoft.com/office/spreadsheetml/2010/11/main" uri="{B97F6D7D-B522-45F9-BDA1-12C45D357490}">
          <x15:cacheHierarchy aggregatedColumn="26"/>
        </ext>
      </extLst>
    </cacheHierarchy>
    <cacheHierarchy uniqueName="[Measures].[Average of Length_of_Encounter]" caption="Average of Length_of_Encounter" measure="1" displayFolder="" measureGroup="encounters 1" count="0" hidden="1">
      <extLst>
        <ext xmlns:x15="http://schemas.microsoft.com/office/spreadsheetml/2010/11/main" uri="{B97F6D7D-B522-45F9-BDA1-12C45D357490}">
          <x15:cacheHierarchy aggregatedColumn="26"/>
        </ext>
      </extLst>
    </cacheHierarchy>
    <cacheHierarchy uniqueName="[Measures].[Sum of TOTAL_CLAIM_COST]" caption="Sum of TOTAL_CLAIM_COST" measure="1" displayFolder="" measureGroup="encounters 1" count="0" hidden="1">
      <extLst>
        <ext xmlns:x15="http://schemas.microsoft.com/office/spreadsheetml/2010/11/main" uri="{B97F6D7D-B522-45F9-BDA1-12C45D357490}">
          <x15:cacheHierarchy aggregatedColumn="18"/>
        </ext>
      </extLst>
    </cacheHierarchy>
    <cacheHierarchy uniqueName="[Measures].[Sum of BASE_ENCOUNTER_COST]" caption="Sum of BASE_ENCOUNTER_COST" measure="1" displayFolder="" measureGroup="encounters 1" count="0" hidden="1">
      <extLst>
        <ext xmlns:x15="http://schemas.microsoft.com/office/spreadsheetml/2010/11/main" uri="{B97F6D7D-B522-45F9-BDA1-12C45D357490}">
          <x15:cacheHierarchy aggregatedColumn="17"/>
        </ext>
      </extLst>
    </cacheHierarchy>
    <cacheHierarchy uniqueName="[Measures].[Sum of PAYER_COVERAGE]" caption="Sum of PAYER_COVERAGE" measure="1" displayFolder="" measureGroup="encounters 1" count="0" hidden="1">
      <extLst>
        <ext xmlns:x15="http://schemas.microsoft.com/office/spreadsheetml/2010/11/main" uri="{B97F6D7D-B522-45F9-BDA1-12C45D357490}">
          <x15:cacheHierarchy aggregatedColumn="19"/>
        </ext>
      </extLst>
    </cacheHierarchy>
    <cacheHierarchy uniqueName="[Measures].[Count of PATIENT]" caption="Count of PATIENT" measure="1" displayFolder="" measureGroup="encounters 1" count="0" hidden="1">
      <extLst>
        <ext xmlns:x15="http://schemas.microsoft.com/office/spreadsheetml/2010/11/main" uri="{B97F6D7D-B522-45F9-BDA1-12C45D357490}">
          <x15:cacheHierarchy aggregatedColumn="11"/>
        </ext>
      </extLst>
    </cacheHierarchy>
    <cacheHierarchy uniqueName="[Measures].[Distinct Count of PATIENT]" caption="Distinct Count of PATIENT" measure="1" displayFolder="" measureGroup="encounters 1" count="0" hidden="1">
      <extLst>
        <ext xmlns:x15="http://schemas.microsoft.com/office/spreadsheetml/2010/11/main" uri="{B97F6D7D-B522-45F9-BDA1-12C45D357490}">
          <x15:cacheHierarchy aggregatedColumn="11"/>
        </ext>
      </extLst>
    </cacheHierarchy>
    <cacheHierarchy uniqueName="[Measures].[Average of TOTAL_CLAIM_COST]" caption="Average of TOTAL_CLAIM_COST" measure="1" displayFolder="" measureGroup="encounters 1" count="0" hidden="1">
      <extLst>
        <ext xmlns:x15="http://schemas.microsoft.com/office/spreadsheetml/2010/11/main" uri="{B97F6D7D-B522-45F9-BDA1-12C45D357490}">
          <x15:cacheHierarchy aggregatedColumn="18"/>
        </ext>
      </extLst>
    </cacheHierarchy>
    <cacheHierarchy uniqueName="[Measures].[Average of PAYER_COVERAGE]" caption="Average of PAYER_COVERAGE" measure="1" displayFolder="" measureGroup="encounters 1" count="0" hidden="1">
      <extLst>
        <ext xmlns:x15="http://schemas.microsoft.com/office/spreadsheetml/2010/11/main" uri="{B97F6D7D-B522-45F9-BDA1-12C45D357490}">
          <x15:cacheHierarchy aggregatedColumn="19"/>
        </ext>
      </extLst>
    </cacheHierarchy>
    <cacheHierarchy uniqueName="[Measures].[Count of Reimbursement rate]" caption="Count of Reimbursement rate" measure="1" displayFolder="" measureGroup="encounters 1" count="0" hidden="1">
      <extLst>
        <ext xmlns:x15="http://schemas.microsoft.com/office/spreadsheetml/2010/11/main" uri="{B97F6D7D-B522-45F9-BDA1-12C45D357490}">
          <x15:cacheHierarchy aggregatedColumn="27"/>
        </ext>
      </extLst>
    </cacheHierarchy>
    <cacheHierarchy uniqueName="[Measures].[Distinct Count of Id]" caption="Distinct Count of Id" measure="1" displayFolder="" measureGroup="encounters 1"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pivotCacheId="148536673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AC0B63-B6C1-46A0-8076-49F788448315}" name="PivotChartTable3" cacheId="236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A1:B12" firstHeaderRow="1" firstDataRow="1" firstDataCol="1"/>
  <pivotFields count="2">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Distinct Count of Id" fld="0" subtotal="count" baseField="0" baseItem="0">
      <extLst>
        <ext xmlns:x15="http://schemas.microsoft.com/office/spreadsheetml/2010/11/main" uri="{FABC7310-3BB5-11E1-824E-6D434824019B}">
          <x15:dataField isCountDistinct="1"/>
        </ext>
      </extLst>
    </dataField>
  </dataFields>
  <chartFormats count="1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14" format="10" series="1">
      <pivotArea type="data" outline="0" fieldPosition="0">
        <references count="1">
          <reference field="4294967294" count="1" selected="0">
            <x v="0"/>
          </reference>
        </references>
      </pivotArea>
    </chartFormat>
    <chartFormat chart="15" format="11" series="1">
      <pivotArea type="data" outline="0" fieldPosition="0">
        <references count="1">
          <reference field="4294967294" count="1" selected="0">
            <x v="0"/>
          </reference>
        </references>
      </pivotArea>
    </chartFormat>
    <chartFormat chart="15" format="12">
      <pivotArea type="data" outline="0" fieldPosition="0">
        <references count="2">
          <reference field="4294967294" count="1" selected="0">
            <x v="0"/>
          </reference>
          <reference field="1" count="1" selected="0">
            <x v="9"/>
          </reference>
        </references>
      </pivotArea>
    </chartFormat>
  </chartFormats>
  <pivotHierarchies count="5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Id"/>
  </pivotHierarchie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1" columnCount="1" cacheId="1096986864">
        <x15:pivotRow count="1">
          <x15:c>
            <x15:v>936</x15:v>
          </x15:c>
        </x15:pivotRow>
        <x15:pivotRow count="1">
          <x15:c>
            <x15:v>704</x15:v>
          </x15:c>
        </x15:pivotRow>
        <x15:pivotRow count="1">
          <x15:c>
            <x15:v>925</x15:v>
          </x15:c>
        </x15:pivotRow>
        <x15:pivotRow count="1">
          <x15:c>
            <x15:v>809</x15:v>
          </x15:c>
        </x15:pivotRow>
        <x15:pivotRow count="1">
          <x15:c>
            <x15:v>912</x15:v>
          </x15:c>
        </x15:pivotRow>
        <x15:pivotRow count="1">
          <x15:c>
            <x15:v>1084</x15:v>
          </x15:c>
        </x15:pivotRow>
        <x15:pivotRow count="1">
          <x15:c>
            <x15:v>1443</x15:v>
          </x15:c>
        </x15:pivotRow>
        <x15:pivotRow count="1">
          <x15:c>
            <x15:v>11371</x15:v>
          </x15:c>
        </x15:pivotRow>
        <x15:pivotRow count="1">
          <x15:c>
            <x15:v>8807</x15:v>
          </x15:c>
        </x15:pivotRow>
        <x15:pivotRow count="1">
          <x15:c>
            <x15:v>900</x15:v>
          </x15:c>
        </x15:pivotRow>
        <x15:pivotRow count="1">
          <x15:c>
            <x15:v>27891</x15:v>
          </x15:c>
        </x15:pivotRow>
      </x15:pivotTableData>
    </ext>
    <ext xmlns:x15="http://schemas.microsoft.com/office/spreadsheetml/2010/11/main" uri="{E67621CE-5B39-4880-91FE-76760E9C1902}">
      <x15:pivotTableUISettings>
        <x15:activeTabTopLevelEntity name="[encounters 1]"/>
        <x15:activeTabTopLevelEntity name="[pay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AC0B63-B6C1-46A0-8076-49F788448315}" name="PivotChartTable2" cacheId="235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1:B12" firstHeaderRow="1" firstDataRow="1" firstDataCol="1"/>
  <pivotFields count="2">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Distinct Count of Id" fld="0" subtotal="count" baseField="0" baseItem="0">
      <extLst>
        <ext xmlns:x15="http://schemas.microsoft.com/office/spreadsheetml/2010/11/main" uri="{FABC7310-3BB5-11E1-824E-6D434824019B}">
          <x15:dataField isCountDistinct="1"/>
        </ext>
      </extLst>
    </dataField>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s>
  <pivotHierarchies count="5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Id"/>
  </pivotHierarchie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1" columnCount="1" cacheId="588816180">
        <x15:pivotRow count="1">
          <x15:c>
            <x15:v>936</x15:v>
          </x15:c>
        </x15:pivotRow>
        <x15:pivotRow count="1">
          <x15:c>
            <x15:v>704</x15:v>
          </x15:c>
        </x15:pivotRow>
        <x15:pivotRow count="1">
          <x15:c>
            <x15:v>925</x15:v>
          </x15:c>
        </x15:pivotRow>
        <x15:pivotRow count="1">
          <x15:c>
            <x15:v>809</x15:v>
          </x15:c>
        </x15:pivotRow>
        <x15:pivotRow count="1">
          <x15:c>
            <x15:v>912</x15:v>
          </x15:c>
        </x15:pivotRow>
        <x15:pivotRow count="1">
          <x15:c>
            <x15:v>1084</x15:v>
          </x15:c>
        </x15:pivotRow>
        <x15:pivotRow count="1">
          <x15:c>
            <x15:v>1443</x15:v>
          </x15:c>
        </x15:pivotRow>
        <x15:pivotRow count="1">
          <x15:c>
            <x15:v>11371</x15:v>
          </x15:c>
        </x15:pivotRow>
        <x15:pivotRow count="1">
          <x15:c>
            <x15:v>8807</x15:v>
          </x15:c>
        </x15:pivotRow>
        <x15:pivotRow count="1">
          <x15:c>
            <x15:v>900</x15:v>
          </x15:c>
        </x15:pivotRow>
        <x15:pivotRow count="1">
          <x15:c>
            <x15:v>27891</x15:v>
          </x15:c>
        </x15:pivotRow>
      </x15:pivotTableData>
    </ext>
    <ext xmlns:x15="http://schemas.microsoft.com/office/spreadsheetml/2010/11/main" uri="{E67621CE-5B39-4880-91FE-76760E9C1902}">
      <x15:pivotTableUISettings>
        <x15:activeTabTopLevelEntity name="[encounters 1]"/>
        <x15:activeTabTopLevelEntity name="[pay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B0FB6A-5458-443F-A6A1-218D21153BAB}" name="PivotTable13" cacheId="2346" applyNumberFormats="0" applyBorderFormats="0" applyFontFormats="0" applyPatternFormats="0" applyAlignmentFormats="0" applyWidthHeightFormats="1" dataCaption="Values" tag="7ee5e1de-d2d6-4211-bdbe-5cd19bd54e74" updatedVersion="8" minRefreshableVersion="5" useAutoFormatting="1" subtotalHiddenItems="1" itemPrintTitles="1" createdVersion="8" indent="0" outline="1" outlineData="1" multipleFieldFilters="0" rowHeaderCaption="Encounter Type">
  <location ref="H9:I20" firstHeaderRow="1" firstDataRow="1" firstDataCol="1"/>
  <pivotFields count="5">
    <pivotField allDrilled="1" subtotalTop="0" showAll="0" dataSourceSort="1" defaultSubtotal="0">
      <items count="11">
        <item s="1" c="1" x="0"/>
        <item s="1" c="1" x="1"/>
        <item s="1" c="1" x="2"/>
        <item s="1" c="1" x="3"/>
        <item s="1" c="1" x="4"/>
        <item s="1" c="1" x="5"/>
        <item s="1" c="1" x="6"/>
        <item s="1" c="1" x="7"/>
        <item s="1" c="1" x="8"/>
        <item s="1" c="1" x="9"/>
        <item s="1" c="1" x="10"/>
      </items>
    </pivotField>
    <pivotField subtotalTop="0" showAll="0" dataSourceSort="1" defaultSubtotal="0"/>
    <pivotField subtotalTop="0" showAll="0" dataSourceSort="1" defaultSubtotal="0"/>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4"/>
  </rowFields>
  <rowItems count="11">
    <i>
      <x v="9"/>
    </i>
    <i>
      <x v="8"/>
    </i>
    <i>
      <x v="1"/>
    </i>
    <i>
      <x v="3"/>
    </i>
    <i>
      <x v="5"/>
    </i>
    <i>
      <x v="7"/>
    </i>
    <i>
      <x v="2"/>
    </i>
    <i>
      <x/>
    </i>
    <i>
      <x v="6"/>
    </i>
    <i>
      <x v="4"/>
    </i>
    <i t="grand">
      <x/>
    </i>
  </rowItems>
  <colItems count="1">
    <i/>
  </colItems>
  <dataFields count="1">
    <dataField name="Total Claim Amount" fld="3" baseField="4" baseItem="0" numFmtId="44"/>
  </dataFields>
  <formats count="7">
    <format dxfId="8">
      <pivotArea grandRow="1" outline="0" collapsedLevelsAreSubtotals="1" fieldPosition="0"/>
    </format>
    <format dxfId="7">
      <pivotArea collapsedLevelsAreSubtotals="1" fieldPosition="0">
        <references count="1">
          <reference field="4" count="0"/>
        </references>
      </pivotArea>
    </format>
    <format dxfId="6">
      <pivotArea outline="0" collapsedLevelsAreSubtotals="1" fieldPosition="0"/>
    </format>
    <format dxfId="5">
      <pivotArea field="4" type="button" dataOnly="0" labelOnly="1" outline="0" axis="axisRow" fieldPosition="0"/>
    </format>
    <format dxfId="4">
      <pivotArea dataOnly="0" labelOnly="1" outline="0" axis="axisValues" fieldPosition="0"/>
    </format>
    <format dxfId="3">
      <pivotArea dataOnly="0" labelOnly="1" grandRow="1" outline="0" fieldPosition="0"/>
    </format>
    <format dxfId="2">
      <pivotArea grandRow="1" outline="0" collapsedLevelsAreSubtotals="1" fieldPosition="0"/>
    </format>
  </formats>
  <pivotHierarchies count="5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Claim Amoun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count" id="2" iMeasureHier="42">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encount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B73933-6BE7-48E5-83D5-3F009BF09E5D}" name="KPI" cacheId="2349" applyNumberFormats="0" applyBorderFormats="0" applyFontFormats="0" applyPatternFormats="0" applyAlignmentFormats="0" applyWidthHeightFormats="1" dataCaption="Values" tag="9d38b8b1-e703-4370-9816-3b28330033f4" updatedVersion="8" minRefreshableVersion="5" useAutoFormatting="1" itemPrintTitles="1" createdVersion="5" indent="0" outline="1" outlineData="1" multipleFieldFilters="0">
  <location ref="B3:E16" firstHeaderRow="0"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s>
  <rowFields count="1">
    <field x="1"/>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Average of PAYER_COVERAGE" fld="0" subtotal="average" baseField="0" baseItem="0" numFmtId="164"/>
    <dataField name="Average of TOTAL_CLAIM_COST" fld="2" subtotal="average" baseField="1" baseItem="0" numFmtId="164"/>
    <dataField name="Number of Encounters" fld="3" subtotal="count" baseField="1" baseItem="0" numFmtId="3"/>
  </dataFields>
  <pivotHierarchies count="5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Number of Encounters"/>
    <pivotHierarchy dragToData="1"/>
    <pivotHierarchy dragToData="1" caption="Average of Length_of_Encounter"/>
    <pivotHierarchy dragToData="1"/>
    <pivotHierarchy dragToData="1"/>
    <pivotHierarchy dragToData="1"/>
    <pivotHierarchy dragToData="1"/>
    <pivotHierarchy dragToData="1"/>
    <pivotHierarchy dragToData="1" caption="Average of TOTAL_CLAIM_COST"/>
    <pivotHierarchy dragToData="1" caption="Average of PAYER_COVERAGE"/>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counters 1]"/>
        <x15:activeTabTopLevelEntity name="[Calendar]"/>
        <x15:activeTabTopLevelEntity name="[pay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C71585-1645-4E51-A16E-AA7B6FC0EF1B}" name="PivotTable1" cacheId="20" applyNumberFormats="0" applyBorderFormats="0" applyFontFormats="0" applyPatternFormats="0" applyAlignmentFormats="0" applyWidthHeightFormats="1" dataCaption="Values" tag="e486de51-d1ad-4cbb-ad3e-9756614bacce" updatedVersion="8" minRefreshableVersion="3" useAutoFormatting="1" subtotalHiddenItems="1" itemPrintTitles="1" createdVersion="8" indent="0" outline="1" outlineData="1" multipleFieldFilters="0" chartFormat="11">
  <location ref="B2:I16" firstHeaderRow="1" firstDataRow="2" firstDataCol="1"/>
  <pivotFields count="5">
    <pivotField axis="axisCol" allDrilled="1" subtotalTop="0" showAll="0" dataSourceSort="1" defaultSubtotal="0" defaultAttributeDrillState="1">
      <items count="6">
        <item x="0"/>
        <item x="1"/>
        <item x="2"/>
        <item x="3"/>
        <item x="4"/>
        <item x="5"/>
      </items>
    </pivotField>
    <pivotField dataField="1" subtotalTop="0" showAll="0" defaultSubtotal="0"/>
    <pivotField axis="axisRow" allDrilled="1" subtotalTop="0" showAll="0" dataSourceSort="1" defaultSubtotal="0">
      <items count="12">
        <item c="1" x="0"/>
        <item c="1" x="1"/>
        <item c="1" x="2"/>
        <item c="1" x="3"/>
        <item c="1" x="4"/>
        <item c="1" x="5"/>
        <item c="1" x="6"/>
        <item c="1" x="7"/>
        <item c="1" x="8"/>
        <item c="1" x="9"/>
        <item c="1" x="10"/>
        <item c="1" x="11"/>
      </items>
    </pivotField>
    <pivotField axis="axisRow" subtotalTop="0" showAll="0" dataSourceSort="1" defaultSubtotal="0"/>
    <pivotField axis="axisRow" subtotalTop="0" showAll="0" dataSourceSort="1" defaultSubtotal="0"/>
  </pivotFields>
  <rowFields count="1">
    <field x="2"/>
  </rowFields>
  <rowItems count="13">
    <i>
      <x/>
    </i>
    <i>
      <x v="1"/>
    </i>
    <i>
      <x v="2"/>
    </i>
    <i>
      <x v="3"/>
    </i>
    <i>
      <x v="4"/>
    </i>
    <i>
      <x v="5"/>
    </i>
    <i>
      <x v="6"/>
    </i>
    <i>
      <x v="7"/>
    </i>
    <i>
      <x v="8"/>
    </i>
    <i>
      <x v="9"/>
    </i>
    <i>
      <x v="10"/>
    </i>
    <i>
      <x v="11"/>
    </i>
    <i t="grand">
      <x/>
    </i>
  </rowItems>
  <colFields count="1">
    <field x="0"/>
  </colFields>
  <colItems count="7">
    <i>
      <x/>
    </i>
    <i>
      <x v="1"/>
    </i>
    <i>
      <x v="2"/>
    </i>
    <i>
      <x v="3"/>
    </i>
    <i>
      <x v="4"/>
    </i>
    <i>
      <x v="5"/>
    </i>
    <i t="grand">
      <x/>
    </i>
  </colItems>
  <dataFields count="1">
    <dataField name="Sum of TOTAL_CLAIM_COST" fld="1" baseField="0" baseItem="0" numFmtId="164"/>
  </dataFields>
  <chartFormats count="6">
    <chartFormat chart="7" format="12" series="1">
      <pivotArea type="data" outline="0" fieldPosition="0">
        <references count="2">
          <reference field="4294967294" count="1" selected="0">
            <x v="0"/>
          </reference>
          <reference field="0" count="1" selected="0">
            <x v="0"/>
          </reference>
        </references>
      </pivotArea>
    </chartFormat>
    <chartFormat chart="7" format="13" series="1">
      <pivotArea type="data" outline="0" fieldPosition="0">
        <references count="2">
          <reference field="4294967294" count="1" selected="0">
            <x v="0"/>
          </reference>
          <reference field="0" count="1" selected="0">
            <x v="1"/>
          </reference>
        </references>
      </pivotArea>
    </chartFormat>
    <chartFormat chart="7" format="14" series="1">
      <pivotArea type="data" outline="0" fieldPosition="0">
        <references count="2">
          <reference field="4294967294" count="1" selected="0">
            <x v="0"/>
          </reference>
          <reference field="0" count="1" selected="0">
            <x v="2"/>
          </reference>
        </references>
      </pivotArea>
    </chartFormat>
    <chartFormat chart="7" format="15" series="1">
      <pivotArea type="data" outline="0" fieldPosition="0">
        <references count="2">
          <reference field="4294967294" count="1" selected="0">
            <x v="0"/>
          </reference>
          <reference field="0" count="1" selected="0">
            <x v="3"/>
          </reference>
        </references>
      </pivotArea>
    </chartFormat>
    <chartFormat chart="7" format="16" series="1">
      <pivotArea type="data" outline="0" fieldPosition="0">
        <references count="2">
          <reference field="4294967294" count="1" selected="0">
            <x v="0"/>
          </reference>
          <reference field="0" count="1" selected="0">
            <x v="4"/>
          </reference>
        </references>
      </pivotArea>
    </chartFormat>
    <chartFormat chart="7" format="17" series="1">
      <pivotArea type="data" outline="0" fieldPosition="0">
        <references count="2">
          <reference field="4294967294" count="1" selected="0">
            <x v="0"/>
          </reference>
          <reference field="0" count="1" selected="0">
            <x v="5"/>
          </reference>
        </references>
      </pivotArea>
    </chartFormat>
  </chartFormats>
  <pivotHierarchies count="5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encount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35FF35-8245-43B3-9828-8387BE2C405B}" name="PivotTable5" cacheId="2352" applyNumberFormats="0" applyBorderFormats="0" applyFontFormats="0" applyPatternFormats="0" applyAlignmentFormats="0" applyWidthHeightFormats="1" dataCaption="Values" tag="7fd06b67-7da2-4a93-b7b3-1050a53cc371" updatedVersion="8" minRefreshableVersion="5" useAutoFormatting="1" itemPrintTitles="1" createdVersion="8" indent="0" outline="1" outlineData="1" multipleFieldFilters="0">
  <location ref="C2:N16" firstHeaderRow="1" firstDataRow="2" firstDataCol="1"/>
  <pivotFields count="5">
    <pivotField axis="axisRow" allDrilled="1" subtotalTop="0" showAll="0" dataSourceSort="1" defaultSubtotal="0">
      <items count="12">
        <item c="1" x="0"/>
        <item c="1" x="1"/>
        <item c="1" x="2"/>
        <item c="1" x="3"/>
        <item c="1" x="4"/>
        <item c="1" x="5"/>
        <item c="1" x="6"/>
        <item c="1" x="7"/>
        <item c="1" x="8"/>
        <item c="1" x="9"/>
        <item c="1" x="10"/>
        <item c="1" x="11"/>
      </items>
    </pivotField>
    <pivotField axis="axisRow" subtotalTop="0" showAll="0" dataSourceSort="1" defaultSubtotal="0"/>
    <pivotField axis="axisRow" subtotalTop="0" showAll="0" dataSourceSort="1" defaultSubtotal="0"/>
    <pivotField axis="axisCol"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3"/>
  </colFields>
  <colItems count="11">
    <i>
      <x/>
    </i>
    <i>
      <x v="1"/>
    </i>
    <i>
      <x v="2"/>
    </i>
    <i>
      <x v="3"/>
    </i>
    <i>
      <x v="4"/>
    </i>
    <i>
      <x v="5"/>
    </i>
    <i>
      <x v="6"/>
    </i>
    <i>
      <x v="7"/>
    </i>
    <i>
      <x v="8"/>
    </i>
    <i>
      <x v="9"/>
    </i>
    <i t="grand">
      <x/>
    </i>
  </colItems>
  <dataFields count="1">
    <dataField name="Distinct Count of PATIENT" fld="4" subtotal="count" baseField="0" baseItem="0">
      <extLst>
        <ext xmlns:x15="http://schemas.microsoft.com/office/spreadsheetml/2010/11/main" uri="{FABC7310-3BB5-11E1-824E-6D434824019B}">
          <x15:dataField isCountDistinct="1"/>
        </ext>
      </extLst>
    </dataField>
  </dataFields>
  <pivotHierarchies count="5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Distinct Count of PATIEN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payers 1]"/>
        <x15:activeTabTopLevelEntity name="[encount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74781A-43CD-4691-9D55-0F077BD89E10}" name="PivotTable7" cacheId="2355" applyNumberFormats="0" applyBorderFormats="0" applyFontFormats="0" applyPatternFormats="0" applyAlignmentFormats="0" applyWidthHeightFormats="1" dataCaption="Values" tag="3fd824ba-3525-4c6f-8894-dc4020641e2d" updatedVersion="8" minRefreshableVersion="5" useAutoFormatting="1" subtotalHiddenItems="1" itemPrintTitles="1" createdVersion="8" indent="0" outline="1" outlineData="1" multipleFieldFilters="0">
  <location ref="A3:B14" firstHeaderRow="1" firstDataRow="1" firstDataCol="1"/>
  <pivotFields count="5">
    <pivotField allDrilled="1" subtotalTop="0" showAll="0" dataSourceSort="1" defaultSubtotal="0">
      <items count="11">
        <item s="1" c="1" x="0"/>
        <item s="1" c="1" x="1"/>
        <item s="1" c="1" x="2"/>
        <item s="1" c="1" x="3"/>
        <item s="1" c="1" x="4"/>
        <item s="1" c="1" x="5"/>
        <item s="1" c="1" x="6"/>
        <item s="1" c="1" x="7"/>
        <item s="1" c="1" x="8"/>
        <item s="1" c="1" x="9"/>
        <item s="1" c="1" x="10"/>
      </items>
    </pivotField>
    <pivotField subtotalTop="0" showAll="0" dataSourceSort="1" defaultSubtotal="0"/>
    <pivotField subtotalTop="0" showAll="0" dataSourceSort="1" defaultSubtotal="0"/>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s>
  <rowFields count="1">
    <field x="4"/>
  </rowFields>
  <rowItems count="11">
    <i>
      <x/>
    </i>
    <i>
      <x v="1"/>
    </i>
    <i>
      <x v="2"/>
    </i>
    <i>
      <x v="3"/>
    </i>
    <i>
      <x v="4"/>
    </i>
    <i>
      <x v="5"/>
    </i>
    <i>
      <x v="6"/>
    </i>
    <i>
      <x v="7"/>
    </i>
    <i>
      <x v="8"/>
    </i>
    <i>
      <x v="9"/>
    </i>
    <i t="grand">
      <x/>
    </i>
  </rowItems>
  <colItems count="1">
    <i/>
  </colItems>
  <dataFields count="1">
    <dataField name="Sum of TOTAL_CLAIM_COST" fld="3" baseField="4" baseItem="0" numFmtId="2"/>
  </dataFields>
  <formats count="2">
    <format dxfId="1">
      <pivotArea grandRow="1" outline="0" collapsedLevelsAreSubtotals="1" fieldPosition="0"/>
    </format>
    <format dxfId="0">
      <pivotArea collapsedLevelsAreSubtotals="1" fieldPosition="0">
        <references count="1">
          <reference field="4" count="0"/>
        </references>
      </pivotArea>
    </format>
  </formats>
  <pivotHierarchies count="5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count" id="2" iMeasureHier="42">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encounters 1]"/>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tartDateOnly" xr10:uid="{D7A8FC82-7348-43FE-BA33-956BD5B2A85D}" sourceName="[encounters 1].[StartDateOnly]">
  <pivotTables>
    <pivotTable tabId="8" name="PivotTable13"/>
    <pivotTable tabId="9" name="KPI"/>
    <pivotTable tabId="13" name="PivotTable5"/>
    <pivotTable tabId="14" name="PivotTable7"/>
    <pivotTable tabId="4294967295" name="PivotChartTable2"/>
    <pivotTable tabId="4294967295" name="PivotChartTable3"/>
  </pivotTables>
  <state minimalRefreshVersion="6" lastRefreshVersion="6" pivotCacheId="1485366737" filterType="unknown">
    <bounds startDate="201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tartDateOnly" xr10:uid="{A721738E-5A8F-4011-8505-3BF441BA1FE5}" cache="Timeline_StartDateOnly" caption="Year" level="0" selectionLevel="0" scrollPosition="2011-01-01T00:00:00" style="Massachusetts"/>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F23EF-3D75-4BC6-B7C8-5AD3C54AA8FA}">
  <dimension ref="B2:U20"/>
  <sheetViews>
    <sheetView showGridLines="0" tabSelected="1" zoomScale="90" zoomScaleNormal="90" workbookViewId="0">
      <selection activeCell="G4" sqref="G4"/>
    </sheetView>
  </sheetViews>
  <sheetFormatPr defaultRowHeight="14.4" x14ac:dyDescent="0.3"/>
  <cols>
    <col min="6" max="6" width="10.109375" customWidth="1"/>
    <col min="8" max="8" width="37.77734375" bestFit="1" customWidth="1"/>
    <col min="9" max="9" width="18.21875" bestFit="1" customWidth="1"/>
    <col min="10" max="10" width="20.44140625" customWidth="1"/>
    <col min="11" max="11" width="19.88671875" customWidth="1"/>
    <col min="12" max="12" width="22.21875" customWidth="1"/>
    <col min="14" max="14" width="10.21875" bestFit="1" customWidth="1"/>
    <col min="18" max="18" width="10.21875" bestFit="1" customWidth="1"/>
  </cols>
  <sheetData>
    <row r="2" spans="2:21" ht="15.6" x14ac:dyDescent="0.3">
      <c r="B2" s="18" t="s">
        <v>37</v>
      </c>
      <c r="C2" s="18"/>
      <c r="D2" s="18"/>
      <c r="E2" s="18"/>
      <c r="F2" s="18"/>
      <c r="H2" s="11" t="s">
        <v>4</v>
      </c>
      <c r="J2" s="11" t="s">
        <v>35</v>
      </c>
      <c r="K2" s="10"/>
      <c r="L2" s="11" t="s">
        <v>36</v>
      </c>
    </row>
    <row r="3" spans="2:21" x14ac:dyDescent="0.3">
      <c r="B3" s="18"/>
      <c r="C3" s="18"/>
      <c r="D3" s="18"/>
      <c r="E3" s="18"/>
      <c r="F3" s="18"/>
    </row>
    <row r="4" spans="2:21" x14ac:dyDescent="0.3">
      <c r="B4" s="18"/>
      <c r="C4" s="18"/>
      <c r="D4" s="18"/>
      <c r="E4" s="18"/>
      <c r="F4" s="18"/>
    </row>
    <row r="5" spans="2:21" x14ac:dyDescent="0.3">
      <c r="B5" s="18"/>
      <c r="C5" s="18"/>
      <c r="D5" s="18"/>
      <c r="E5" s="18"/>
      <c r="F5" s="18"/>
    </row>
    <row r="6" spans="2:21" ht="23.4" x14ac:dyDescent="0.45">
      <c r="B6" s="18"/>
      <c r="C6" s="18"/>
      <c r="D6" s="18"/>
      <c r="E6" s="18"/>
      <c r="F6" s="18"/>
      <c r="H6" s="15">
        <f>GETPIVOTDATA("[Measures].[Count of Id]",KPI!$B$3)</f>
        <v>27891</v>
      </c>
      <c r="I6" s="9"/>
      <c r="J6" s="16">
        <f>GETPIVOTDATA("[Measures].[Average of TOTAL_CLAIM_COST]",KPI!$B$3)</f>
        <v>3639.68217417805</v>
      </c>
      <c r="K6" s="6"/>
      <c r="L6" s="17">
        <f>GETPIVOTDATA("[Measures].[Average of PAYER_COVERAGE]",KPI!$B$3)</f>
        <v>1114.9656516438995</v>
      </c>
      <c r="M6" s="6"/>
      <c r="N6" s="6"/>
      <c r="P6" s="6"/>
      <c r="R6" s="6"/>
      <c r="U6" s="5"/>
    </row>
    <row r="9" spans="2:21" x14ac:dyDescent="0.3">
      <c r="H9" s="12" t="s">
        <v>33</v>
      </c>
      <c r="I9" s="12" t="s">
        <v>34</v>
      </c>
    </row>
    <row r="10" spans="2:21" x14ac:dyDescent="0.3">
      <c r="H10" s="2" t="s">
        <v>32</v>
      </c>
      <c r="I10" s="8">
        <v>23330408.620000001</v>
      </c>
    </row>
    <row r="11" spans="2:21" x14ac:dyDescent="0.3">
      <c r="H11" s="2" t="s">
        <v>31</v>
      </c>
      <c r="I11" s="8">
        <v>11889119.18</v>
      </c>
    </row>
    <row r="12" spans="2:21" x14ac:dyDescent="0.3">
      <c r="H12" s="2" t="s">
        <v>25</v>
      </c>
      <c r="I12" s="8">
        <v>9461214.9100000001</v>
      </c>
    </row>
    <row r="13" spans="2:21" x14ac:dyDescent="0.3">
      <c r="H13" s="2" t="s">
        <v>27</v>
      </c>
      <c r="I13" s="8">
        <v>8825244.9800000004</v>
      </c>
    </row>
    <row r="14" spans="2:21" x14ac:dyDescent="0.3">
      <c r="H14" s="2" t="s">
        <v>29</v>
      </c>
      <c r="I14" s="8">
        <v>8227431.7300000004</v>
      </c>
    </row>
    <row r="15" spans="2:21" x14ac:dyDescent="0.3">
      <c r="H15" s="2" t="s">
        <v>38</v>
      </c>
      <c r="I15" s="8">
        <v>8175368.8799999999</v>
      </c>
    </row>
    <row r="16" spans="2:21" x14ac:dyDescent="0.3">
      <c r="H16" s="2" t="s">
        <v>26</v>
      </c>
      <c r="I16" s="8">
        <v>6333168.6600000001</v>
      </c>
    </row>
    <row r="17" spans="8:9" x14ac:dyDescent="0.3">
      <c r="H17" s="2" t="s">
        <v>24</v>
      </c>
      <c r="I17" s="8">
        <v>4811799.93</v>
      </c>
    </row>
    <row r="18" spans="8:9" x14ac:dyDescent="0.3">
      <c r="H18" s="2" t="s">
        <v>30</v>
      </c>
      <c r="I18" s="8">
        <v>3373895.92</v>
      </c>
    </row>
    <row r="19" spans="8:9" x14ac:dyDescent="0.3">
      <c r="H19" s="2" t="s">
        <v>28</v>
      </c>
      <c r="I19" s="8">
        <v>3334724.41</v>
      </c>
    </row>
    <row r="20" spans="8:9" x14ac:dyDescent="0.3">
      <c r="H20" s="13" t="s">
        <v>1</v>
      </c>
      <c r="I20" s="14">
        <v>87762377.219999999</v>
      </c>
    </row>
  </sheetData>
  <mergeCells count="1">
    <mergeCell ref="B2:F6"/>
  </mergeCells>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634C0-597D-46F6-B579-87E9E6CF343B}">
  <dimension ref="A1"/>
  <sheetViews>
    <sheetView workbookViewId="0">
      <selection activeCell="X24" sqref="X24"/>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138C6-416A-4622-B6F8-161B6756F64D}">
  <dimension ref="B3:E16"/>
  <sheetViews>
    <sheetView workbookViewId="0">
      <selection activeCell="C16" sqref="C16"/>
    </sheetView>
  </sheetViews>
  <sheetFormatPr defaultRowHeight="14.4" x14ac:dyDescent="0.3"/>
  <cols>
    <col min="2" max="2" width="12.44140625" bestFit="1" customWidth="1"/>
    <col min="3" max="3" width="25.5546875" bestFit="1" customWidth="1"/>
    <col min="4" max="4" width="26.6640625" bestFit="1" customWidth="1"/>
    <col min="5" max="5" width="19.44140625" bestFit="1" customWidth="1"/>
  </cols>
  <sheetData>
    <row r="3" spans="2:5" x14ac:dyDescent="0.3">
      <c r="B3" s="1" t="s">
        <v>0</v>
      </c>
      <c r="C3" t="s">
        <v>3</v>
      </c>
      <c r="D3" t="s">
        <v>2</v>
      </c>
      <c r="E3" t="s">
        <v>4</v>
      </c>
    </row>
    <row r="4" spans="2:5" x14ac:dyDescent="0.3">
      <c r="B4" s="2">
        <v>2011</v>
      </c>
      <c r="C4" s="3">
        <v>1564.4748652694611</v>
      </c>
      <c r="D4" s="3">
        <v>3297.8568338323357</v>
      </c>
      <c r="E4" s="4">
        <v>1336</v>
      </c>
    </row>
    <row r="5" spans="2:5" x14ac:dyDescent="0.3">
      <c r="B5" s="2">
        <v>2012</v>
      </c>
      <c r="C5" s="3">
        <v>1363.7185429520646</v>
      </c>
      <c r="D5" s="3">
        <v>4299.2263929757946</v>
      </c>
      <c r="E5" s="4">
        <v>2107</v>
      </c>
    </row>
    <row r="6" spans="2:5" x14ac:dyDescent="0.3">
      <c r="B6" s="2">
        <v>2013</v>
      </c>
      <c r="C6" s="3">
        <v>1374.9914789579159</v>
      </c>
      <c r="D6" s="3">
        <v>4053.9985691382763</v>
      </c>
      <c r="E6" s="4">
        <v>2495</v>
      </c>
    </row>
    <row r="7" spans="2:5" x14ac:dyDescent="0.3">
      <c r="B7" s="2">
        <v>2014</v>
      </c>
      <c r="C7" s="3">
        <v>912.00849755595573</v>
      </c>
      <c r="D7" s="3">
        <v>3088.317285824543</v>
      </c>
      <c r="E7" s="4">
        <v>3887</v>
      </c>
    </row>
    <row r="8" spans="2:5" x14ac:dyDescent="0.3">
      <c r="B8" s="2">
        <v>2015</v>
      </c>
      <c r="C8" s="3">
        <v>1204.0322690437602</v>
      </c>
      <c r="D8" s="3">
        <v>4101.9160251215562</v>
      </c>
      <c r="E8" s="4">
        <v>2468</v>
      </c>
    </row>
    <row r="9" spans="2:5" x14ac:dyDescent="0.3">
      <c r="B9" s="2">
        <v>2016</v>
      </c>
      <c r="C9" s="3">
        <v>881.45432884536922</v>
      </c>
      <c r="D9" s="3">
        <v>3425.2271521827824</v>
      </c>
      <c r="E9" s="4">
        <v>2451</v>
      </c>
    </row>
    <row r="10" spans="2:5" x14ac:dyDescent="0.3">
      <c r="B10" s="2">
        <v>2017</v>
      </c>
      <c r="C10" s="3">
        <v>1263.7718940677967</v>
      </c>
      <c r="D10" s="3">
        <v>4062.7822711864405</v>
      </c>
      <c r="E10" s="4">
        <v>2360</v>
      </c>
    </row>
    <row r="11" spans="2:5" x14ac:dyDescent="0.3">
      <c r="B11" s="2">
        <v>2018</v>
      </c>
      <c r="C11" s="3">
        <v>879.83936681222701</v>
      </c>
      <c r="D11" s="3">
        <v>3819.1718777292576</v>
      </c>
      <c r="E11" s="4">
        <v>2290</v>
      </c>
    </row>
    <row r="12" spans="2:5" x14ac:dyDescent="0.3">
      <c r="B12" s="2">
        <v>2019</v>
      </c>
      <c r="C12" s="3">
        <v>1283.3771031390133</v>
      </c>
      <c r="D12" s="3">
        <v>3998.0613049327358</v>
      </c>
      <c r="E12" s="4">
        <v>2230</v>
      </c>
    </row>
    <row r="13" spans="2:5" x14ac:dyDescent="0.3">
      <c r="B13" s="2">
        <v>2020</v>
      </c>
      <c r="C13" s="3">
        <v>1208.5374553394204</v>
      </c>
      <c r="D13" s="3">
        <v>4090.0025883287017</v>
      </c>
      <c r="E13" s="4">
        <v>2519</v>
      </c>
    </row>
    <row r="14" spans="2:5" x14ac:dyDescent="0.3">
      <c r="B14" s="2">
        <v>2021</v>
      </c>
      <c r="C14" s="3">
        <v>810.11227131124338</v>
      </c>
      <c r="D14" s="3">
        <v>2600.6372500708017</v>
      </c>
      <c r="E14" s="4">
        <v>3531</v>
      </c>
    </row>
    <row r="15" spans="2:5" x14ac:dyDescent="0.3">
      <c r="B15" s="2">
        <v>2022</v>
      </c>
      <c r="C15" s="3">
        <v>1209.0303686635946</v>
      </c>
      <c r="D15" s="3">
        <v>3119.2600921658982</v>
      </c>
      <c r="E15" s="4">
        <v>217</v>
      </c>
    </row>
    <row r="16" spans="2:5" x14ac:dyDescent="0.3">
      <c r="B16" s="2" t="s">
        <v>1</v>
      </c>
      <c r="C16" s="3">
        <v>1114.9656516438995</v>
      </c>
      <c r="D16" s="3">
        <v>3639.68217417805</v>
      </c>
      <c r="E16" s="4">
        <v>27891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D1A2A-8967-4CCF-9817-396A85214DC5}">
  <dimension ref="B2:I16"/>
  <sheetViews>
    <sheetView workbookViewId="0">
      <selection activeCell="B2" sqref="B2"/>
      <pivotSelection pane="bottomRight" showHeader="1" activeRow="1" activeCol="1" click="2" r:id="rId1">
        <pivotArea type="origin" dataOnly="0" labelOnly="1" outline="0" fieldPosition="0"/>
      </pivotSelection>
    </sheetView>
  </sheetViews>
  <sheetFormatPr defaultRowHeight="14.4" x14ac:dyDescent="0.3"/>
  <cols>
    <col min="2" max="2" width="23.77734375" bestFit="1" customWidth="1"/>
    <col min="3" max="3" width="15.5546875" bestFit="1" customWidth="1"/>
    <col min="4" max="4" width="13.77734375" bestFit="1" customWidth="1"/>
    <col min="5" max="5" width="12.6640625" bestFit="1" customWidth="1"/>
    <col min="6" max="7" width="13.77734375" bestFit="1" customWidth="1"/>
    <col min="8" max="8" width="12.6640625" bestFit="1" customWidth="1"/>
    <col min="9" max="9" width="14.77734375" bestFit="1" customWidth="1"/>
  </cols>
  <sheetData>
    <row r="2" spans="2:9" x14ac:dyDescent="0.3">
      <c r="B2" s="1" t="s">
        <v>12</v>
      </c>
      <c r="C2" s="1" t="s">
        <v>5</v>
      </c>
    </row>
    <row r="3" spans="2:9" x14ac:dyDescent="0.3">
      <c r="B3" s="1" t="s">
        <v>0</v>
      </c>
      <c r="C3" t="s">
        <v>6</v>
      </c>
      <c r="D3" t="s">
        <v>7</v>
      </c>
      <c r="E3" t="s">
        <v>8</v>
      </c>
      <c r="F3" t="s">
        <v>9</v>
      </c>
      <c r="G3" t="s">
        <v>10</v>
      </c>
      <c r="H3" t="s">
        <v>11</v>
      </c>
      <c r="I3" t="s">
        <v>1</v>
      </c>
    </row>
    <row r="4" spans="2:9" x14ac:dyDescent="0.3">
      <c r="B4" s="2">
        <v>2011</v>
      </c>
      <c r="C4" s="3">
        <v>1492329.44</v>
      </c>
      <c r="D4" s="3">
        <v>246460.59</v>
      </c>
      <c r="E4" s="3">
        <v>1053892.58</v>
      </c>
      <c r="F4" s="3">
        <v>575542.43000000005</v>
      </c>
      <c r="G4" s="3">
        <v>267623.78000000003</v>
      </c>
      <c r="H4" s="3">
        <v>770087.91</v>
      </c>
      <c r="I4" s="3">
        <v>4405936.7300000004</v>
      </c>
    </row>
    <row r="5" spans="2:9" x14ac:dyDescent="0.3">
      <c r="B5" s="2">
        <v>2012</v>
      </c>
      <c r="C5" s="3">
        <v>3606347.23</v>
      </c>
      <c r="D5" s="3">
        <v>933878.77</v>
      </c>
      <c r="E5" s="3">
        <v>840094.7</v>
      </c>
      <c r="F5" s="3">
        <v>1026363.68</v>
      </c>
      <c r="G5" s="3">
        <v>1893832.76</v>
      </c>
      <c r="H5" s="3">
        <v>757952.87</v>
      </c>
      <c r="I5" s="3">
        <v>9058470.0099999998</v>
      </c>
    </row>
    <row r="6" spans="2:9" x14ac:dyDescent="0.3">
      <c r="B6" s="2">
        <v>2013</v>
      </c>
      <c r="C6" s="3">
        <v>3560141.16</v>
      </c>
      <c r="D6" s="3">
        <v>835851.21</v>
      </c>
      <c r="E6" s="3">
        <v>839531.14</v>
      </c>
      <c r="F6" s="3">
        <v>1349964.69</v>
      </c>
      <c r="G6" s="3">
        <v>2827094.79</v>
      </c>
      <c r="H6" s="3">
        <v>702143.44</v>
      </c>
      <c r="I6" s="3">
        <v>10114726.43</v>
      </c>
    </row>
    <row r="7" spans="2:9" x14ac:dyDescent="0.3">
      <c r="B7" s="2">
        <v>2014</v>
      </c>
      <c r="C7" s="3">
        <v>6007584.4000000004</v>
      </c>
      <c r="D7" s="3">
        <v>973691.88</v>
      </c>
      <c r="E7" s="3">
        <v>995517.12</v>
      </c>
      <c r="F7" s="3">
        <v>1376860.75</v>
      </c>
      <c r="G7" s="3">
        <v>2022983.06</v>
      </c>
      <c r="H7" s="3">
        <v>627652.07999999996</v>
      </c>
      <c r="I7" s="3">
        <v>12004289.289999999</v>
      </c>
    </row>
    <row r="8" spans="2:9" x14ac:dyDescent="0.3">
      <c r="B8" s="2">
        <v>2015</v>
      </c>
      <c r="C8" s="3">
        <v>3885570.71</v>
      </c>
      <c r="D8" s="3">
        <v>895055.76</v>
      </c>
      <c r="E8" s="3">
        <v>1059969.27</v>
      </c>
      <c r="F8" s="3">
        <v>1244010.57</v>
      </c>
      <c r="G8" s="3">
        <v>2333604.4</v>
      </c>
      <c r="H8" s="3">
        <v>705318.04</v>
      </c>
      <c r="I8" s="3">
        <v>10123528.75</v>
      </c>
    </row>
    <row r="9" spans="2:9" x14ac:dyDescent="0.3">
      <c r="B9" s="2">
        <v>2016</v>
      </c>
      <c r="C9" s="3">
        <v>2677735.0499999998</v>
      </c>
      <c r="D9" s="3">
        <v>1012723.93</v>
      </c>
      <c r="E9" s="3">
        <v>835042.13</v>
      </c>
      <c r="F9" s="3">
        <v>1094981.9099999999</v>
      </c>
      <c r="G9" s="3">
        <v>1954763.7</v>
      </c>
      <c r="H9" s="3">
        <v>819985.03</v>
      </c>
      <c r="I9" s="3">
        <v>8395231.75</v>
      </c>
    </row>
    <row r="10" spans="2:9" x14ac:dyDescent="0.3">
      <c r="B10" s="2">
        <v>2017</v>
      </c>
      <c r="C10" s="3">
        <v>3594632.68</v>
      </c>
      <c r="D10" s="3">
        <v>848415.69</v>
      </c>
      <c r="E10" s="3">
        <v>874414.57</v>
      </c>
      <c r="F10" s="3">
        <v>1262705.6399999999</v>
      </c>
      <c r="G10" s="3">
        <v>2287122.41</v>
      </c>
      <c r="H10" s="3">
        <v>720875.17</v>
      </c>
      <c r="I10" s="3">
        <v>9588166.1600000001</v>
      </c>
    </row>
    <row r="11" spans="2:9" x14ac:dyDescent="0.3">
      <c r="B11" s="2">
        <v>2018</v>
      </c>
      <c r="C11" s="3">
        <v>2820175.18</v>
      </c>
      <c r="D11" s="3">
        <v>1159558.75</v>
      </c>
      <c r="E11" s="3">
        <v>514581.51</v>
      </c>
      <c r="F11" s="3">
        <v>1292820.48</v>
      </c>
      <c r="G11" s="3">
        <v>2200202.2200000002</v>
      </c>
      <c r="H11" s="3">
        <v>758565.46</v>
      </c>
      <c r="I11" s="3">
        <v>8745903.5999999996</v>
      </c>
    </row>
    <row r="12" spans="2:9" x14ac:dyDescent="0.3">
      <c r="B12" s="2">
        <v>2019</v>
      </c>
      <c r="C12" s="3">
        <v>2668412.88</v>
      </c>
      <c r="D12" s="3">
        <v>1190663.95</v>
      </c>
      <c r="E12" s="3">
        <v>390269</v>
      </c>
      <c r="F12" s="3">
        <v>1273815.58</v>
      </c>
      <c r="G12" s="3">
        <v>2601203.7000000002</v>
      </c>
      <c r="H12" s="3">
        <v>791311.6</v>
      </c>
      <c r="I12" s="3">
        <v>8915676.7100000009</v>
      </c>
    </row>
    <row r="13" spans="2:9" x14ac:dyDescent="0.3">
      <c r="B13" s="2">
        <v>2020</v>
      </c>
      <c r="C13" s="3">
        <v>2808841.91</v>
      </c>
      <c r="D13" s="3">
        <v>1526909.96</v>
      </c>
      <c r="E13" s="3">
        <v>1011715.07</v>
      </c>
      <c r="F13" s="3">
        <v>1744854.34</v>
      </c>
      <c r="G13" s="3">
        <v>2445125.98</v>
      </c>
      <c r="H13" s="3">
        <v>765269.26</v>
      </c>
      <c r="I13" s="3">
        <v>10302716.52</v>
      </c>
    </row>
    <row r="14" spans="2:9" x14ac:dyDescent="0.3">
      <c r="B14" s="2">
        <v>2021</v>
      </c>
      <c r="C14" s="3">
        <v>2964217.77</v>
      </c>
      <c r="D14" s="3">
        <v>1002088.58</v>
      </c>
      <c r="E14" s="3">
        <v>391135.02</v>
      </c>
      <c r="F14" s="3">
        <v>1712068.14</v>
      </c>
      <c r="G14" s="3">
        <v>2356631.96</v>
      </c>
      <c r="H14" s="3">
        <v>756708.66</v>
      </c>
      <c r="I14" s="3">
        <v>9182850.1300000008</v>
      </c>
    </row>
    <row r="15" spans="2:9" x14ac:dyDescent="0.3">
      <c r="B15" s="2">
        <v>2022</v>
      </c>
      <c r="C15" s="3">
        <v>197452.43</v>
      </c>
      <c r="D15" s="3">
        <v>124752.46</v>
      </c>
      <c r="E15" s="3">
        <v>2972.23</v>
      </c>
      <c r="F15" s="3">
        <v>140978.91</v>
      </c>
      <c r="G15" s="3">
        <v>159161.20000000001</v>
      </c>
      <c r="H15" s="3">
        <v>51562.21</v>
      </c>
      <c r="I15" s="3">
        <v>676879.44</v>
      </c>
    </row>
    <row r="16" spans="2:9" x14ac:dyDescent="0.3">
      <c r="B16" s="2" t="s">
        <v>1</v>
      </c>
      <c r="C16" s="3">
        <v>36283440.840000004</v>
      </c>
      <c r="D16" s="3">
        <v>10750051.529999999</v>
      </c>
      <c r="E16" s="3">
        <v>8809134.3399999999</v>
      </c>
      <c r="F16" s="3">
        <v>14094967.119999999</v>
      </c>
      <c r="G16" s="3">
        <v>23349349.960000001</v>
      </c>
      <c r="H16" s="3">
        <v>8227431.7300000004</v>
      </c>
      <c r="I16" s="3">
        <v>101514375.52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FA1FA-0D0D-4E2D-A2F9-3A85501C2C43}">
  <dimension ref="C2:N16"/>
  <sheetViews>
    <sheetView topLeftCell="B1" workbookViewId="0">
      <selection activeCell="D21" sqref="D21"/>
    </sheetView>
  </sheetViews>
  <sheetFormatPr defaultRowHeight="14.4" x14ac:dyDescent="0.3"/>
  <cols>
    <col min="3" max="3" width="22.21875" bestFit="1" customWidth="1"/>
    <col min="4" max="4" width="15.5546875" bestFit="1" customWidth="1"/>
    <col min="5" max="5" width="7.44140625" bestFit="1" customWidth="1"/>
    <col min="6" max="6" width="19.5546875" bestFit="1" customWidth="1"/>
    <col min="7" max="7" width="11.5546875" bestFit="1" customWidth="1"/>
    <col min="8" max="8" width="11.33203125" bestFit="1" customWidth="1"/>
    <col min="9" max="9" width="8" bestFit="1" customWidth="1"/>
    <col min="10" max="11" width="8.77734375" bestFit="1" customWidth="1"/>
    <col min="12" max="12" width="14.5546875" bestFit="1" customWidth="1"/>
    <col min="13" max="13" width="15.88671875" bestFit="1" customWidth="1"/>
    <col min="14" max="14" width="10.5546875" bestFit="1" customWidth="1"/>
  </cols>
  <sheetData>
    <row r="2" spans="3:14" x14ac:dyDescent="0.3">
      <c r="C2" s="1" t="s">
        <v>23</v>
      </c>
      <c r="D2" s="1" t="s">
        <v>5</v>
      </c>
    </row>
    <row r="3" spans="3:14" x14ac:dyDescent="0.3">
      <c r="C3" s="1" t="s">
        <v>0</v>
      </c>
      <c r="D3" t="s">
        <v>13</v>
      </c>
      <c r="E3" t="s">
        <v>14</v>
      </c>
      <c r="F3" t="s">
        <v>15</v>
      </c>
      <c r="G3" t="s">
        <v>16</v>
      </c>
      <c r="H3" t="s">
        <v>17</v>
      </c>
      <c r="I3" t="s">
        <v>18</v>
      </c>
      <c r="J3" t="s">
        <v>19</v>
      </c>
      <c r="K3" t="s">
        <v>20</v>
      </c>
      <c r="L3" t="s">
        <v>21</v>
      </c>
      <c r="M3" t="s">
        <v>22</v>
      </c>
      <c r="N3" t="s">
        <v>1</v>
      </c>
    </row>
    <row r="4" spans="3:14" x14ac:dyDescent="0.3">
      <c r="C4" s="2">
        <v>2011</v>
      </c>
      <c r="D4">
        <v>18</v>
      </c>
      <c r="E4">
        <v>25</v>
      </c>
      <c r="F4">
        <v>18</v>
      </c>
      <c r="G4">
        <v>22</v>
      </c>
      <c r="H4">
        <v>15</v>
      </c>
      <c r="I4">
        <v>19</v>
      </c>
      <c r="J4">
        <v>22</v>
      </c>
      <c r="K4">
        <v>199</v>
      </c>
      <c r="L4">
        <v>76</v>
      </c>
      <c r="M4">
        <v>22</v>
      </c>
      <c r="N4">
        <v>410</v>
      </c>
    </row>
    <row r="5" spans="3:14" x14ac:dyDescent="0.3">
      <c r="C5" s="2">
        <v>2012</v>
      </c>
      <c r="D5">
        <v>28</v>
      </c>
      <c r="E5">
        <v>37</v>
      </c>
      <c r="F5">
        <v>41</v>
      </c>
      <c r="G5">
        <v>31</v>
      </c>
      <c r="H5">
        <v>24</v>
      </c>
      <c r="I5">
        <v>40</v>
      </c>
      <c r="J5">
        <v>40</v>
      </c>
      <c r="K5">
        <v>237</v>
      </c>
      <c r="L5">
        <v>102</v>
      </c>
      <c r="M5">
        <v>35</v>
      </c>
      <c r="N5">
        <v>559</v>
      </c>
    </row>
    <row r="6" spans="3:14" x14ac:dyDescent="0.3">
      <c r="C6" s="2">
        <v>2013</v>
      </c>
      <c r="D6">
        <v>36</v>
      </c>
      <c r="E6">
        <v>30</v>
      </c>
      <c r="F6">
        <v>45</v>
      </c>
      <c r="G6">
        <v>30</v>
      </c>
      <c r="H6">
        <v>18</v>
      </c>
      <c r="I6">
        <v>41</v>
      </c>
      <c r="J6">
        <v>49</v>
      </c>
      <c r="K6">
        <v>247</v>
      </c>
      <c r="L6">
        <v>105</v>
      </c>
      <c r="M6">
        <v>28</v>
      </c>
      <c r="N6">
        <v>571</v>
      </c>
    </row>
    <row r="7" spans="3:14" x14ac:dyDescent="0.3">
      <c r="C7" s="2">
        <v>2014</v>
      </c>
      <c r="D7">
        <v>56</v>
      </c>
      <c r="E7">
        <v>38</v>
      </c>
      <c r="F7">
        <v>33</v>
      </c>
      <c r="G7">
        <v>33</v>
      </c>
      <c r="H7">
        <v>22</v>
      </c>
      <c r="I7">
        <v>45</v>
      </c>
      <c r="J7">
        <v>53</v>
      </c>
      <c r="K7">
        <v>256</v>
      </c>
      <c r="L7">
        <v>140</v>
      </c>
      <c r="M7">
        <v>49</v>
      </c>
      <c r="N7">
        <v>630</v>
      </c>
    </row>
    <row r="8" spans="3:14" x14ac:dyDescent="0.3">
      <c r="C8" s="2">
        <v>2015</v>
      </c>
      <c r="D8">
        <v>39</v>
      </c>
      <c r="E8">
        <v>30</v>
      </c>
      <c r="F8">
        <v>42</v>
      </c>
      <c r="G8">
        <v>31</v>
      </c>
      <c r="H8">
        <v>20</v>
      </c>
      <c r="I8">
        <v>40</v>
      </c>
      <c r="J8">
        <v>45</v>
      </c>
      <c r="K8">
        <v>238</v>
      </c>
      <c r="L8">
        <v>102</v>
      </c>
      <c r="M8">
        <v>28</v>
      </c>
      <c r="N8">
        <v>553</v>
      </c>
    </row>
    <row r="9" spans="3:14" x14ac:dyDescent="0.3">
      <c r="C9" s="2">
        <v>2016</v>
      </c>
      <c r="D9">
        <v>30</v>
      </c>
      <c r="E9">
        <v>33</v>
      </c>
      <c r="F9">
        <v>33</v>
      </c>
      <c r="G9">
        <v>44</v>
      </c>
      <c r="H9">
        <v>25</v>
      </c>
      <c r="I9">
        <v>46</v>
      </c>
      <c r="J9">
        <v>36</v>
      </c>
      <c r="K9">
        <v>226</v>
      </c>
      <c r="L9">
        <v>103</v>
      </c>
      <c r="M9">
        <v>34</v>
      </c>
      <c r="N9">
        <v>553</v>
      </c>
    </row>
    <row r="10" spans="3:14" x14ac:dyDescent="0.3">
      <c r="C10" s="2">
        <v>2017</v>
      </c>
      <c r="D10">
        <v>29</v>
      </c>
      <c r="E10">
        <v>35</v>
      </c>
      <c r="F10">
        <v>36</v>
      </c>
      <c r="G10">
        <v>44</v>
      </c>
      <c r="H10">
        <v>24</v>
      </c>
      <c r="I10">
        <v>38</v>
      </c>
      <c r="J10">
        <v>40</v>
      </c>
      <c r="K10">
        <v>228</v>
      </c>
      <c r="L10">
        <v>109</v>
      </c>
      <c r="M10">
        <v>32</v>
      </c>
      <c r="N10">
        <v>545</v>
      </c>
    </row>
    <row r="11" spans="3:14" x14ac:dyDescent="0.3">
      <c r="C11" s="2">
        <v>2018</v>
      </c>
      <c r="D11">
        <v>35</v>
      </c>
      <c r="E11">
        <v>29</v>
      </c>
      <c r="F11">
        <v>29</v>
      </c>
      <c r="G11">
        <v>40</v>
      </c>
      <c r="H11">
        <v>21</v>
      </c>
      <c r="I11">
        <v>33</v>
      </c>
      <c r="J11">
        <v>33</v>
      </c>
      <c r="K11">
        <v>232</v>
      </c>
      <c r="L11">
        <v>101</v>
      </c>
      <c r="M11">
        <v>42</v>
      </c>
      <c r="N11">
        <v>535</v>
      </c>
    </row>
    <row r="12" spans="3:14" x14ac:dyDescent="0.3">
      <c r="C12" s="2">
        <v>2019</v>
      </c>
      <c r="D12">
        <v>31</v>
      </c>
      <c r="E12">
        <v>33</v>
      </c>
      <c r="F12">
        <v>32</v>
      </c>
      <c r="G12">
        <v>29</v>
      </c>
      <c r="H12">
        <v>30</v>
      </c>
      <c r="I12">
        <v>29</v>
      </c>
      <c r="J12">
        <v>33</v>
      </c>
      <c r="K12">
        <v>222</v>
      </c>
      <c r="L12">
        <v>94</v>
      </c>
      <c r="M12">
        <v>28</v>
      </c>
      <c r="N12">
        <v>514</v>
      </c>
    </row>
    <row r="13" spans="3:14" x14ac:dyDescent="0.3">
      <c r="C13" s="2">
        <v>2020</v>
      </c>
      <c r="D13">
        <v>34</v>
      </c>
      <c r="E13">
        <v>34</v>
      </c>
      <c r="F13">
        <v>32</v>
      </c>
      <c r="G13">
        <v>44</v>
      </c>
      <c r="H13">
        <v>28</v>
      </c>
      <c r="I13">
        <v>29</v>
      </c>
      <c r="J13">
        <v>28</v>
      </c>
      <c r="K13">
        <v>238</v>
      </c>
      <c r="L13">
        <v>94</v>
      </c>
      <c r="M13">
        <v>29</v>
      </c>
      <c r="N13">
        <v>519</v>
      </c>
    </row>
    <row r="14" spans="3:14" x14ac:dyDescent="0.3">
      <c r="C14" s="2">
        <v>2021</v>
      </c>
      <c r="D14">
        <v>52</v>
      </c>
      <c r="E14">
        <v>39</v>
      </c>
      <c r="F14">
        <v>48</v>
      </c>
      <c r="G14">
        <v>43</v>
      </c>
      <c r="H14">
        <v>21</v>
      </c>
      <c r="I14">
        <v>50</v>
      </c>
      <c r="J14">
        <v>44</v>
      </c>
      <c r="K14">
        <v>276</v>
      </c>
      <c r="L14">
        <v>126</v>
      </c>
      <c r="M14">
        <v>42</v>
      </c>
      <c r="N14">
        <v>649</v>
      </c>
    </row>
    <row r="15" spans="3:14" x14ac:dyDescent="0.3">
      <c r="C15" s="2">
        <v>2022</v>
      </c>
      <c r="D15">
        <v>4</v>
      </c>
      <c r="E15">
        <v>3</v>
      </c>
      <c r="F15">
        <v>5</v>
      </c>
      <c r="G15">
        <v>2</v>
      </c>
      <c r="H15">
        <v>3</v>
      </c>
      <c r="I15">
        <v>4</v>
      </c>
      <c r="J15">
        <v>6</v>
      </c>
      <c r="K15">
        <v>43</v>
      </c>
      <c r="L15">
        <v>29</v>
      </c>
      <c r="M15">
        <v>4</v>
      </c>
      <c r="N15">
        <v>103</v>
      </c>
    </row>
    <row r="16" spans="3:14" x14ac:dyDescent="0.3">
      <c r="C16" s="2" t="s">
        <v>1</v>
      </c>
      <c r="D16">
        <v>207</v>
      </c>
      <c r="E16">
        <v>204</v>
      </c>
      <c r="F16">
        <v>216</v>
      </c>
      <c r="G16">
        <v>203</v>
      </c>
      <c r="H16">
        <v>62</v>
      </c>
      <c r="I16">
        <v>219</v>
      </c>
      <c r="J16">
        <v>113</v>
      </c>
      <c r="K16">
        <v>449</v>
      </c>
      <c r="L16">
        <v>262</v>
      </c>
      <c r="M16">
        <v>206</v>
      </c>
      <c r="N16">
        <v>974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863A8-A2AB-4735-87AA-8737D9A3BF44}">
  <dimension ref="A3:B14"/>
  <sheetViews>
    <sheetView workbookViewId="0">
      <selection activeCell="B21" sqref="B21"/>
    </sheetView>
  </sheetViews>
  <sheetFormatPr defaultRowHeight="14.4" x14ac:dyDescent="0.3"/>
  <cols>
    <col min="1" max="1" width="35.77734375" bestFit="1" customWidth="1"/>
    <col min="2" max="2" width="23.77734375" bestFit="1" customWidth="1"/>
    <col min="3" max="11" width="13.109375" bestFit="1" customWidth="1"/>
    <col min="12" max="12" width="11.44140625" bestFit="1" customWidth="1"/>
    <col min="13" max="13" width="14.109375" bestFit="1" customWidth="1"/>
    <col min="14" max="14" width="32.33203125" bestFit="1" customWidth="1"/>
    <col min="15" max="15" width="19" bestFit="1" customWidth="1"/>
    <col min="16" max="16" width="36" bestFit="1" customWidth="1"/>
    <col min="17" max="17" width="24.6640625" bestFit="1" customWidth="1"/>
    <col min="18" max="18" width="34.6640625" bestFit="1" customWidth="1"/>
    <col min="19" max="19" width="30.44140625" bestFit="1" customWidth="1"/>
    <col min="20" max="20" width="21.109375" bestFit="1" customWidth="1"/>
    <col min="21" max="21" width="19.5546875" bestFit="1" customWidth="1"/>
    <col min="22" max="22" width="30.109375" bestFit="1" customWidth="1"/>
    <col min="23" max="23" width="20.33203125" bestFit="1" customWidth="1"/>
    <col min="24" max="24" width="30.88671875" bestFit="1" customWidth="1"/>
    <col min="25" max="25" width="17.44140625" bestFit="1" customWidth="1"/>
    <col min="26" max="26" width="18.109375" bestFit="1" customWidth="1"/>
    <col min="27" max="27" width="28.5546875" bestFit="1" customWidth="1"/>
    <col min="28" max="28" width="23.6640625" bestFit="1" customWidth="1"/>
    <col min="29" max="29" width="37.33203125" bestFit="1" customWidth="1"/>
    <col min="30" max="30" width="30.88671875" bestFit="1" customWidth="1"/>
    <col min="31" max="31" width="17.33203125" bestFit="1" customWidth="1"/>
    <col min="32" max="32" width="38.21875" bestFit="1" customWidth="1"/>
    <col min="33" max="33" width="29.33203125" bestFit="1" customWidth="1"/>
    <col min="34" max="34" width="49.109375" bestFit="1" customWidth="1"/>
    <col min="35" max="35" width="18.77734375" bestFit="1" customWidth="1"/>
    <col min="36" max="36" width="29.109375" bestFit="1" customWidth="1"/>
    <col min="37" max="37" width="35.109375" bestFit="1" customWidth="1"/>
    <col min="38" max="38" width="10.109375" bestFit="1" customWidth="1"/>
    <col min="39" max="39" width="19.109375" bestFit="1" customWidth="1"/>
    <col min="40" max="40" width="24.88671875" bestFit="1" customWidth="1"/>
    <col min="41" max="41" width="35.44140625" bestFit="1" customWidth="1"/>
    <col min="42" max="42" width="23.77734375" bestFit="1" customWidth="1"/>
    <col min="43" max="43" width="61.88671875" bestFit="1" customWidth="1"/>
    <col min="44" max="44" width="12.77734375" bestFit="1" customWidth="1"/>
    <col min="45" max="45" width="35.44140625" bestFit="1" customWidth="1"/>
    <col min="46" max="46" width="26" bestFit="1" customWidth="1"/>
    <col min="47" max="47" width="17.33203125" bestFit="1" customWidth="1"/>
    <col min="48" max="48" width="11.88671875" bestFit="1" customWidth="1"/>
    <col min="49" max="49" width="34.77734375" bestFit="1" customWidth="1"/>
    <col min="50" max="50" width="6.44140625" bestFit="1" customWidth="1"/>
    <col min="51" max="51" width="33.88671875" bestFit="1" customWidth="1"/>
    <col min="52" max="52" width="28.88671875" bestFit="1" customWidth="1"/>
    <col min="53" max="53" width="26.109375" bestFit="1" customWidth="1"/>
    <col min="54" max="54" width="10.5546875" bestFit="1" customWidth="1"/>
  </cols>
  <sheetData>
    <row r="3" spans="1:2" x14ac:dyDescent="0.3">
      <c r="A3" s="1" t="s">
        <v>0</v>
      </c>
      <c r="B3" t="s">
        <v>12</v>
      </c>
    </row>
    <row r="4" spans="1:2" x14ac:dyDescent="0.3">
      <c r="A4" s="2" t="s">
        <v>24</v>
      </c>
      <c r="B4" s="7">
        <v>4811799.93</v>
      </c>
    </row>
    <row r="5" spans="1:2" x14ac:dyDescent="0.3">
      <c r="A5" s="2" t="s">
        <v>25</v>
      </c>
      <c r="B5" s="7">
        <v>9461214.9100000001</v>
      </c>
    </row>
    <row r="6" spans="1:2" x14ac:dyDescent="0.3">
      <c r="A6" s="2" t="s">
        <v>26</v>
      </c>
      <c r="B6" s="7">
        <v>6333168.6600000001</v>
      </c>
    </row>
    <row r="7" spans="1:2" x14ac:dyDescent="0.3">
      <c r="A7" s="2" t="s">
        <v>27</v>
      </c>
      <c r="B7" s="7">
        <v>8825244.9800000004</v>
      </c>
    </row>
    <row r="8" spans="1:2" x14ac:dyDescent="0.3">
      <c r="A8" s="2" t="s">
        <v>28</v>
      </c>
      <c r="B8" s="7">
        <v>3334724.41</v>
      </c>
    </row>
    <row r="9" spans="1:2" x14ac:dyDescent="0.3">
      <c r="A9" s="2" t="s">
        <v>29</v>
      </c>
      <c r="B9" s="7">
        <v>8227431.7300000004</v>
      </c>
    </row>
    <row r="10" spans="1:2" x14ac:dyDescent="0.3">
      <c r="A10" s="2" t="s">
        <v>30</v>
      </c>
      <c r="B10" s="7">
        <v>3373895.92</v>
      </c>
    </row>
    <row r="11" spans="1:2" x14ac:dyDescent="0.3">
      <c r="A11" s="2" t="s">
        <v>38</v>
      </c>
      <c r="B11" s="7">
        <v>8175368.8799999999</v>
      </c>
    </row>
    <row r="12" spans="1:2" x14ac:dyDescent="0.3">
      <c r="A12" s="2" t="s">
        <v>31</v>
      </c>
      <c r="B12" s="7">
        <v>11889119.18</v>
      </c>
    </row>
    <row r="13" spans="1:2" x14ac:dyDescent="0.3">
      <c r="A13" s="2" t="s">
        <v>32</v>
      </c>
      <c r="B13" s="7">
        <v>23330408.620000001</v>
      </c>
    </row>
    <row r="14" spans="1:2" x14ac:dyDescent="0.3">
      <c r="A14" s="2" t="s">
        <v>1</v>
      </c>
      <c r="B14" s="7">
        <v>87762377.219999999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42F30657-5867-4D68-8968-F7024DE72027}">
  <ds:schemaRefs/>
</ds:datastoreItem>
</file>

<file path=customXml/itemProps2.xml><?xml version="1.0" encoding="utf-8"?>
<ds:datastoreItem xmlns:ds="http://schemas.openxmlformats.org/officeDocument/2006/customXml" ds:itemID="{97EFF161-2D3C-427E-9679-2611A4927A18}">
  <ds:schemaRefs/>
</ds:datastoreItem>
</file>

<file path=customXml/itemProps3.xml><?xml version="1.0" encoding="utf-8"?>
<ds:datastoreItem xmlns:ds="http://schemas.openxmlformats.org/officeDocument/2006/customXml" ds:itemID="{D082DE2D-35AC-4DD3-9FBF-7710073D17A6}">
  <ds:schemaRefs/>
</ds:datastoreItem>
</file>

<file path=customXml/itemProps4.xml><?xml version="1.0" encoding="utf-8"?>
<ds:datastoreItem xmlns:ds="http://schemas.openxmlformats.org/officeDocument/2006/customXml" ds:itemID="{93EE5CE6-8D07-41C4-A4D8-AA90B0AB83A7}">
  <ds:schemaRefs/>
</ds:datastoreItem>
</file>

<file path=customXml/itemProps5.xml><?xml version="1.0" encoding="utf-8"?>
<ds:datastoreItem xmlns:ds="http://schemas.openxmlformats.org/officeDocument/2006/customXml" ds:itemID="{C02AF7C6-10D0-4987-B5CB-214FD66E84FA}">
  <ds:schemaRefs/>
</ds:datastoreItem>
</file>

<file path=customXml/itemProps6.xml><?xml version="1.0" encoding="utf-8"?>
<ds:datastoreItem xmlns:ds="http://schemas.openxmlformats.org/officeDocument/2006/customXml" ds:itemID="{9B3F0F09-62CF-41E6-8AAB-6D2D8787992B}">
  <ds:schemaRefs/>
</ds:datastoreItem>
</file>

<file path=customXml/itemProps7.xml><?xml version="1.0" encoding="utf-8"?>
<ds:datastoreItem xmlns:ds="http://schemas.openxmlformats.org/officeDocument/2006/customXml" ds:itemID="{787B2B6B-9C35-4BCA-B540-D06098177E7D}">
  <ds:schemaRefs/>
</ds:datastoreItem>
</file>

<file path=customXml/itemProps8.xml><?xml version="1.0" encoding="utf-8"?>
<ds:datastoreItem xmlns:ds="http://schemas.openxmlformats.org/officeDocument/2006/customXml" ds:itemID="{6C9E93C6-3E00-42FC-93EA-B95CDB4BD6A4}">
  <ds:schemaRefs/>
</ds:datastoreItem>
</file>

<file path=customXml/itemProps9.xml><?xml version="1.0" encoding="utf-8"?>
<ds:datastoreItem xmlns:ds="http://schemas.openxmlformats.org/officeDocument/2006/customXml" ds:itemID="{523C6CE2-1834-479E-AE1F-33621F243C67}">
  <ds:schemaRefs>
    <ds:schemaRef ds:uri="http://schemas.microsoft.com/DataMashup"/>
  </ds:schemaRefs>
</ds:datastoreItem>
</file>

<file path=customXml/itemProps10.xml><?xml version="1.0" encoding="utf-8"?>
<ds:datastoreItem xmlns:ds="http://schemas.openxmlformats.org/officeDocument/2006/customXml" ds:itemID="{7B509A3B-3C95-4E16-8FE8-174CE7201048}">
  <ds:schemaRefs/>
</ds:datastoreItem>
</file>

<file path=customXml/itemProps11.xml><?xml version="1.0" encoding="utf-8"?>
<ds:datastoreItem xmlns:ds="http://schemas.openxmlformats.org/officeDocument/2006/customXml" ds:itemID="{D803A146-514D-43EB-BE1E-203E9D49B3AB}">
  <ds:schemaRefs/>
</ds:datastoreItem>
</file>

<file path=customXml/itemProps12.xml><?xml version="1.0" encoding="utf-8"?>
<ds:datastoreItem xmlns:ds="http://schemas.openxmlformats.org/officeDocument/2006/customXml" ds:itemID="{37B28048-6ACD-414B-BDDA-E95FC59EE073}">
  <ds:schemaRefs/>
</ds:datastoreItem>
</file>

<file path=customXml/itemProps13.xml><?xml version="1.0" encoding="utf-8"?>
<ds:datastoreItem xmlns:ds="http://schemas.openxmlformats.org/officeDocument/2006/customXml" ds:itemID="{47439849-2130-4E04-A87F-CCBD4F89915D}">
  <ds:schemaRefs/>
</ds:datastoreItem>
</file>

<file path=customXml/itemProps14.xml><?xml version="1.0" encoding="utf-8"?>
<ds:datastoreItem xmlns:ds="http://schemas.openxmlformats.org/officeDocument/2006/customXml" ds:itemID="{9E3D422C-C212-49B3-9968-93F3D50A0B93}">
  <ds:schemaRefs/>
</ds:datastoreItem>
</file>

<file path=customXml/itemProps15.xml><?xml version="1.0" encoding="utf-8"?>
<ds:datastoreItem xmlns:ds="http://schemas.openxmlformats.org/officeDocument/2006/customXml" ds:itemID="{452BE04E-A82F-4367-AF90-71D71F2BDB65}">
  <ds:schemaRefs/>
</ds:datastoreItem>
</file>

<file path=customXml/itemProps16.xml><?xml version="1.0" encoding="utf-8"?>
<ds:datastoreItem xmlns:ds="http://schemas.openxmlformats.org/officeDocument/2006/customXml" ds:itemID="{DEDEEAB8-83E0-480D-8B62-2C34CAD04C0C}">
  <ds:schemaRefs/>
</ds:datastoreItem>
</file>

<file path=customXml/itemProps17.xml><?xml version="1.0" encoding="utf-8"?>
<ds:datastoreItem xmlns:ds="http://schemas.openxmlformats.org/officeDocument/2006/customXml" ds:itemID="{A4CE7920-7C46-4A92-8653-7464CE52DEAA}">
  <ds:schemaRefs/>
</ds:datastoreItem>
</file>

<file path=customXml/itemProps18.xml><?xml version="1.0" encoding="utf-8"?>
<ds:datastoreItem xmlns:ds="http://schemas.openxmlformats.org/officeDocument/2006/customXml" ds:itemID="{91E1D038-C047-481F-9AE0-D5B4B726C158}">
  <ds:schemaRefs/>
</ds:datastoreItem>
</file>

<file path=customXml/itemProps19.xml><?xml version="1.0" encoding="utf-8"?>
<ds:datastoreItem xmlns:ds="http://schemas.openxmlformats.org/officeDocument/2006/customXml" ds:itemID="{E9250544-9B80-4B55-A4FF-981FF9237BAF}">
  <ds:schemaRefs/>
</ds:datastoreItem>
</file>

<file path=customXml/itemProps20.xml><?xml version="1.0" encoding="utf-8"?>
<ds:datastoreItem xmlns:ds="http://schemas.openxmlformats.org/officeDocument/2006/customXml" ds:itemID="{87036EC3-67A8-466E-A7DC-FFF7BBE4EA99}">
  <ds:schemaRefs/>
</ds:datastoreItem>
</file>

<file path=customXml/itemProps21.xml><?xml version="1.0" encoding="utf-8"?>
<ds:datastoreItem xmlns:ds="http://schemas.openxmlformats.org/officeDocument/2006/customXml" ds:itemID="{F3FFBF29-8930-497A-8B88-E57ED8CFAF32}">
  <ds:schemaRefs/>
</ds:datastoreItem>
</file>

<file path=customXml/itemProps22.xml><?xml version="1.0" encoding="utf-8"?>
<ds:datastoreItem xmlns:ds="http://schemas.openxmlformats.org/officeDocument/2006/customXml" ds:itemID="{D5EA8D37-E391-4DE1-87F5-6795B4CDC1B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Descriptive Analysis</vt:lpstr>
      <vt:lpstr>KPI</vt:lpstr>
      <vt:lpstr>Key Metrics</vt:lpstr>
      <vt:lpstr>Payer_Metrics</vt:lpstr>
      <vt:lpstr>Top 10 Encounters by Cost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Savannah Carroll</dc:creator>
  <cp:lastModifiedBy>Savannah Carroll</cp:lastModifiedBy>
  <dcterms:created xsi:type="dcterms:W3CDTF">2026-06-04T15:08:30Z</dcterms:created>
  <dcterms:modified xsi:type="dcterms:W3CDTF">2026-06-09T15:43:30Z</dcterms:modified>
</cp:coreProperties>
</file>