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l\Desktop\"/>
    </mc:Choice>
  </mc:AlternateContent>
  <xr:revisionPtr revIDLastSave="0" documentId="8_{178BB41D-5FC7-42C0-8F00-27BB10E69A1E}" xr6:coauthVersionLast="40" xr6:coauthVersionMax="40" xr10:uidLastSave="{00000000-0000-0000-0000-000000000000}"/>
  <bookViews>
    <workbookView xWindow="0" yWindow="0" windowWidth="28800" windowHeight="12120" xr2:uid="{CE52C07C-949B-4E96-A2E5-858055325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29" i="1"/>
  <c r="D30" i="1" s="1"/>
  <c r="E22" i="1"/>
  <c r="E19" i="1"/>
  <c r="E20" i="1" s="1"/>
  <c r="D19" i="1"/>
  <c r="D20" i="1" s="1"/>
  <c r="F12" i="1"/>
  <c r="E9" i="1"/>
  <c r="E10" i="1" s="1"/>
  <c r="F9" i="1"/>
  <c r="F10" i="1" s="1"/>
  <c r="D9" i="1"/>
  <c r="D10" i="1" s="1"/>
  <c r="F13" i="1" s="1"/>
  <c r="D33" i="1" l="1"/>
  <c r="E23" i="1"/>
</calcChain>
</file>

<file path=xl/sharedStrings.xml><?xml version="1.0" encoding="utf-8"?>
<sst xmlns="http://schemas.openxmlformats.org/spreadsheetml/2006/main" count="24" uniqueCount="12">
  <si>
    <t>이자</t>
    <phoneticPr fontId="3" type="noConversion"/>
  </si>
  <si>
    <t>이자의 현재가치</t>
    <phoneticPr fontId="3" type="noConversion"/>
  </si>
  <si>
    <t>채권의 현재가치</t>
    <phoneticPr fontId="3" type="noConversion"/>
  </si>
  <si>
    <t>액면가</t>
    <phoneticPr fontId="3" type="noConversion"/>
  </si>
  <si>
    <t>액면가의 현재가치</t>
    <phoneticPr fontId="3" type="noConversion"/>
  </si>
  <si>
    <t xml:space="preserve">액면가 </t>
    <phoneticPr fontId="3" type="noConversion"/>
  </si>
  <si>
    <t>표면이자율</t>
    <phoneticPr fontId="3" type="noConversion"/>
  </si>
  <si>
    <t>시장이자율</t>
    <phoneticPr fontId="3" type="noConversion"/>
  </si>
  <si>
    <t>3년만기 이표채</t>
    <phoneticPr fontId="3" type="noConversion"/>
  </si>
  <si>
    <t>경과 기간(년)</t>
    <phoneticPr fontId="3" type="noConversion"/>
  </si>
  <si>
    <t>2년만기 이표채</t>
    <phoneticPr fontId="3" type="noConversion"/>
  </si>
  <si>
    <t>1년만기 이표채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</si>
</sst>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quotePrefix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9" fontId="0" fillId="0" borderId="8" xfId="0" applyNumberFormat="1" applyBorder="1">
      <alignment vertical="center"/>
    </xf>
    <xf numFmtId="9" fontId="0" fillId="0" borderId="11" xfId="0" applyNumberFormat="1" applyBorder="1">
      <alignment vertical="center"/>
    </xf>
    <xf numFmtId="0" fontId="1" fillId="2" borderId="4" xfId="1" applyBorder="1">
      <alignment vertical="center"/>
    </xf>
    <xf numFmtId="178" fontId="1" fillId="2" borderId="5" xfId="1" applyNumberFormat="1" applyBorder="1">
      <alignment vertical="center"/>
    </xf>
    <xf numFmtId="0" fontId="1" fillId="2" borderId="5" xfId="1" applyBorder="1">
      <alignment vertical="center"/>
    </xf>
    <xf numFmtId="0" fontId="1" fillId="2" borderId="6" xfId="1" applyBorder="1">
      <alignment vertical="center"/>
    </xf>
    <xf numFmtId="0" fontId="2" fillId="3" borderId="3" xfId="2" applyBorder="1">
      <alignment vertical="center"/>
    </xf>
    <xf numFmtId="0" fontId="2" fillId="3" borderId="8" xfId="2" applyBorder="1">
      <alignment vertical="center"/>
    </xf>
    <xf numFmtId="0" fontId="0" fillId="0" borderId="12" xfId="0" applyBorder="1">
      <alignment vertical="center"/>
    </xf>
    <xf numFmtId="0" fontId="2" fillId="3" borderId="12" xfId="2" applyBorder="1">
      <alignment vertical="center"/>
    </xf>
    <xf numFmtId="0" fontId="2" fillId="4" borderId="8" xfId="2" applyFill="1" applyBorder="1">
      <alignment vertical="center"/>
    </xf>
    <xf numFmtId="0" fontId="2" fillId="4" borderId="3" xfId="2" applyFill="1" applyBorder="1">
      <alignment vertical="center"/>
    </xf>
    <xf numFmtId="0" fontId="0" fillId="4" borderId="3" xfId="0" applyFill="1" applyBorder="1">
      <alignment vertical="center"/>
    </xf>
    <xf numFmtId="0" fontId="0" fillId="4" borderId="12" xfId="0" applyFill="1" applyBorder="1">
      <alignment vertical="center"/>
    </xf>
    <xf numFmtId="0" fontId="2" fillId="4" borderId="12" xfId="2" applyFill="1" applyBorder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5EDC-EB42-4D78-B001-369D233DAAD7}">
  <dimension ref="B2:F33"/>
  <sheetViews>
    <sheetView tabSelected="1" workbookViewId="0">
      <selection activeCell="D4" sqref="D4"/>
    </sheetView>
  </sheetViews>
  <sheetFormatPr defaultRowHeight="16.5" x14ac:dyDescent="0.3"/>
  <cols>
    <col min="2" max="2" width="11.75" customWidth="1"/>
    <col min="3" max="3" width="17.375" customWidth="1"/>
    <col min="4" max="6" width="9.625" customWidth="1"/>
  </cols>
  <sheetData>
    <row r="2" spans="2:6" ht="17.25" thickBot="1" x14ac:dyDescent="0.35"/>
    <row r="3" spans="2:6" x14ac:dyDescent="0.3">
      <c r="C3" s="6" t="s">
        <v>5</v>
      </c>
      <c r="D3" s="7">
        <v>1000</v>
      </c>
    </row>
    <row r="4" spans="2:6" x14ac:dyDescent="0.3">
      <c r="C4" s="8" t="s">
        <v>6</v>
      </c>
      <c r="D4" s="13">
        <v>0.05</v>
      </c>
    </row>
    <row r="5" spans="2:6" ht="17.25" thickBot="1" x14ac:dyDescent="0.35">
      <c r="C5" s="10" t="s">
        <v>7</v>
      </c>
      <c r="D5" s="14">
        <v>0.02</v>
      </c>
    </row>
    <row r="6" spans="2:6" ht="17.25" thickBot="1" x14ac:dyDescent="0.35">
      <c r="D6" s="2"/>
    </row>
    <row r="7" spans="2:6" ht="17.25" thickBot="1" x14ac:dyDescent="0.35">
      <c r="C7" s="3" t="s">
        <v>8</v>
      </c>
    </row>
    <row r="8" spans="2:6" x14ac:dyDescent="0.3">
      <c r="C8" s="15" t="s">
        <v>9</v>
      </c>
      <c r="D8" s="16">
        <v>1</v>
      </c>
      <c r="E8" s="17">
        <v>2</v>
      </c>
      <c r="F8" s="18">
        <v>3</v>
      </c>
    </row>
    <row r="9" spans="2:6" x14ac:dyDescent="0.3">
      <c r="C9" s="8" t="s">
        <v>0</v>
      </c>
      <c r="D9" s="5">
        <f>$D$3*$D$4</f>
        <v>50</v>
      </c>
      <c r="E9" s="5">
        <f t="shared" ref="E9:F9" si="0">$D$3*$D$4</f>
        <v>50</v>
      </c>
      <c r="F9" s="9">
        <f t="shared" si="0"/>
        <v>50</v>
      </c>
    </row>
    <row r="10" spans="2:6" x14ac:dyDescent="0.3">
      <c r="C10" s="8" t="s">
        <v>1</v>
      </c>
      <c r="D10" s="19">
        <f>D9/(1+$D$5)^D8</f>
        <v>49.019607843137251</v>
      </c>
      <c r="E10" s="19">
        <f>E9/(1+$D$5)^E8</f>
        <v>48.058439061899271</v>
      </c>
      <c r="F10" s="20">
        <f>F9/(1+$D$5)^F8</f>
        <v>47.116116727352228</v>
      </c>
    </row>
    <row r="11" spans="2:6" x14ac:dyDescent="0.3">
      <c r="C11" s="8" t="s">
        <v>3</v>
      </c>
      <c r="D11" s="5"/>
      <c r="E11" s="5"/>
      <c r="F11" s="21">
        <v>1000</v>
      </c>
    </row>
    <row r="12" spans="2:6" x14ac:dyDescent="0.3">
      <c r="C12" s="8" t="s">
        <v>4</v>
      </c>
      <c r="D12" s="5"/>
      <c r="E12" s="5"/>
      <c r="F12" s="22">
        <f>1000/(1+$D$5)^F8</f>
        <v>942.32233454704453</v>
      </c>
    </row>
    <row r="13" spans="2:6" ht="17.25" thickBot="1" x14ac:dyDescent="0.35">
      <c r="B13" s="1"/>
      <c r="C13" s="10" t="s">
        <v>2</v>
      </c>
      <c r="D13" s="11"/>
      <c r="E13" s="11"/>
      <c r="F13" s="12">
        <f>D10+E10+F10+F12</f>
        <v>1086.5164981794333</v>
      </c>
    </row>
    <row r="16" spans="2:6" ht="17.25" thickBot="1" x14ac:dyDescent="0.35"/>
    <row r="17" spans="3:6" ht="17.25" thickBot="1" x14ac:dyDescent="0.35">
      <c r="C17" s="3" t="s">
        <v>10</v>
      </c>
    </row>
    <row r="18" spans="3:6" x14ac:dyDescent="0.3">
      <c r="C18" s="15" t="s">
        <v>9</v>
      </c>
      <c r="D18" s="16">
        <v>1</v>
      </c>
      <c r="E18" s="17">
        <v>2</v>
      </c>
      <c r="F18" s="18"/>
    </row>
    <row r="19" spans="3:6" x14ac:dyDescent="0.3">
      <c r="C19" s="8" t="s">
        <v>0</v>
      </c>
      <c r="D19" s="5">
        <f>$D$3*$D$4</f>
        <v>50</v>
      </c>
      <c r="E19" s="5">
        <f>$D$3*$D$4</f>
        <v>50</v>
      </c>
      <c r="F19" s="9"/>
    </row>
    <row r="20" spans="3:6" x14ac:dyDescent="0.3">
      <c r="C20" s="8" t="s">
        <v>1</v>
      </c>
      <c r="D20" s="19">
        <f>D19/(1+$D$5)^D18</f>
        <v>49.019607843137251</v>
      </c>
      <c r="E20" s="19">
        <f>E19/(1+$D$5)^E18</f>
        <v>48.058439061899271</v>
      </c>
      <c r="F20" s="23"/>
    </row>
    <row r="21" spans="3:6" x14ac:dyDescent="0.3">
      <c r="C21" s="8" t="s">
        <v>3</v>
      </c>
      <c r="D21" s="5"/>
      <c r="E21" s="5">
        <v>1000</v>
      </c>
      <c r="F21" s="9"/>
    </row>
    <row r="22" spans="3:6" x14ac:dyDescent="0.3">
      <c r="C22" s="8" t="s">
        <v>4</v>
      </c>
      <c r="D22" s="5"/>
      <c r="E22" s="19">
        <f>1000/(1+$D$5)^E18</f>
        <v>961.1687812379854</v>
      </c>
      <c r="F22" s="4"/>
    </row>
    <row r="23" spans="3:6" ht="17.25" thickBot="1" x14ac:dyDescent="0.35">
      <c r="C23" s="10" t="s">
        <v>2</v>
      </c>
      <c r="D23" s="11"/>
      <c r="E23" s="11">
        <f>D20+E20+E22</f>
        <v>1058.246828143022</v>
      </c>
      <c r="F23" s="12"/>
    </row>
    <row r="26" spans="3:6" ht="17.25" thickBot="1" x14ac:dyDescent="0.35"/>
    <row r="27" spans="3:6" ht="17.25" thickBot="1" x14ac:dyDescent="0.35">
      <c r="C27" s="3" t="s">
        <v>11</v>
      </c>
    </row>
    <row r="28" spans="3:6" x14ac:dyDescent="0.3">
      <c r="C28" s="15" t="s">
        <v>9</v>
      </c>
      <c r="D28" s="16">
        <v>1</v>
      </c>
      <c r="E28" s="17"/>
      <c r="F28" s="18"/>
    </row>
    <row r="29" spans="3:6" x14ac:dyDescent="0.3">
      <c r="C29" s="8" t="s">
        <v>0</v>
      </c>
      <c r="D29" s="5">
        <f>$D$3*$D$4</f>
        <v>50</v>
      </c>
      <c r="E29" s="5"/>
      <c r="F29" s="9"/>
    </row>
    <row r="30" spans="3:6" x14ac:dyDescent="0.3">
      <c r="C30" s="8" t="s">
        <v>1</v>
      </c>
      <c r="D30" s="19">
        <f>D29/(1+$D$5)^D28</f>
        <v>49.019607843137251</v>
      </c>
      <c r="E30" s="24"/>
      <c r="F30" s="23"/>
    </row>
    <row r="31" spans="3:6" x14ac:dyDescent="0.3">
      <c r="C31" s="8" t="s">
        <v>3</v>
      </c>
      <c r="D31" s="5">
        <v>1000</v>
      </c>
      <c r="E31" s="25"/>
      <c r="F31" s="26"/>
    </row>
    <row r="32" spans="3:6" x14ac:dyDescent="0.3">
      <c r="C32" s="8" t="s">
        <v>4</v>
      </c>
      <c r="D32" s="19">
        <f>D31/(1+D5)</f>
        <v>980.39215686274508</v>
      </c>
      <c r="E32" s="24"/>
      <c r="F32" s="27"/>
    </row>
    <row r="33" spans="3:6" ht="17.25" thickBot="1" x14ac:dyDescent="0.35">
      <c r="C33" s="10" t="s">
        <v>2</v>
      </c>
      <c r="D33" s="11">
        <f>D32+D30</f>
        <v>1029.4117647058824</v>
      </c>
      <c r="E33" s="11"/>
      <c r="F33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Lim</dc:creator>
  <cp:lastModifiedBy>Chan Lim</cp:lastModifiedBy>
  <dcterms:created xsi:type="dcterms:W3CDTF">2018-11-20T09:39:22Z</dcterms:created>
  <dcterms:modified xsi:type="dcterms:W3CDTF">2018-11-20T11:10:17Z</dcterms:modified>
</cp:coreProperties>
</file>