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urr\OneDrive\Desktop\ELCT 201 Intro to EE Lab\Lab Work\Lab 3\"/>
    </mc:Choice>
  </mc:AlternateContent>
  <xr:revisionPtr revIDLastSave="0" documentId="13_ncr:1_{800A381D-8F8C-4F42-94CA-2BC4A03A87B4}" xr6:coauthVersionLast="47" xr6:coauthVersionMax="47" xr10:uidLastSave="{00000000-0000-0000-0000-000000000000}"/>
  <bookViews>
    <workbookView xWindow="-98" yWindow="-98" windowWidth="20715" windowHeight="13155" xr2:uid="{2AEB3A03-ABD5-4796-BF62-25948C1E2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1" i="1"/>
  <c r="P32" i="1"/>
  <c r="P33" i="1"/>
  <c r="P31" i="1"/>
  <c r="D6" i="1"/>
  <c r="F6" i="1"/>
  <c r="L32" i="1"/>
  <c r="L33" i="1"/>
  <c r="L31" i="1"/>
  <c r="F7" i="1"/>
  <c r="F8" i="1"/>
  <c r="D7" i="1"/>
  <c r="D8" i="1"/>
</calcChain>
</file>

<file path=xl/sharedStrings.xml><?xml version="1.0" encoding="utf-8"?>
<sst xmlns="http://schemas.openxmlformats.org/spreadsheetml/2006/main" count="17" uniqueCount="14">
  <si>
    <t>time to raise (s)</t>
  </si>
  <si>
    <t>Velocity (m/s)</t>
  </si>
  <si>
    <t>Voltage (V)</t>
  </si>
  <si>
    <t>H=1.25m</t>
  </si>
  <si>
    <t>Current (A)</t>
  </si>
  <si>
    <t>Power (W)</t>
  </si>
  <si>
    <t>Mass (g)</t>
  </si>
  <si>
    <t>Current drawn (mA)</t>
  </si>
  <si>
    <t>Time (s)</t>
  </si>
  <si>
    <t>Mechanical Power (W)</t>
  </si>
  <si>
    <t>Electrical Power (W)</t>
  </si>
  <si>
    <t>Motor Efficency (%)</t>
  </si>
  <si>
    <t>Speed (m/s)</t>
  </si>
  <si>
    <t>Torque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</si>
</sst>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Time</a:t>
            </a:r>
            <a:r>
              <a:rPr lang="en-US" baseline="0"/>
              <a:t> to Raise Bottle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5</c:v>
                </c:pt>
                <c:pt idx="1">
                  <c:v>7.5</c:v>
                </c:pt>
                <c:pt idx="2">
                  <c:v>10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9.8800000000000008</c:v>
                </c:pt>
                <c:pt idx="2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0-4AB8-A92A-92619C49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58815"/>
        <c:axId val="2125560063"/>
      </c:scatterChart>
      <c:valAx>
        <c:axId val="21255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2283464566929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60063"/>
        <c:crosses val="autoZero"/>
        <c:crossBetween val="midCat"/>
      </c:valAx>
      <c:valAx>
        <c:axId val="21255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Raise</a:t>
                </a:r>
                <a:r>
                  <a:rPr lang="en-US" baseline="0"/>
                  <a:t> Bottle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5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</a:t>
            </a:r>
            <a:r>
              <a:rPr lang="en-US" baseline="0"/>
              <a:t> Speed of Motor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5</c:v>
                </c:pt>
                <c:pt idx="1">
                  <c:v>7.5</c:v>
                </c:pt>
                <c:pt idx="2">
                  <c:v>10</c:v>
                </c:pt>
              </c:numCache>
            </c:numRef>
          </c:xVal>
          <c:yVal>
            <c:numRef>
              <c:f>Sheet1!$D$6:$D$8</c:f>
              <c:numCache>
                <c:formatCode>General</c:formatCode>
                <c:ptCount val="3"/>
                <c:pt idx="0">
                  <c:v>7.5301204819277101E-2</c:v>
                </c:pt>
                <c:pt idx="1">
                  <c:v>0.12651821862348178</c:v>
                </c:pt>
                <c:pt idx="2">
                  <c:v>0.16447368421052633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0-45E5-909E-F5448FC4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82047"/>
        <c:axId val="62891087"/>
      </c:scatterChart>
      <c:valAx>
        <c:axId val="197318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087"/>
        <c:crosses val="autoZero"/>
        <c:crossBetween val="midCat"/>
      </c:valAx>
      <c:valAx>
        <c:axId val="628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of Motor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8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631030</xdr:colOff>
      <xdr:row>10</xdr:row>
      <xdr:rowOff>150018</xdr:rowOff>
    </xdr:from>
    <xdr:to>
      <xdr:col>7</xdr:col>
      <xdr:colOff>126205</xdr:colOff>
      <xdr:row>25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F7B59-0622-5643-1BB4-3907E59E1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14288</xdr:colOff>
      <xdr:row>11</xdr:row>
      <xdr:rowOff>176213</xdr:rowOff>
    </xdr:from>
    <xdr:to>
      <xdr:col>15</xdr:col>
      <xdr:colOff>123825</xdr:colOff>
      <xdr:row>26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1B711-013C-43C5-B988-CC2471A11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6AB3-08C2-4874-B325-DEA7A5978513}">
  <dimension ref="B3:P33"/>
  <sheetViews>
    <sheetView tabSelected="1" topLeftCell="B10" workbookViewId="0">
      <selection activeCell="D30" sqref="D30:G33"/>
    </sheetView>
  </sheetViews>
  <sheetFormatPr defaultRowHeight="14.25" x14ac:dyDescent="0.45"/>
  <cols>
    <col min="2" max="2" width="9.796875" customWidth="1"/>
    <col min="3" max="3" width="13.59765625" customWidth="1"/>
    <col min="4" max="4" width="11.265625" customWidth="1"/>
    <col min="5" max="5" width="16.59765625" customWidth="1"/>
    <col min="6" max="6" width="8.1328125" customWidth="1"/>
    <col min="7" max="7" width="13.3984375" customWidth="1"/>
    <col min="8" max="8" width="13.73046875" customWidth="1"/>
    <col min="10" max="10" width="18.33203125" customWidth="1"/>
    <col min="11" max="11" width="16.796875" customWidth="1"/>
    <col min="12" max="12" width="16.33203125" customWidth="1"/>
    <col min="14" max="14" width="10" customWidth="1"/>
    <col min="15" max="15" width="7.1328125" customWidth="1"/>
    <col min="16" max="16" width="9.73046875" customWidth="1"/>
  </cols>
  <sheetData>
    <row r="3" spans="2:6" x14ac:dyDescent="0.45">
      <c r="D3" t="s">
        <v>3</v>
      </c>
    </row>
    <row r="5" spans="2:6" x14ac:dyDescent="0.45">
      <c r="B5" t="s">
        <v>2</v>
      </c>
      <c r="C5" t="s">
        <v>0</v>
      </c>
      <c r="D5" t="s">
        <v>1</v>
      </c>
      <c r="E5" t="s">
        <v>4</v>
      </c>
      <c r="F5" t="s">
        <v>5</v>
      </c>
    </row>
    <row r="6" spans="2:6" x14ac:dyDescent="0.45">
      <c r="B6">
        <v>5</v>
      </c>
      <c r="C6">
        <v>16.600000000000001</v>
      </c>
      <c r="D6">
        <f>1.25/C6</f>
        <v>7.5301204819277101E-2</v>
      </c>
      <c r="E6">
        <v>0.08</v>
      </c>
      <c r="F6">
        <f>B6*D6</f>
        <v>0.37650602409638551</v>
      </c>
    </row>
    <row r="7" spans="2:6" x14ac:dyDescent="0.45">
      <c r="B7">
        <v>7.5</v>
      </c>
      <c r="C7">
        <v>9.8800000000000008</v>
      </c>
      <c r="D7">
        <f t="shared" ref="D7:D8" si="0">1.25/C7</f>
        <v>0.12651821862348178</v>
      </c>
      <c r="E7">
        <v>0.08</v>
      </c>
      <c r="F7">
        <f t="shared" ref="F7:F8" si="1">B7*D7</f>
        <v>0.94888663967611331</v>
      </c>
    </row>
    <row r="8" spans="2:6" x14ac:dyDescent="0.45">
      <c r="B8" s="1">
        <v>10</v>
      </c>
      <c r="C8">
        <v>7.6</v>
      </c>
      <c r="D8">
        <f t="shared" si="0"/>
        <v>0.16447368421052633</v>
      </c>
      <c r="E8">
        <v>0.08</v>
      </c>
      <c r="F8">
        <f t="shared" si="1"/>
        <v>1.6447368421052633</v>
      </c>
    </row>
    <row r="30" spans="4:16" x14ac:dyDescent="0.45">
      <c r="D30" s="2" t="s">
        <v>6</v>
      </c>
      <c r="E30" s="2" t="s">
        <v>7</v>
      </c>
      <c r="F30" s="2" t="s">
        <v>8</v>
      </c>
      <c r="G30" s="2" t="s">
        <v>13</v>
      </c>
      <c r="I30" s="2" t="s">
        <v>6</v>
      </c>
      <c r="J30" s="2" t="s">
        <v>9</v>
      </c>
      <c r="K30" s="2" t="s">
        <v>10</v>
      </c>
      <c r="L30" s="2" t="s">
        <v>11</v>
      </c>
      <c r="N30" s="2" t="s">
        <v>2</v>
      </c>
      <c r="O30" s="2" t="s">
        <v>8</v>
      </c>
      <c r="P30" s="2" t="s">
        <v>12</v>
      </c>
    </row>
    <row r="31" spans="4:16" x14ac:dyDescent="0.45">
      <c r="D31">
        <v>500</v>
      </c>
      <c r="E31">
        <v>140</v>
      </c>
      <c r="F31">
        <v>9.06</v>
      </c>
      <c r="G31">
        <f>(0.02*(D31/1000)*9.81)/((E31/1000))</f>
        <v>0.70071428571428573</v>
      </c>
      <c r="I31">
        <v>500</v>
      </c>
      <c r="J31">
        <v>9.35E-2</v>
      </c>
      <c r="K31">
        <v>1.4</v>
      </c>
      <c r="L31">
        <f>(J31/K31) * 100</f>
        <v>6.6785714285714297</v>
      </c>
      <c r="N31">
        <v>5</v>
      </c>
      <c r="O31">
        <v>16.600000000000001</v>
      </c>
      <c r="P31">
        <f>1.25/O31</f>
        <v>7.5301204819277101E-2</v>
      </c>
    </row>
    <row r="32" spans="4:16" x14ac:dyDescent="0.45">
      <c r="D32">
        <v>250</v>
      </c>
      <c r="E32">
        <v>100</v>
      </c>
      <c r="F32">
        <v>7.23</v>
      </c>
      <c r="G32">
        <f t="shared" ref="G32:G33" si="2">(0.02*(D32/1000)*9.81)/((E32/1000))</f>
        <v>0.49049999999999999</v>
      </c>
      <c r="I32">
        <v>250</v>
      </c>
      <c r="J32">
        <v>5.6800000000000003E-2</v>
      </c>
      <c r="K32">
        <v>1</v>
      </c>
      <c r="L32">
        <f t="shared" ref="L32:L33" si="3">(J32/K32) * 100</f>
        <v>5.6800000000000006</v>
      </c>
      <c r="N32">
        <v>7.5</v>
      </c>
      <c r="O32">
        <v>9.8800000000000008</v>
      </c>
      <c r="P32">
        <f t="shared" ref="P32:P33" si="4">1.25/O32</f>
        <v>0.12651821862348178</v>
      </c>
    </row>
    <row r="33" spans="4:16" x14ac:dyDescent="0.45">
      <c r="D33">
        <v>125</v>
      </c>
      <c r="E33">
        <v>80</v>
      </c>
      <c r="F33">
        <v>6.1</v>
      </c>
      <c r="G33">
        <f t="shared" si="2"/>
        <v>0.30656250000000002</v>
      </c>
      <c r="I33">
        <v>125</v>
      </c>
      <c r="J33">
        <v>3.9100000000000003E-2</v>
      </c>
      <c r="K33">
        <v>0.8</v>
      </c>
      <c r="L33">
        <f t="shared" si="3"/>
        <v>4.8875000000000002</v>
      </c>
      <c r="N33">
        <v>10</v>
      </c>
      <c r="O33">
        <v>7.6</v>
      </c>
      <c r="P33">
        <f t="shared" si="4"/>
        <v>0.16447368421052633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Murray</dc:creator>
  <cp:lastModifiedBy>Carson Murray</cp:lastModifiedBy>
  <dcterms:created xsi:type="dcterms:W3CDTF">2022-09-28T21:15:16Z</dcterms:created>
  <dcterms:modified xsi:type="dcterms:W3CDTF">2022-09-29T03:07:37Z</dcterms:modified>
</cp:coreProperties>
</file>