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426"/>
  <workbookPr checkCompatibility="1"/>
  <mc:AlternateContent xmlns:mc="http://schemas.openxmlformats.org/markup-compatibility/2006">
    <mc:Choice Requires="x15">
      <x15ac:absPath xmlns:x15ac="http://schemas.microsoft.com/office/spreadsheetml/2010/11/ac" url="/Users/Carsten/udacity/Self-Driving-Car/term3-carsten/CarND-Functional-Safety-Project/delivery/src/"/>
    </mc:Choice>
  </mc:AlternateContent>
  <bookViews>
    <workbookView xWindow="5020" yWindow="1980" windowWidth="28800" windowHeight="16460" tabRatio="500"/>
  </bookViews>
  <sheets>
    <sheet name="Hazard Analysis and Risk Assess" sheetId="1" r:id="rId1"/>
    <sheet name="Examples" sheetId="2" r:id="rId2"/>
    <sheet name="Situational Analysis Guidewords" sheetId="3" r:id="rId3"/>
    <sheet name="Hazard Analysis Guidewords" sheetId="4" r:id="rId4"/>
    <sheet name="Severity, Exposure, Controllabi" sheetId="5" r:id="rId5"/>
    <sheet name="ASIL Table" sheetId="6" r:id="rId6"/>
  </sheets>
  <definedNames>
    <definedName name="C_List" localSheetId="1">#REF!</definedName>
    <definedName name="C_List" localSheetId="2">'Severity, Exposure, Controllabi'!$E$20:$E$24</definedName>
    <definedName name="DV_List" localSheetId="1">#REF!</definedName>
    <definedName name="DV_List" localSheetId="2">'Hazard Analysis Guidewords'!$D$4:$D$24</definedName>
    <definedName name="E_List" localSheetId="1">#REF!</definedName>
    <definedName name="E_List" localSheetId="2">'Severity, Exposure, Controllabi'!$E$3:$E$8</definedName>
    <definedName name="EN_List" localSheetId="1">#REF!</definedName>
    <definedName name="EN_List" localSheetId="2">'Situational Analysis Guidewords'!$D$51:$D$60</definedName>
    <definedName name="IU_List" localSheetId="1">#REF!</definedName>
    <definedName name="IU_List" localSheetId="2">'Situational Analysis Guidewords'!$D$44:$D$47</definedName>
    <definedName name="OM_List" localSheetId="1">#REF!</definedName>
    <definedName name="OM_List" localSheetId="2">'Situational Analysis Guidewords'!$D$5:$D$14</definedName>
    <definedName name="OS_List" localSheetId="1">#REF!</definedName>
    <definedName name="OS_List" localSheetId="2">'Situational Analysis Guidewords'!$D$18:$D$29</definedName>
    <definedName name="_xlnm.Print_Area" localSheetId="5">'ASIL Table'!$A$1:$H$16</definedName>
    <definedName name="_xlnm.Print_Area" localSheetId="0">'Hazard Analysis and Risk Assess'!$A$1:$V$15</definedName>
    <definedName name="_xlnm.Print_Area" localSheetId="3">'Hazard Analysis Guidewords'!$A$1:$D$42</definedName>
    <definedName name="_xlnm.Print_Area" localSheetId="4">'Severity, Exposure, Controllabi'!$A$1:$E$24</definedName>
    <definedName name="_xlnm.Print_Area" localSheetId="2">'Situational Analysis Guidewords'!$A$1:$D$59</definedName>
    <definedName name="S_List" localSheetId="1">#REF!</definedName>
    <definedName name="S_List" localSheetId="2">'Severity, Exposure, Controllabi'!$E$12:$E$16</definedName>
    <definedName name="SD_List" localSheetId="1">#REF!</definedName>
    <definedName name="SD_List" localSheetId="2">'Situational Analysis Guidewords'!$D$33:$D$40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23" i="5" l="1"/>
  <c r="E22" i="5"/>
  <c r="E21" i="5"/>
  <c r="E20" i="5"/>
  <c r="E15" i="5"/>
  <c r="E14" i="5"/>
  <c r="E13" i="5"/>
  <c r="E12" i="5"/>
  <c r="E7" i="5"/>
  <c r="E6" i="5"/>
  <c r="E5" i="5"/>
  <c r="E4" i="5"/>
  <c r="E3" i="5"/>
  <c r="A41" i="4"/>
  <c r="D41" i="4"/>
  <c r="A40" i="4"/>
  <c r="D40" i="4"/>
  <c r="A39" i="4"/>
  <c r="D39" i="4"/>
  <c r="A38" i="4"/>
  <c r="D38" i="4"/>
  <c r="A37" i="4"/>
  <c r="D37" i="4"/>
  <c r="A36" i="4"/>
  <c r="D36" i="4"/>
  <c r="A35" i="4"/>
  <c r="D35" i="4"/>
  <c r="A34" i="4"/>
  <c r="D34" i="4"/>
  <c r="A33" i="4"/>
  <c r="D33" i="4"/>
  <c r="A32" i="4"/>
  <c r="D32" i="4"/>
  <c r="A31" i="4"/>
  <c r="D31" i="4"/>
  <c r="A30" i="4"/>
  <c r="D30" i="4"/>
  <c r="A29" i="4"/>
  <c r="D29" i="4"/>
  <c r="A28" i="4"/>
  <c r="D28" i="4"/>
  <c r="A23" i="4"/>
  <c r="D23" i="4"/>
  <c r="A22" i="4"/>
  <c r="D22" i="4"/>
  <c r="A21" i="4"/>
  <c r="D21" i="4"/>
  <c r="A20" i="4"/>
  <c r="D20" i="4"/>
  <c r="A19" i="4"/>
  <c r="D19" i="4"/>
  <c r="A18" i="4"/>
  <c r="D18" i="4"/>
  <c r="A17" i="4"/>
  <c r="D17" i="4"/>
  <c r="A16" i="4"/>
  <c r="D16" i="4"/>
  <c r="A15" i="4"/>
  <c r="D15" i="4"/>
  <c r="A14" i="4"/>
  <c r="D14" i="4"/>
  <c r="A13" i="4"/>
  <c r="D13" i="4"/>
  <c r="A12" i="4"/>
  <c r="D12" i="4"/>
  <c r="A11" i="4"/>
  <c r="D11" i="4"/>
  <c r="A10" i="4"/>
  <c r="D10" i="4"/>
  <c r="A9" i="4"/>
  <c r="D9" i="4"/>
  <c r="A8" i="4"/>
  <c r="D8" i="4"/>
  <c r="A7" i="4"/>
  <c r="D7" i="4"/>
  <c r="A6" i="4"/>
  <c r="D6" i="4"/>
  <c r="A5" i="4"/>
  <c r="D5" i="4"/>
  <c r="A4" i="4"/>
  <c r="D4" i="4"/>
  <c r="A59" i="3"/>
  <c r="D59" i="3"/>
  <c r="A58" i="3"/>
  <c r="D58" i="3"/>
  <c r="A57" i="3"/>
  <c r="D57" i="3"/>
  <c r="A56" i="3"/>
  <c r="D56" i="3"/>
  <c r="A55" i="3"/>
  <c r="D55" i="3"/>
  <c r="A54" i="3"/>
  <c r="D54" i="3"/>
  <c r="A53" i="3"/>
  <c r="D53" i="3"/>
  <c r="A52" i="3"/>
  <c r="D52" i="3"/>
  <c r="A51" i="3"/>
  <c r="D51" i="3"/>
  <c r="A46" i="3"/>
  <c r="D46" i="3"/>
  <c r="A45" i="3"/>
  <c r="D45" i="3"/>
  <c r="A44" i="3"/>
  <c r="D44" i="3"/>
  <c r="A39" i="3"/>
  <c r="D39" i="3"/>
  <c r="A38" i="3"/>
  <c r="D38" i="3"/>
  <c r="A37" i="3"/>
  <c r="D37" i="3"/>
  <c r="A36" i="3"/>
  <c r="D36" i="3"/>
  <c r="A35" i="3"/>
  <c r="D35" i="3"/>
  <c r="A34" i="3"/>
  <c r="D34" i="3"/>
  <c r="A33" i="3"/>
  <c r="D33" i="3"/>
  <c r="A28" i="3"/>
  <c r="D28" i="3"/>
  <c r="A27" i="3"/>
  <c r="D27" i="3"/>
  <c r="A26" i="3"/>
  <c r="D26" i="3"/>
  <c r="A25" i="3"/>
  <c r="D25" i="3"/>
  <c r="A24" i="3"/>
  <c r="D24" i="3"/>
  <c r="A23" i="3"/>
  <c r="D23" i="3"/>
  <c r="A22" i="3"/>
  <c r="D22" i="3"/>
  <c r="A21" i="3"/>
  <c r="D21" i="3"/>
  <c r="A20" i="3"/>
  <c r="D20" i="3"/>
  <c r="A19" i="3"/>
  <c r="D19" i="3"/>
  <c r="A18" i="3"/>
  <c r="D18" i="3"/>
  <c r="A13" i="3"/>
  <c r="D13" i="3"/>
  <c r="A12" i="3"/>
  <c r="D12" i="3"/>
  <c r="A11" i="3"/>
  <c r="D11" i="3"/>
  <c r="A10" i="3"/>
  <c r="D10" i="3"/>
  <c r="A9" i="3"/>
  <c r="D9" i="3"/>
  <c r="A8" i="3"/>
  <c r="D8" i="3"/>
  <c r="A7" i="3"/>
  <c r="D7" i="3"/>
  <c r="A6" i="3"/>
  <c r="D6" i="3"/>
  <c r="A5" i="3"/>
  <c r="D5" i="3"/>
</calcChain>
</file>

<file path=xl/sharedStrings.xml><?xml version="1.0" encoding="utf-8"?>
<sst xmlns="http://schemas.openxmlformats.org/spreadsheetml/2006/main" count="605" uniqueCount="297">
  <si>
    <t>Hazard &amp; Risk Analysis Definitions</t>
  </si>
  <si>
    <t>Operational Mode</t>
  </si>
  <si>
    <t>INSTRUCTIONS:</t>
  </si>
  <si>
    <t>EXAMPLE DISCUSSED IN THE PROJECT INSTRUCTIONS - Headlamp System</t>
  </si>
  <si>
    <t>ID</t>
  </si>
  <si>
    <t>Mode</t>
  </si>
  <si>
    <t>Remarks</t>
  </si>
  <si>
    <t>Reference</t>
  </si>
  <si>
    <t>Parked</t>
  </si>
  <si>
    <t>Car is parked, ignition is off</t>
  </si>
  <si>
    <t>Fill out the hazard analysis and risk assessment below.</t>
  </si>
  <si>
    <t>Hazard ID</t>
  </si>
  <si>
    <t>Ignition on</t>
  </si>
  <si>
    <t>Car is parked, ignition is on</t>
  </si>
  <si>
    <t>Situational Analysis</t>
  </si>
  <si>
    <t>Normal driving</t>
  </si>
  <si>
    <t>Car is driving</t>
  </si>
  <si>
    <t>HA-001 should be for the lane departure warning function as discussed in the lecture.</t>
  </si>
  <si>
    <t>Backward driving</t>
  </si>
  <si>
    <t>Degraded driving</t>
  </si>
  <si>
    <t>Limp home mode</t>
  </si>
  <si>
    <t>Towing (active)</t>
  </si>
  <si>
    <t>Towing another car</t>
  </si>
  <si>
    <t>HA-002 should be for the lane keeping assistance function as discussed in the lecture.</t>
  </si>
  <si>
    <t>Towing (passive)</t>
  </si>
  <si>
    <t>Beeing towed by another car</t>
  </si>
  <si>
    <t xml:space="preserve">Then come up with your own situations and hazards for the lane assistance system. Fill in the HA-003 and HA-004 rows. </t>
  </si>
  <si>
    <t>Hazard Identification</t>
  </si>
  <si>
    <t>Service</t>
  </si>
  <si>
    <t>Vehicle is in repair garage</t>
  </si>
  <si>
    <t>When finished, export your spreadsheet as a pdf file so that a reviewer can easily see your work.</t>
  </si>
  <si>
    <t>N/A</t>
  </si>
  <si>
    <t>not applicable or not relevant</t>
  </si>
  <si>
    <t>Hazardous Event Classification</t>
  </si>
  <si>
    <t>Determination of ASIL and Safety Goals</t>
  </si>
  <si>
    <t>Operational Scenario</t>
  </si>
  <si>
    <t>Scenario</t>
  </si>
  <si>
    <t>Environmental Details</t>
  </si>
  <si>
    <t>Situation Details
(optional)</t>
  </si>
  <si>
    <t>Other Details
(optional)</t>
  </si>
  <si>
    <t>Item Usage
(function)</t>
  </si>
  <si>
    <t>Situation Description</t>
  </si>
  <si>
    <t>Function</t>
  </si>
  <si>
    <t>Deviation</t>
  </si>
  <si>
    <t xml:space="preserve">Deviation Details
</t>
  </si>
  <si>
    <t>Hazardous Event
(resulting effect)</t>
  </si>
  <si>
    <t xml:space="preserve">Event Details
</t>
  </si>
  <si>
    <t>Hazardous Event Description</t>
  </si>
  <si>
    <t>Exposure
(of situation)</t>
  </si>
  <si>
    <t>Any Road</t>
  </si>
  <si>
    <t>Rationale
(for exposure)</t>
  </si>
  <si>
    <t>road type</t>
  </si>
  <si>
    <t>Severity
(of potential harm)</t>
  </si>
  <si>
    <t>Rationale
(for severity)</t>
  </si>
  <si>
    <t>Controllability
(of hazardous event)</t>
  </si>
  <si>
    <t>Rationale
(for controllability)</t>
  </si>
  <si>
    <t>ASIL
Determination</t>
  </si>
  <si>
    <t>Safety Goal</t>
  </si>
  <si>
    <t>Situation Details</t>
  </si>
  <si>
    <t>HA-001</t>
  </si>
  <si>
    <t>City Road</t>
  </si>
  <si>
    <t>Normal Driving</t>
  </si>
  <si>
    <t>Normal Conditions</t>
  </si>
  <si>
    <t>Low Speed</t>
  </si>
  <si>
    <t>Night time + Obstacle on the road</t>
  </si>
  <si>
    <t>Correctly Used</t>
  </si>
  <si>
    <t>Country Road</t>
  </si>
  <si>
    <t>Normal Driving on a City Road in Normal Conditions at Low Speed at Night with an Obstacle on the Road</t>
  </si>
  <si>
    <t>Low beam illuminates the roadway in the dark</t>
  </si>
  <si>
    <t>Function not activated</t>
  </si>
  <si>
    <t>Both headlights stop working</t>
  </si>
  <si>
    <t>Front collision with obstacle</t>
  </si>
  <si>
    <t>Vehicle crashes into the obstacle with injury to driver</t>
  </si>
  <si>
    <t>Total loss of low beam</t>
  </si>
  <si>
    <t>E4 - High probability</t>
  </si>
  <si>
    <t>night driving in the city is a regular activity</t>
  </si>
  <si>
    <t>S1 - Light and moderate injuries</t>
  </si>
  <si>
    <t>In city traffiic, speed of vehicle is expected to be low</t>
  </si>
  <si>
    <t>Highway</t>
  </si>
  <si>
    <t>C0 - Controllable in general</t>
  </si>
  <si>
    <t>At city speed, most drivers will be able to control the situation by applying brakes and there is additional illmunitation on city roads</t>
  </si>
  <si>
    <t>QM</t>
  </si>
  <si>
    <t>Total Loss of Beam Shall Be Prevented</t>
  </si>
  <si>
    <t>Mountain Pass</t>
  </si>
  <si>
    <t>Off Road</t>
  </si>
  <si>
    <t>Road with gradient</t>
  </si>
  <si>
    <t>Lane Departure Warning (LDW) function shall apply an oscillating steering torque to provide the driver with haptic feedback</t>
  </si>
  <si>
    <t>road attribute</t>
  </si>
  <si>
    <t>Road with bump</t>
  </si>
  <si>
    <t>Road tunnel</t>
  </si>
  <si>
    <t>Road with construction site</t>
  </si>
  <si>
    <t>HA-002</t>
  </si>
  <si>
    <t>Lane Keeping Assistance (LKA) function shall apply the steering torque when active in order to stay in ego lane</t>
  </si>
  <si>
    <t>HA-003</t>
  </si>
  <si>
    <t>HA-004</t>
  </si>
  <si>
    <t>MORE EXAMPLES - Headlamp System</t>
  </si>
  <si>
    <t>Low speed</t>
  </si>
  <si>
    <t>driving attribute</t>
  </si>
  <si>
    <t>Situation Analysis</t>
  </si>
  <si>
    <t>High speed</t>
  </si>
  <si>
    <t>Normal acceleration</t>
  </si>
  <si>
    <t>High acceleration</t>
  </si>
  <si>
    <t>Normal braking</t>
  </si>
  <si>
    <t>High braking</t>
  </si>
  <si>
    <t>OM03 - Normal Driving</t>
  </si>
  <si>
    <t>OS01 - City Road</t>
  </si>
  <si>
    <t>EN01 - Normal conditions</t>
  </si>
  <si>
    <t>SD03 - Low speed</t>
  </si>
  <si>
    <t>IU01 - Correctly used</t>
  </si>
  <si>
    <t>Normal Driving on City Road during Normal conditions with Low speed (Night time + Obstacle on the road)</t>
  </si>
  <si>
    <t>DV01 - Function not activated</t>
  </si>
  <si>
    <t>Item Usage</t>
  </si>
  <si>
    <t>EV04 - Front collision with obstacle</t>
  </si>
  <si>
    <t>Total loss of low beam shall be prevented</t>
  </si>
  <si>
    <t>EN04 - Snowfall (degraded view)</t>
  </si>
  <si>
    <t>Night time + Obstacle on the road and no other illumination on road</t>
  </si>
  <si>
    <t>Normal Driving on City Road during Snowfall (degraded view) with Low speed (Night time + Obstacle on the road and no other illumination on road)</t>
  </si>
  <si>
    <t>Correctly used</t>
  </si>
  <si>
    <t>Intended usage</t>
  </si>
  <si>
    <t>E1 - Very low probability</t>
  </si>
  <si>
    <t>night driving in the city on completely unilluminated roads while it is snowing is rare</t>
  </si>
  <si>
    <t>C1 - Simply controllable</t>
  </si>
  <si>
    <t>On completely unilluminated city roads, drivers usually drive at lower end of city speeds and hence are expected to be able to control vehicle</t>
  </si>
  <si>
    <t>OS03 - Highway</t>
  </si>
  <si>
    <t>SD03 - High speed</t>
  </si>
  <si>
    <t>Night time + Obstacle on the road or upcoming curve</t>
  </si>
  <si>
    <t>Incorrectly used</t>
  </si>
  <si>
    <t>Normal Driving on Highway during Snowfall (degraded view) with High speed (Night time + Obstacle on the road or upcoming curve)</t>
  </si>
  <si>
    <t>Unintended usage (foreseeable)</t>
  </si>
  <si>
    <t>Vehicle crashes into the obstacle or road infrastructure with injury to driver and any others present</t>
  </si>
  <si>
    <t>E2 - Low probability</t>
  </si>
  <si>
    <t>High driving is part of regular driving, however, heavy snow occurs a few times a year</t>
  </si>
  <si>
    <t>S3 - Life-threatening or fatal injuries</t>
  </si>
  <si>
    <t>On highway speed of vehicle is expected to be high</t>
  </si>
  <si>
    <t>C2 - Normally controllable</t>
  </si>
  <si>
    <t>Deviation (Guideword)</t>
  </si>
  <si>
    <t>Activation error</t>
  </si>
  <si>
    <t>Normal conditions</t>
  </si>
  <si>
    <t>weather attribute</t>
  </si>
  <si>
    <t>Function unexpectedly activated</t>
  </si>
  <si>
    <t>Function always activated</t>
  </si>
  <si>
    <t>Sun blares (degraded view)</t>
  </si>
  <si>
    <t>Actor effect is too much</t>
  </si>
  <si>
    <t>Quantitative error</t>
  </si>
  <si>
    <t>Fog (degraded view)</t>
  </si>
  <si>
    <t>Actor effect is too less</t>
  </si>
  <si>
    <t>Actor action too early</t>
  </si>
  <si>
    <t>Timing error</t>
  </si>
  <si>
    <t>Snowfall (degraded view)</t>
  </si>
  <si>
    <t>Actor action too late</t>
  </si>
  <si>
    <t>Cross-wind (lateral force)</t>
  </si>
  <si>
    <t>Actor action before</t>
  </si>
  <si>
    <t>Sequence error</t>
  </si>
  <si>
    <t>Rain (slippery road)</t>
  </si>
  <si>
    <t>Actor action after</t>
  </si>
  <si>
    <t>Snow (slippery road)</t>
  </si>
  <si>
    <t>Actor effect is reverse</t>
  </si>
  <si>
    <t>Logical error</t>
  </si>
  <si>
    <t>Glace (slippery road)</t>
  </si>
  <si>
    <t>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</si>
  <si>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A</t>
  </si>
  <si>
    <t>Actor effect is wrong</t>
  </si>
  <si>
    <t>OS02 - Country Road</t>
  </si>
  <si>
    <t>SD02 - High speed</t>
  </si>
  <si>
    <t>Night time + Oncoming vehicle</t>
  </si>
  <si>
    <t>Normal Driving on Country Road during Normal conditions with High speed (Night time + Oncoming vehicle)</t>
  </si>
  <si>
    <t>Sensor sensitivity is too high</t>
  </si>
  <si>
    <t>EV08 - Collision with other vehicle</t>
  </si>
  <si>
    <t>Vehicle crashes into the oncoming vechile or road infrastructure</t>
  </si>
  <si>
    <t>country driving is part of regular driving</t>
  </si>
  <si>
    <t>On country roads speed of vehicle is expected to be high</t>
  </si>
  <si>
    <t>Since there is usually no other form of illumination to be expected on country road, it will be difficult for the average driver to control the vehicle in such a situation</t>
  </si>
  <si>
    <t>B</t>
  </si>
  <si>
    <t>Sensor sensitivity is too low</t>
  </si>
  <si>
    <t>HA-005</t>
  </si>
  <si>
    <t>SD04 - High speed</t>
  </si>
  <si>
    <t>Sensor detection too early</t>
  </si>
  <si>
    <t>Normal Driving on Country Road during Snowfall (degraded view) with High speed (Night time + Obstacle on the road and no other illumination on road)</t>
  </si>
  <si>
    <t>Sensor detection too late</t>
  </si>
  <si>
    <t>country driving is part of regular driving, however, heavy snow occurs a few times a year</t>
  </si>
  <si>
    <t>Sensor detection before</t>
  </si>
  <si>
    <t>C3 - Difficult to control or uncontrollable</t>
  </si>
  <si>
    <t>Sensor detection after</t>
  </si>
  <si>
    <t>Sensor detection is reverse</t>
  </si>
  <si>
    <t>Sensor detection is wrong</t>
  </si>
  <si>
    <t>Hazardous Events (possibe effects)</t>
  </si>
  <si>
    <t>Hazardous Event</t>
  </si>
  <si>
    <t>None</t>
  </si>
  <si>
    <t>Front collision with oncoming traffic</t>
  </si>
  <si>
    <t>Front collision with ahead traffic</t>
  </si>
  <si>
    <t>Rear collision with trailing traffic</t>
  </si>
  <si>
    <t>Side collision with other traffic</t>
  </si>
  <si>
    <t>Side collision with obstacle</t>
  </si>
  <si>
    <t>Collision with other vehicle</t>
  </si>
  <si>
    <t>Collision with train</t>
  </si>
  <si>
    <t>Collision with pedestrian</t>
  </si>
  <si>
    <t>Car spins out of control</t>
  </si>
  <si>
    <t>Car comes off the road</t>
  </si>
  <si>
    <t>Car catches file</t>
  </si>
  <si>
    <t>Exposure</t>
  </si>
  <si>
    <t>Description</t>
  </si>
  <si>
    <t>Duration (of situation)</t>
  </si>
  <si>
    <t>Frequency (of situation)</t>
  </si>
  <si>
    <t>E0</t>
  </si>
  <si>
    <t>Incredible</t>
  </si>
  <si>
    <t>E1</t>
  </si>
  <si>
    <t>Very low probability</t>
  </si>
  <si>
    <t>Not specified</t>
  </si>
  <si>
    <t>Occurs less often than once a year for the great majority of drivers</t>
  </si>
  <si>
    <t>E2</t>
  </si>
  <si>
    <t>Low probability</t>
  </si>
  <si>
    <t>&lt;1 % of average operating time</t>
  </si>
  <si>
    <t>Occurs a few times a year for the great majority of drivers</t>
  </si>
  <si>
    <t>E3</t>
  </si>
  <si>
    <t>Medium probability</t>
  </si>
  <si>
    <t>1 % to 10 % of average operating time</t>
  </si>
  <si>
    <t>Occurs once a month or more often for an average driver</t>
  </si>
  <si>
    <t>E4</t>
  </si>
  <si>
    <t>High probability</t>
  </si>
  <si>
    <t>&gt;10 % of average operating time</t>
  </si>
  <si>
    <t>Occurs during almost every drive on average</t>
  </si>
  <si>
    <t>Severity</t>
  </si>
  <si>
    <t>Probability of Injuries</t>
  </si>
  <si>
    <t>S0</t>
  </si>
  <si>
    <t>No injuries</t>
  </si>
  <si>
    <t>AIS 0 and less than 10 % probability of AIS 1-6</t>
  </si>
  <si>
    <t>Controllability</t>
  </si>
  <si>
    <t>S1</t>
  </si>
  <si>
    <t>Light and moderate injuries</t>
  </si>
  <si>
    <t>More than 10 % probability of AIS 1-6 (and not S2 or S3)</t>
  </si>
  <si>
    <t>S2</t>
  </si>
  <si>
    <t>Severe and life-threatening injuries</t>
  </si>
  <si>
    <t>Severe and life-threatening injuries (survival probable)</t>
  </si>
  <si>
    <t>More than 10 % probability of AIS 3-6 (and not S3)</t>
  </si>
  <si>
    <t>S3</t>
  </si>
  <si>
    <t>Life-threatening or fatal injuries</t>
  </si>
  <si>
    <t>Life-threatening injuries (survival uncertain), fatal injuries</t>
  </si>
  <si>
    <t>More than 10 % probability of AIS 5-6</t>
  </si>
  <si>
    <t>C0</t>
  </si>
  <si>
    <t>Controllable in general</t>
  </si>
  <si>
    <t>C1</t>
  </si>
  <si>
    <t>Simply controllable</t>
  </si>
  <si>
    <t>99 % or more of all drivers or other traffic participants are usually able to avoid harm</t>
  </si>
  <si>
    <t>C2</t>
  </si>
  <si>
    <t>Normally controllable</t>
  </si>
  <si>
    <t>90 % or more of all drivers or other traffic participants are usually able to avoid harm</t>
  </si>
  <si>
    <t>C3</t>
  </si>
  <si>
    <t>Difficult to control or uncontrollable</t>
  </si>
  <si>
    <t>Less than 90 % of all drivers or other traffic participants are usually able, or barely able, to avoid harm</t>
  </si>
  <si>
    <t>C</t>
  </si>
  <si>
    <t>D</t>
  </si>
  <si>
    <t>The LDW function applies an oszillating torque with very high torque (above limit)</t>
  </si>
  <si>
    <t>A high haptic feedback can effect the driver's capability to steer as intended. The driver could loose control of the vehicle and collide with another vehcile or with road infrastructure.</t>
  </si>
  <si>
    <t>S3 Life threatening or fatal injuries</t>
  </si>
  <si>
    <t>E3 Medium Probability</t>
  </si>
  <si>
    <t>C3 Difficult to control</t>
  </si>
  <si>
    <t>E2 Medium Probability</t>
  </si>
  <si>
    <t>driver is going high speed</t>
  </si>
  <si>
    <t>ASIL C</t>
  </si>
  <si>
    <t>ASIL A</t>
  </si>
  <si>
    <t>ASIL B</t>
  </si>
  <si>
    <t xml:space="preserve">The oszilatting steering torque from the LDW function shall be limited </t>
  </si>
  <si>
    <t>X</t>
  </si>
  <si>
    <t>x</t>
  </si>
  <si>
    <t>Normal driving on a highway during rain with high speed and systems is correctly used.</t>
  </si>
  <si>
    <t>The LDW function applies too high an ascilalting torque to the steering wheel (above limit)</t>
  </si>
  <si>
    <t>The LKA function shall be time limited and the additional torque shall end after a given time interval so that the driver cannot misuse the systems for autonomous driving by put ist hands off the steering wheel.</t>
  </si>
  <si>
    <t xml:space="preserve">The LDA function is misused or autonomous driving by the driver having his hands off the wheel since the LDA is always activated. This could lead to dangerous situations in which the driver could lose control and collide with other vehciles. </t>
  </si>
  <si>
    <t>The driver is misusing the LKA function for autonomous driving by having his hands off the wheel and driving with high speed on a country road under normal conditions</t>
  </si>
  <si>
    <t>The LKA function is always on and has no time limit providing a torque to the steering.</t>
  </si>
  <si>
    <t>The drivers hands are not on the wheel at high speeds a vehicle accident would not be controllable.</t>
  </si>
  <si>
    <t>The steering wheel ozialtes extremly hard at rainy condition a vehicle accident would not be controllable.</t>
  </si>
  <si>
    <t>The LDA function provides no time limit for usage and could therefore misused for autonomous driving</t>
  </si>
  <si>
    <t>OM03 Normal Driving</t>
  </si>
  <si>
    <t>OS04 on a highway</t>
  </si>
  <si>
    <t>OS03 on country roads</t>
  </si>
  <si>
    <t>OS02 on a city road</t>
  </si>
  <si>
    <t>EN06 rain (slippery road)</t>
  </si>
  <si>
    <t>EN01 normal conditions</t>
  </si>
  <si>
    <t>SD02 with high speed</t>
  </si>
  <si>
    <t>SD01 with low speed</t>
  </si>
  <si>
    <t>IU01 correctly used</t>
  </si>
  <si>
    <t>IU02 ncorrectly used</t>
  </si>
  <si>
    <t>Normal driving on a highway under normal conditions with high speed and systems is correctly used.</t>
  </si>
  <si>
    <t>Normal driving on a city road during rain with low speed and systems is correctly used.</t>
  </si>
  <si>
    <t xml:space="preserve">DV04 Actor effect is too much </t>
  </si>
  <si>
    <t>DV03 Function is always activated</t>
  </si>
  <si>
    <t>EV00 Collision with other vehicle</t>
  </si>
  <si>
    <t>E4 Medium Probability</t>
  </si>
  <si>
    <t>Driver is on a coutnry round and misusing the LKA function will not happend so often (few times a year)</t>
  </si>
  <si>
    <t>driver is going low speed</t>
  </si>
  <si>
    <t>S1 Light and moderate injuries</t>
  </si>
  <si>
    <t>The steering wheel ozialtes extremly hard at high speed a vehicle accident would not be controllable.</t>
  </si>
  <si>
    <t>ASIL D</t>
  </si>
  <si>
    <t>Driving on highways when it rains happend quite often (once a month or more)</t>
  </si>
  <si>
    <t>Driving on highways under normal conditions is normal &gt; 10% prob.</t>
  </si>
  <si>
    <t>Driving on city road when it rains happend quite often  (once a month or more)</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</si>
</sst>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color rgb="FF000000"/>
      <name val="Arial"/>
    </font>
    <font>
      <b/>
      <sz val="16"/>
      <color rgb="FF0000FF"/>
      <name val="Arial"/>
    </font>
    <font>
      <b/>
      <sz val="10"/>
      <name val="Arial"/>
    </font>
    <font>
      <sz val="10"/>
      <name val="Arial"/>
    </font>
    <font>
      <b/>
      <sz val="10"/>
      <name val="Arial"/>
    </font>
    <font>
      <sz val="10"/>
      <color rgb="FF0000FF"/>
      <name val="Arial"/>
    </font>
    <font>
      <sz val="10"/>
      <name val="Arial"/>
    </font>
    <font>
      <b/>
      <sz val="10"/>
      <color rgb="FF000000"/>
      <name val="Arial"/>
    </font>
    <font>
      <sz val="11"/>
      <color rgb="FF000000"/>
      <name val="Arial"/>
    </font>
    <font>
      <sz val="10"/>
      <name val="Arial"/>
    </font>
    <font>
      <b/>
      <sz val="10"/>
      <name val="Arial"/>
    </font>
    <font>
      <sz val="10"/>
      <color rgb="FF0000FF"/>
      <name val="Arial"/>
    </font>
    <font>
      <sz val="8"/>
      <name val="Arial"/>
    </font>
  </fonts>
  <fills count="7">
    <fill>
      <patternFill patternType="none"/>
    </fill>
    <fill>
      <patternFill patternType="gray125"/>
    </fill>
    <fill>
      <patternFill patternType="solid">
        <fgColor rgb="FFBFBFBF"/>
        <bgColor rgb="FFBFBFBF"/>
      </patternFill>
    </fill>
    <fill>
      <patternFill patternType="solid">
        <fgColor rgb="FFEFEFEF"/>
        <bgColor rgb="FFEFEFEF"/>
      </patternFill>
    </fill>
    <fill>
      <patternFill patternType="solid">
        <fgColor rgb="FFF3F3F3"/>
        <bgColor rgb="FFF3F3F3"/>
      </patternFill>
    </fill>
    <fill>
      <patternFill patternType="solid">
        <fgColor rgb="FFFFFFFF"/>
        <bgColor rgb="FFFFFFFF"/>
      </patternFill>
    </fill>
    <fill>
      <patternFill patternType="solid">
        <fgColor rgb="FFB7B7B7"/>
        <bgColor rgb="FFB7B7B7"/>
      </patternFill>
    </fill>
  </fills>
  <borders count="1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style="medium">
        <color auto="1"/>
      </left>
      <right/>
      <top style="medium">
        <color auto="1"/>
      </top>
      <bottom style="medium">
        <color auto="1"/>
      </bottom>
      <diagonal/>
    </border>
    <border>
      <left style="thin">
        <color rgb="FF000000"/>
      </left>
      <right/>
      <top/>
      <bottom style="thin">
        <color rgb="FF000000"/>
      </bottom>
      <diagonal/>
    </border>
    <border>
      <left/>
      <right style="medium">
        <color auto="1"/>
      </right>
      <top style="medium">
        <color auto="1"/>
      </top>
      <bottom/>
      <diagonal/>
    </border>
  </borders>
  <cellStyleXfs count="1">
    <xf numFmtId="0" fontId="0" fillId="0" borderId="0"/>
  </cellStyleXfs>
  <cellXfs count="92">
    <xf numFmtId="0" fontId="0" fillId="0" borderId="0" xfId="0" applyFont="1" applyAlignment="1"/>
    <xf numFmtId="0" fontId="1" fillId="0" borderId="0" xfId="0" applyFont="1" applyAlignment="1">
      <alignment horizontal="left" vertical="top"/>
    </xf>
    <xf numFmtId="0" fontId="2" fillId="0" borderId="0" xfId="0" applyFont="1" applyAlignment="1">
      <alignment horizontal="center" vertical="center" wrapText="1"/>
    </xf>
    <xf numFmtId="0" fontId="3" fillId="0" borderId="0" xfId="0" applyFont="1"/>
    <xf numFmtId="0" fontId="4" fillId="0" borderId="0" xfId="0" applyFont="1" applyAlignment="1">
      <alignment vertical="center"/>
    </xf>
    <xf numFmtId="0" fontId="4" fillId="0" borderId="0" xfId="0" applyFont="1"/>
    <xf numFmtId="0" fontId="3" fillId="0" borderId="0" xfId="0" applyFont="1" applyAlignment="1"/>
    <xf numFmtId="0" fontId="4" fillId="2" borderId="1" xfId="0" applyFont="1" applyFill="1" applyBorder="1" applyAlignment="1">
      <alignment horizontal="center" vertical="center"/>
    </xf>
    <xf numFmtId="0" fontId="4" fillId="2" borderId="1" xfId="0" applyFont="1" applyFill="1" applyBorder="1" applyAlignment="1">
      <alignment vertical="center"/>
    </xf>
    <xf numFmtId="0" fontId="2" fillId="0" borderId="0" xfId="0" applyFont="1" applyAlignment="1">
      <alignment horizontal="left" vertical="center" wrapText="1"/>
    </xf>
    <xf numFmtId="0" fontId="5" fillId="0" borderId="2" xfId="0" applyFont="1" applyBorder="1" applyAlignment="1">
      <alignment horizontal="center" vertical="top" wrapText="1"/>
    </xf>
    <xf numFmtId="0" fontId="2" fillId="0" borderId="0" xfId="0" applyFont="1" applyAlignment="1">
      <alignment horizontal="center"/>
    </xf>
    <xf numFmtId="0" fontId="3" fillId="0" borderId="1" xfId="0" applyFont="1" applyBorder="1" applyAlignment="1">
      <alignment horizontal="left" vertical="center"/>
    </xf>
    <xf numFmtId="0" fontId="6" fillId="0" borderId="0" xfId="0" applyFont="1" applyAlignment="1">
      <alignment horizontal="center"/>
    </xf>
    <xf numFmtId="0" fontId="4" fillId="0" borderId="0" xfId="0" applyFont="1" applyAlignment="1"/>
    <xf numFmtId="0" fontId="5" fillId="0" borderId="1" xfId="0" applyFont="1" applyBorder="1" applyAlignment="1">
      <alignment horizontal="left" vertical="center"/>
    </xf>
    <xf numFmtId="0" fontId="2" fillId="3" borderId="3" xfId="0" applyFont="1" applyFill="1" applyBorder="1" applyAlignment="1">
      <alignment horizontal="center" vertical="center" wrapText="1"/>
    </xf>
    <xf numFmtId="0" fontId="2" fillId="0" borderId="0" xfId="0" applyFont="1" applyAlignment="1">
      <alignment horizontal="left" vertical="center"/>
    </xf>
    <xf numFmtId="0" fontId="7" fillId="5" borderId="0" xfId="0" applyFont="1" applyFill="1" applyAlignment="1"/>
    <xf numFmtId="0" fontId="3" fillId="2" borderId="1" xfId="0" applyFont="1" applyFill="1" applyBorder="1" applyAlignment="1">
      <alignment vertical="center"/>
    </xf>
    <xf numFmtId="0" fontId="2" fillId="6" borderId="0" xfId="0" applyFont="1" applyFill="1" applyAlignment="1">
      <alignment horizontal="center" vertical="center" wrapText="1"/>
    </xf>
    <xf numFmtId="0" fontId="2" fillId="6" borderId="7" xfId="0" applyFont="1" applyFill="1" applyBorder="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0" fontId="8" fillId="0" borderId="0" xfId="0" applyFont="1" applyAlignment="1">
      <alignment horizontal="left" vertical="top" wrapText="1"/>
    </xf>
    <xf numFmtId="0" fontId="3" fillId="0" borderId="8" xfId="0" applyFont="1" applyBorder="1" applyAlignment="1">
      <alignment horizontal="center" vertical="center" wrapText="1"/>
    </xf>
    <xf numFmtId="0" fontId="3" fillId="0" borderId="8" xfId="0" applyFont="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left" vertical="top" wrapText="1"/>
    </xf>
    <xf numFmtId="0" fontId="6" fillId="0" borderId="0" xfId="0" applyFont="1" applyAlignment="1">
      <alignment horizontal="left" vertical="top" wrapText="1"/>
    </xf>
    <xf numFmtId="0" fontId="7" fillId="0" borderId="0" xfId="0" applyFont="1" applyAlignment="1"/>
    <xf numFmtId="0" fontId="9" fillId="0" borderId="0" xfId="0" applyFont="1" applyAlignment="1"/>
    <xf numFmtId="0" fontId="10" fillId="0" borderId="0" xfId="0" applyFont="1" applyAlignment="1"/>
    <xf numFmtId="0" fontId="9" fillId="0" borderId="0" xfId="0" applyFont="1" applyAlignment="1"/>
    <xf numFmtId="0" fontId="10" fillId="0" borderId="9" xfId="0" applyFont="1" applyBorder="1" applyAlignment="1"/>
    <xf numFmtId="0" fontId="9" fillId="0" borderId="9" xfId="0" applyFont="1" applyBorder="1" applyAlignment="1"/>
    <xf numFmtId="0" fontId="9" fillId="0" borderId="9" xfId="0" applyFont="1" applyBorder="1" applyAlignment="1"/>
    <xf numFmtId="0" fontId="10" fillId="2" borderId="7" xfId="0" applyFont="1" applyFill="1" applyBorder="1" applyAlignment="1">
      <alignment horizontal="center"/>
    </xf>
    <xf numFmtId="0" fontId="10" fillId="2" borderId="10" xfId="0" applyFont="1" applyFill="1" applyBorder="1"/>
    <xf numFmtId="0" fontId="10" fillId="2" borderId="10" xfId="0" applyFont="1" applyFill="1" applyBorder="1"/>
    <xf numFmtId="0" fontId="11" fillId="0" borderId="7" xfId="0" applyFont="1" applyBorder="1" applyAlignment="1">
      <alignment horizontal="center" vertical="top" wrapText="1"/>
    </xf>
    <xf numFmtId="0" fontId="9" fillId="0" borderId="10" xfId="0" applyFont="1" applyBorder="1" applyAlignment="1">
      <alignment horizontal="left"/>
    </xf>
    <xf numFmtId="0" fontId="9" fillId="0" borderId="10" xfId="0" applyFont="1" applyBorder="1" applyAlignment="1"/>
    <xf numFmtId="0" fontId="11" fillId="0" borderId="10" xfId="0" applyFont="1" applyBorder="1" applyAlignment="1">
      <alignment horizontal="left"/>
    </xf>
    <xf numFmtId="0" fontId="11" fillId="0" borderId="7" xfId="0" applyFont="1" applyBorder="1" applyAlignment="1">
      <alignment horizontal="center" vertical="top" wrapText="1"/>
    </xf>
    <xf numFmtId="0" fontId="9" fillId="0" borderId="10" xfId="0" applyFont="1" applyBorder="1" applyAlignment="1">
      <alignment horizontal="left"/>
    </xf>
    <xf numFmtId="0" fontId="11" fillId="0" borderId="10" xfId="0" applyFont="1" applyBorder="1" applyAlignment="1">
      <alignment horizontal="left"/>
    </xf>
    <xf numFmtId="0" fontId="9" fillId="0" borderId="10" xfId="0" applyFont="1" applyBorder="1" applyAlignment="1"/>
    <xf numFmtId="0" fontId="9" fillId="2" borderId="7" xfId="0" applyFont="1" applyFill="1" applyBorder="1" applyAlignment="1"/>
    <xf numFmtId="0" fontId="9" fillId="2" borderId="10" xfId="0" applyFont="1" applyFill="1" applyBorder="1" applyAlignment="1"/>
    <xf numFmtId="0" fontId="9" fillId="2" borderId="10" xfId="0" applyFont="1" applyFill="1" applyBorder="1" applyAlignment="1"/>
    <xf numFmtId="0" fontId="3" fillId="0" borderId="2" xfId="0" applyFont="1" applyBorder="1" applyAlignment="1">
      <alignment horizontal="center" vertical="top" wrapText="1"/>
    </xf>
    <xf numFmtId="0" fontId="4" fillId="2" borderId="13" xfId="0" applyFont="1" applyFill="1" applyBorder="1" applyAlignment="1">
      <alignment vertical="center"/>
    </xf>
    <xf numFmtId="0" fontId="4" fillId="2" borderId="8" xfId="0" applyFont="1" applyFill="1" applyBorder="1" applyAlignment="1">
      <alignment vertical="center"/>
    </xf>
    <xf numFmtId="0" fontId="3" fillId="0" borderId="13" xfId="0" applyFont="1" applyBorder="1" applyAlignment="1">
      <alignment horizontal="left" vertical="center"/>
    </xf>
    <xf numFmtId="0" fontId="3" fillId="0" borderId="8" xfId="0" applyFont="1" applyBorder="1" applyAlignment="1">
      <alignment horizontal="left" vertical="center"/>
    </xf>
    <xf numFmtId="0" fontId="9" fillId="0" borderId="10" xfId="0" applyFont="1" applyBorder="1" applyAlignment="1"/>
    <xf numFmtId="0" fontId="3" fillId="2" borderId="13" xfId="0" applyFont="1" applyFill="1" applyBorder="1" applyAlignment="1">
      <alignment vertical="center"/>
    </xf>
    <xf numFmtId="0" fontId="3" fillId="2" borderId="8" xfId="0" applyFont="1" applyFill="1" applyBorder="1" applyAlignment="1">
      <alignment vertical="center"/>
    </xf>
    <xf numFmtId="0" fontId="9" fillId="0" borderId="10" xfId="0" applyFont="1" applyBorder="1" applyAlignment="1">
      <alignment horizontal="center"/>
    </xf>
    <xf numFmtId="0" fontId="2" fillId="3" borderId="4" xfId="0" applyFont="1" applyFill="1" applyBorder="1" applyAlignment="1">
      <alignment horizontal="center"/>
    </xf>
    <xf numFmtId="0" fontId="6" fillId="0" borderId="5" xfId="0" applyFont="1" applyBorder="1"/>
    <xf numFmtId="0" fontId="2" fillId="4" borderId="4" xfId="0" applyFont="1" applyFill="1" applyBorder="1" applyAlignment="1">
      <alignment horizontal="center" vertical="center" wrapText="1"/>
    </xf>
    <xf numFmtId="0" fontId="2" fillId="4" borderId="4" xfId="0" applyFont="1" applyFill="1" applyBorder="1" applyAlignment="1">
      <alignment horizontal="center"/>
    </xf>
    <xf numFmtId="0" fontId="6" fillId="0" borderId="6" xfId="0" applyFont="1" applyBorder="1"/>
    <xf numFmtId="0" fontId="9" fillId="0" borderId="14" xfId="0" applyFont="1" applyBorder="1" applyAlignment="1">
      <alignment horizontal="center" vertical="center"/>
    </xf>
    <xf numFmtId="0" fontId="6" fillId="0" borderId="14" xfId="0" applyFont="1" applyBorder="1"/>
    <xf numFmtId="0" fontId="6" fillId="0" borderId="7" xfId="0" applyFont="1" applyBorder="1"/>
    <xf numFmtId="0" fontId="9" fillId="0" borderId="2" xfId="0" applyFont="1" applyBorder="1" applyAlignment="1">
      <alignment horizontal="center" vertical="center"/>
    </xf>
    <xf numFmtId="0" fontId="9" fillId="0" borderId="11" xfId="0" applyFont="1" applyBorder="1" applyAlignment="1">
      <alignment horizontal="center" vertical="center"/>
    </xf>
    <xf numFmtId="0" fontId="6" fillId="0" borderId="10" xfId="0" applyFont="1" applyBorder="1"/>
    <xf numFmtId="0" fontId="9" fillId="0" borderId="12" xfId="0" applyFont="1" applyBorder="1" applyAlignment="1">
      <alignment horizontal="center"/>
    </xf>
    <xf numFmtId="0" fontId="6" fillId="0" borderId="12" xfId="0" applyFont="1" applyBorder="1"/>
    <xf numFmtId="0" fontId="6" fillId="0" borderId="8" xfId="0" applyFont="1" applyBorder="1"/>
    <xf numFmtId="0" fontId="3" fillId="0" borderId="0" xfId="0" applyFont="1" applyBorder="1" applyAlignment="1">
      <alignment horizontal="left" vertical="top" wrapText="1"/>
    </xf>
    <xf numFmtId="0" fontId="0" fillId="0" borderId="0" xfId="0" applyFont="1" applyBorder="1" applyAlignment="1"/>
    <xf numFmtId="0" fontId="3" fillId="0" borderId="13" xfId="0" applyFont="1" applyBorder="1" applyAlignment="1">
      <alignment horizontal="left" vertical="top" wrapText="1"/>
    </xf>
    <xf numFmtId="0" fontId="3" fillId="0" borderId="2" xfId="0" applyFont="1" applyBorder="1" applyAlignment="1">
      <alignment horizontal="left" vertical="top" wrapText="1"/>
    </xf>
    <xf numFmtId="0" fontId="8" fillId="0" borderId="15" xfId="0" applyFont="1" applyBorder="1" applyAlignment="1">
      <alignment horizontal="left" vertical="top" wrapText="1"/>
    </xf>
    <xf numFmtId="0" fontId="3" fillId="0" borderId="15" xfId="0" applyFont="1" applyBorder="1" applyAlignment="1">
      <alignment horizontal="left" vertical="top" wrapText="1"/>
    </xf>
    <xf numFmtId="0" fontId="3" fillId="0" borderId="15" xfId="0" applyFont="1" applyBorder="1" applyAlignment="1">
      <alignment horizontal="center" vertical="top" wrapText="1"/>
    </xf>
    <xf numFmtId="0" fontId="3" fillId="0" borderId="15" xfId="0" applyFont="1" applyBorder="1" applyAlignment="1">
      <alignment horizontal="center" vertical="center" wrapText="1"/>
    </xf>
    <xf numFmtId="0" fontId="2" fillId="6" borderId="14" xfId="0" applyFont="1" applyFill="1" applyBorder="1" applyAlignment="1">
      <alignment horizontal="center" vertical="center" wrapText="1"/>
    </xf>
    <xf numFmtId="0" fontId="3" fillId="0" borderId="15" xfId="0" applyFont="1" applyBorder="1" applyAlignment="1">
      <alignment horizontal="left" vertical="top"/>
    </xf>
    <xf numFmtId="0" fontId="2" fillId="3" borderId="16" xfId="0" applyFont="1" applyFill="1" applyBorder="1" applyAlignment="1">
      <alignment horizontal="center"/>
    </xf>
    <xf numFmtId="0" fontId="2" fillId="6" borderId="17" xfId="0" applyFont="1" applyFill="1" applyBorder="1" applyAlignment="1">
      <alignment horizontal="center" vertical="center" wrapText="1"/>
    </xf>
    <xf numFmtId="0" fontId="6" fillId="0" borderId="18" xfId="0" applyFont="1" applyBorder="1"/>
    <xf numFmtId="0" fontId="3" fillId="0" borderId="10" xfId="0" applyFont="1" applyBorder="1" applyAlignment="1">
      <alignment horizontal="left" vertical="top" wrapText="1"/>
    </xf>
    <xf numFmtId="0" fontId="2" fillId="6" borderId="15"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Median">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0"/>
  <sheetViews>
    <sheetView tabSelected="1" workbookViewId="0">
      <selection sqref="A1:V15"/>
    </sheetView>
  </sheetViews>
  <sheetFormatPr baseColWidth="10" defaultColWidth="14.5" defaultRowHeight="15.75" customHeight="1" x14ac:dyDescent="0.15"/>
  <cols>
    <col min="2" max="2" width="22.1640625" customWidth="1"/>
    <col min="3" max="3" width="19" customWidth="1"/>
    <col min="4" max="5" width="18.33203125" customWidth="1"/>
    <col min="6" max="6" width="18.83203125" customWidth="1"/>
    <col min="7" max="7" width="16.5" customWidth="1"/>
    <col min="8" max="8" width="34.5" customWidth="1"/>
    <col min="9" max="9" width="18.83203125" customWidth="1"/>
    <col min="10" max="10" width="13.33203125" customWidth="1"/>
    <col min="11" max="11" width="22.5" customWidth="1"/>
    <col min="12" max="12" width="18.6640625" customWidth="1"/>
    <col min="13" max="13" width="28" customWidth="1"/>
    <col min="14" max="14" width="25.5" customWidth="1"/>
    <col min="16" max="16" width="28" customWidth="1"/>
    <col min="17" max="17" width="20.6640625" customWidth="1"/>
    <col min="18" max="18" width="18.5" customWidth="1"/>
    <col min="19" max="19" width="20.6640625" customWidth="1"/>
    <col min="20" max="20" width="40.33203125" customWidth="1"/>
    <col min="22" max="22" width="33.1640625" customWidth="1"/>
  </cols>
  <sheetData>
    <row r="1" spans="1:28" ht="13" x14ac:dyDescent="0.15">
      <c r="A1" s="2"/>
      <c r="B1" s="9" t="s">
        <v>2</v>
      </c>
      <c r="C1" s="2"/>
      <c r="D1" s="2"/>
      <c r="E1" s="2"/>
      <c r="F1" s="2"/>
      <c r="G1" s="2"/>
      <c r="H1" s="2"/>
      <c r="I1" s="11"/>
      <c r="J1" s="11"/>
      <c r="K1" s="11"/>
      <c r="L1" s="11"/>
      <c r="M1" s="11"/>
      <c r="N1" s="11"/>
      <c r="O1" s="11"/>
      <c r="P1" s="11"/>
      <c r="Q1" s="11"/>
      <c r="R1" s="11"/>
      <c r="S1" s="11"/>
      <c r="T1" s="11"/>
      <c r="U1" s="11"/>
      <c r="V1" s="11"/>
      <c r="W1" s="13"/>
      <c r="X1" s="13"/>
      <c r="Y1" s="13"/>
      <c r="Z1" s="13"/>
      <c r="AA1" s="13"/>
      <c r="AB1" s="13"/>
    </row>
    <row r="2" spans="1:28" ht="13" x14ac:dyDescent="0.15">
      <c r="A2" s="2"/>
      <c r="B2" s="17" t="s">
        <v>10</v>
      </c>
      <c r="C2" s="2"/>
      <c r="D2" s="2"/>
      <c r="E2" s="2"/>
      <c r="F2" s="2"/>
      <c r="G2" s="2"/>
      <c r="H2" s="2"/>
      <c r="I2" s="11"/>
      <c r="J2" s="11"/>
      <c r="K2" s="11"/>
      <c r="L2" s="11"/>
      <c r="M2" s="11"/>
      <c r="N2" s="11"/>
      <c r="O2" s="11"/>
      <c r="P2" s="11"/>
      <c r="Q2" s="11"/>
      <c r="R2" s="11"/>
      <c r="S2" s="11"/>
      <c r="T2" s="11"/>
      <c r="U2" s="11"/>
      <c r="V2" s="11"/>
      <c r="W2" s="13"/>
      <c r="X2" s="13"/>
      <c r="Y2" s="13"/>
      <c r="Z2" s="13"/>
      <c r="AA2" s="13"/>
      <c r="AB2" s="13"/>
    </row>
    <row r="3" spans="1:28" ht="13" x14ac:dyDescent="0.15">
      <c r="A3" s="2"/>
      <c r="B3" s="18" t="s">
        <v>17</v>
      </c>
      <c r="C3" s="2"/>
      <c r="D3" s="2"/>
      <c r="E3" s="2"/>
      <c r="F3" s="2"/>
      <c r="G3" s="2"/>
      <c r="H3" s="2"/>
      <c r="I3" s="11"/>
      <c r="J3" s="11"/>
      <c r="K3" s="11"/>
      <c r="L3" s="11"/>
      <c r="M3" s="11"/>
      <c r="N3" s="11"/>
      <c r="O3" s="11"/>
      <c r="P3" s="11"/>
      <c r="Q3" s="11"/>
      <c r="R3" s="11"/>
      <c r="S3" s="11"/>
      <c r="T3" s="11"/>
      <c r="U3" s="11"/>
      <c r="V3" s="11"/>
      <c r="W3" s="13"/>
      <c r="X3" s="13"/>
      <c r="Y3" s="13"/>
      <c r="Z3" s="13"/>
      <c r="AA3" s="13"/>
      <c r="AB3" s="13"/>
    </row>
    <row r="4" spans="1:28" ht="13" x14ac:dyDescent="0.15">
      <c r="A4" s="2"/>
      <c r="B4" s="18" t="s">
        <v>23</v>
      </c>
      <c r="C4" s="2"/>
      <c r="D4" s="2"/>
      <c r="E4" s="2"/>
      <c r="F4" s="2"/>
      <c r="G4" s="2"/>
      <c r="H4" s="2"/>
      <c r="I4" s="11"/>
      <c r="J4" s="11"/>
      <c r="K4" s="11"/>
      <c r="L4" s="11"/>
      <c r="M4" s="11"/>
      <c r="N4" s="11"/>
      <c r="O4" s="11"/>
      <c r="P4" s="11"/>
      <c r="Q4" s="11"/>
      <c r="R4" s="11"/>
      <c r="S4" s="11"/>
      <c r="T4" s="11"/>
      <c r="U4" s="11"/>
      <c r="V4" s="11"/>
      <c r="W4" s="13"/>
      <c r="X4" s="13"/>
      <c r="Y4" s="13"/>
      <c r="Z4" s="13"/>
      <c r="AA4" s="13"/>
      <c r="AB4" s="13"/>
    </row>
    <row r="5" spans="1:28" ht="13" x14ac:dyDescent="0.15">
      <c r="A5" s="2"/>
      <c r="B5" s="17" t="s">
        <v>26</v>
      </c>
      <c r="C5" s="2"/>
      <c r="D5" s="2"/>
      <c r="E5" s="2"/>
      <c r="F5" s="2"/>
      <c r="G5" s="2"/>
      <c r="H5" s="2"/>
      <c r="I5" s="11"/>
      <c r="J5" s="11"/>
      <c r="K5" s="11"/>
      <c r="L5" s="11"/>
      <c r="M5" s="11"/>
      <c r="N5" s="11"/>
      <c r="O5" s="11"/>
      <c r="P5" s="11"/>
      <c r="Q5" s="11"/>
      <c r="R5" s="11"/>
      <c r="S5" s="11"/>
      <c r="T5" s="11"/>
      <c r="U5" s="11"/>
      <c r="V5" s="11"/>
      <c r="W5" s="13"/>
      <c r="X5" s="13"/>
      <c r="Y5" s="13"/>
      <c r="Z5" s="13"/>
      <c r="AA5" s="13"/>
      <c r="AB5" s="13"/>
    </row>
    <row r="6" spans="1:28" ht="13" x14ac:dyDescent="0.15">
      <c r="A6" s="2"/>
      <c r="B6" s="17" t="s">
        <v>30</v>
      </c>
      <c r="C6" s="2"/>
      <c r="D6" s="2"/>
      <c r="E6" s="2"/>
      <c r="F6" s="2"/>
      <c r="G6" s="2"/>
      <c r="H6" s="2"/>
      <c r="I6" s="11"/>
      <c r="J6" s="11"/>
      <c r="K6" s="11"/>
      <c r="L6" s="11"/>
      <c r="M6" s="11"/>
      <c r="N6" s="11"/>
      <c r="O6" s="11"/>
      <c r="P6" s="11"/>
      <c r="Q6" s="11"/>
      <c r="R6" s="11"/>
      <c r="S6" s="11"/>
      <c r="T6" s="11"/>
      <c r="U6" s="11"/>
      <c r="V6" s="11"/>
      <c r="W6" s="13"/>
      <c r="X6" s="13"/>
      <c r="Y6" s="13"/>
      <c r="Z6" s="13"/>
      <c r="AA6" s="13"/>
      <c r="AB6" s="13"/>
    </row>
    <row r="7" spans="1:28" ht="13" x14ac:dyDescent="0.15">
      <c r="A7" s="2"/>
      <c r="B7" s="2"/>
      <c r="C7" s="2"/>
      <c r="D7" s="2"/>
      <c r="E7" s="2"/>
      <c r="F7" s="2"/>
      <c r="G7" s="2"/>
      <c r="H7" s="2"/>
      <c r="I7" s="11"/>
      <c r="J7" s="11"/>
      <c r="K7" s="11" t="s">
        <v>263</v>
      </c>
      <c r="L7" s="11"/>
      <c r="M7" s="11"/>
      <c r="N7" s="11"/>
      <c r="O7" s="11"/>
      <c r="P7" s="11"/>
      <c r="Q7" s="11"/>
      <c r="R7" s="11"/>
      <c r="S7" s="11"/>
      <c r="T7" s="11"/>
      <c r="U7" s="11"/>
      <c r="V7" s="11" t="s">
        <v>262</v>
      </c>
      <c r="W7" s="13"/>
      <c r="X7" s="13"/>
      <c r="Y7" s="13"/>
      <c r="Z7" s="13"/>
      <c r="AA7" s="13"/>
      <c r="AB7" s="13"/>
    </row>
    <row r="8" spans="1:28" ht="13" x14ac:dyDescent="0.15">
      <c r="A8" s="2"/>
      <c r="B8" s="2"/>
      <c r="C8" s="2"/>
      <c r="D8" s="2"/>
      <c r="E8" s="2"/>
      <c r="F8" s="2"/>
      <c r="G8" s="2"/>
      <c r="H8" s="2"/>
      <c r="I8" s="11"/>
      <c r="J8" s="11"/>
      <c r="K8" s="11"/>
      <c r="L8" s="11"/>
      <c r="M8" s="11"/>
      <c r="N8" s="11"/>
      <c r="O8" s="11"/>
      <c r="P8" s="11"/>
      <c r="Q8" s="11"/>
      <c r="R8" s="11"/>
      <c r="S8" s="11"/>
      <c r="T8" s="11"/>
      <c r="U8" s="11"/>
      <c r="V8" s="11"/>
      <c r="W8" s="13"/>
      <c r="X8" s="13"/>
      <c r="Y8" s="13"/>
      <c r="Z8" s="13"/>
      <c r="AA8" s="13"/>
      <c r="AB8" s="13"/>
    </row>
    <row r="9" spans="1:28" ht="14" thickBot="1" x14ac:dyDescent="0.2">
      <c r="A9" s="2"/>
      <c r="B9" s="2"/>
      <c r="C9" s="2"/>
      <c r="D9" s="2"/>
      <c r="E9" s="2"/>
      <c r="F9" s="2"/>
      <c r="G9" s="2"/>
      <c r="H9" s="2"/>
      <c r="I9" s="11"/>
      <c r="J9" s="11"/>
      <c r="K9" s="11"/>
      <c r="L9" s="11"/>
      <c r="M9" s="11"/>
      <c r="N9" s="11"/>
      <c r="O9" s="11"/>
      <c r="P9" s="11"/>
      <c r="Q9" s="11"/>
      <c r="R9" s="11"/>
      <c r="S9" s="11"/>
      <c r="T9" s="11"/>
      <c r="U9" s="11"/>
      <c r="V9" s="11"/>
      <c r="W9" s="13"/>
      <c r="X9" s="13"/>
      <c r="Y9" s="13"/>
      <c r="Z9" s="13"/>
      <c r="AA9" s="13"/>
      <c r="AB9" s="13"/>
    </row>
    <row r="10" spans="1:28" ht="15" thickTop="1" thickBot="1" x14ac:dyDescent="0.2">
      <c r="A10" s="16" t="s">
        <v>11</v>
      </c>
      <c r="B10" s="65" t="s">
        <v>14</v>
      </c>
      <c r="C10" s="64"/>
      <c r="D10" s="64"/>
      <c r="E10" s="64"/>
      <c r="F10" s="64"/>
      <c r="G10" s="64"/>
      <c r="H10" s="64"/>
      <c r="I10" s="66" t="s">
        <v>27</v>
      </c>
      <c r="J10" s="64"/>
      <c r="K10" s="64"/>
      <c r="L10" s="64"/>
      <c r="M10" s="64"/>
      <c r="N10" s="64"/>
      <c r="O10" s="66" t="s">
        <v>33</v>
      </c>
      <c r="P10" s="64"/>
      <c r="Q10" s="64"/>
      <c r="R10" s="64"/>
      <c r="S10" s="64"/>
      <c r="T10" s="64"/>
      <c r="U10" s="87" t="s">
        <v>34</v>
      </c>
      <c r="V10" s="89"/>
      <c r="W10" s="13"/>
      <c r="X10" s="13"/>
      <c r="Y10" s="13"/>
      <c r="Z10" s="13"/>
      <c r="AA10" s="13"/>
      <c r="AB10" s="13"/>
    </row>
    <row r="11" spans="1:28" ht="27" thickTop="1" x14ac:dyDescent="0.15">
      <c r="A11" s="20"/>
      <c r="B11" s="21" t="s">
        <v>1</v>
      </c>
      <c r="C11" s="21" t="s">
        <v>35</v>
      </c>
      <c r="D11" s="85" t="s">
        <v>37</v>
      </c>
      <c r="E11" s="21" t="s">
        <v>58</v>
      </c>
      <c r="F11" s="21" t="s">
        <v>39</v>
      </c>
      <c r="G11" s="21" t="s">
        <v>40</v>
      </c>
      <c r="H11" s="21" t="s">
        <v>41</v>
      </c>
      <c r="I11" s="21" t="s">
        <v>42</v>
      </c>
      <c r="J11" s="21" t="s">
        <v>43</v>
      </c>
      <c r="K11" s="21" t="s">
        <v>44</v>
      </c>
      <c r="L11" s="21" t="s">
        <v>45</v>
      </c>
      <c r="M11" s="21" t="s">
        <v>46</v>
      </c>
      <c r="N11" s="21" t="s">
        <v>47</v>
      </c>
      <c r="O11" s="21" t="s">
        <v>48</v>
      </c>
      <c r="P11" s="21" t="s">
        <v>50</v>
      </c>
      <c r="Q11" s="21" t="s">
        <v>52</v>
      </c>
      <c r="R11" s="21" t="s">
        <v>53</v>
      </c>
      <c r="S11" s="21" t="s">
        <v>54</v>
      </c>
      <c r="T11" s="21" t="s">
        <v>55</v>
      </c>
      <c r="U11" s="88" t="s">
        <v>56</v>
      </c>
      <c r="V11" s="91" t="s">
        <v>57</v>
      </c>
      <c r="W11" s="22"/>
      <c r="X11" s="22"/>
      <c r="Y11" s="22"/>
      <c r="Z11" s="22"/>
      <c r="AA11" s="22"/>
      <c r="AB11" s="22"/>
    </row>
    <row r="12" spans="1:28" ht="15.75" customHeight="1" x14ac:dyDescent="0.15">
      <c r="A12" s="83" t="s">
        <v>59</v>
      </c>
      <c r="B12" s="29" t="s">
        <v>273</v>
      </c>
      <c r="C12" s="79" t="s">
        <v>274</v>
      </c>
      <c r="D12" s="86" t="s">
        <v>277</v>
      </c>
      <c r="E12" s="29" t="s">
        <v>279</v>
      </c>
      <c r="F12" s="26"/>
      <c r="G12" s="26" t="s">
        <v>281</v>
      </c>
      <c r="H12" s="26" t="s">
        <v>264</v>
      </c>
      <c r="I12" s="26" t="s">
        <v>86</v>
      </c>
      <c r="J12" s="26" t="s">
        <v>285</v>
      </c>
      <c r="K12" s="31" t="s">
        <v>251</v>
      </c>
      <c r="L12" s="26" t="s">
        <v>287</v>
      </c>
      <c r="M12" s="26" t="s">
        <v>252</v>
      </c>
      <c r="N12" s="27" t="s">
        <v>265</v>
      </c>
      <c r="O12" s="26" t="s">
        <v>254</v>
      </c>
      <c r="P12" s="26" t="s">
        <v>294</v>
      </c>
      <c r="Q12" s="26" t="s">
        <v>253</v>
      </c>
      <c r="R12" s="26" t="s">
        <v>257</v>
      </c>
      <c r="S12" s="26" t="s">
        <v>255</v>
      </c>
      <c r="T12" s="26" t="s">
        <v>271</v>
      </c>
      <c r="U12" s="25" t="s">
        <v>258</v>
      </c>
      <c r="V12" s="90" t="s">
        <v>261</v>
      </c>
      <c r="W12" s="31"/>
      <c r="X12" s="31"/>
      <c r="Y12" s="31"/>
      <c r="Z12" s="32"/>
      <c r="AA12" s="32"/>
      <c r="AB12" s="32"/>
    </row>
    <row r="13" spans="1:28" ht="12.75" customHeight="1" x14ac:dyDescent="0.15">
      <c r="A13" s="83" t="s">
        <v>91</v>
      </c>
      <c r="B13" s="29" t="s">
        <v>273</v>
      </c>
      <c r="C13" s="79" t="s">
        <v>275</v>
      </c>
      <c r="D13" s="82" t="s">
        <v>278</v>
      </c>
      <c r="E13" s="29" t="s">
        <v>279</v>
      </c>
      <c r="F13" s="26"/>
      <c r="G13" s="26" t="s">
        <v>282</v>
      </c>
      <c r="H13" s="26" t="s">
        <v>268</v>
      </c>
      <c r="I13" s="26" t="s">
        <v>92</v>
      </c>
      <c r="J13" s="26" t="s">
        <v>286</v>
      </c>
      <c r="K13" s="80" t="s">
        <v>269</v>
      </c>
      <c r="L13" s="26" t="s">
        <v>287</v>
      </c>
      <c r="M13" s="26" t="s">
        <v>267</v>
      </c>
      <c r="N13" s="80" t="s">
        <v>272</v>
      </c>
      <c r="O13" s="26" t="s">
        <v>256</v>
      </c>
      <c r="P13" s="26" t="s">
        <v>289</v>
      </c>
      <c r="Q13" s="26" t="s">
        <v>253</v>
      </c>
      <c r="R13" s="26" t="s">
        <v>257</v>
      </c>
      <c r="S13" s="26" t="s">
        <v>255</v>
      </c>
      <c r="T13" s="26" t="s">
        <v>270</v>
      </c>
      <c r="U13" s="25" t="s">
        <v>260</v>
      </c>
      <c r="V13" s="29" t="s">
        <v>266</v>
      </c>
      <c r="W13" s="31"/>
      <c r="X13" s="31"/>
      <c r="Y13" s="31"/>
      <c r="Z13" s="32"/>
      <c r="AA13" s="32"/>
      <c r="AB13" s="32"/>
    </row>
    <row r="14" spans="1:28" ht="12.75" customHeight="1" x14ac:dyDescent="0.15">
      <c r="A14" s="84" t="s">
        <v>93</v>
      </c>
      <c r="B14" s="29" t="s">
        <v>273</v>
      </c>
      <c r="C14" s="79" t="s">
        <v>274</v>
      </c>
      <c r="D14" s="82" t="s">
        <v>278</v>
      </c>
      <c r="E14" s="29" t="s">
        <v>279</v>
      </c>
      <c r="F14" s="26"/>
      <c r="G14" s="26" t="s">
        <v>281</v>
      </c>
      <c r="H14" s="26" t="s">
        <v>283</v>
      </c>
      <c r="I14" s="26" t="s">
        <v>86</v>
      </c>
      <c r="J14" s="79" t="s">
        <v>285</v>
      </c>
      <c r="K14" s="82" t="s">
        <v>251</v>
      </c>
      <c r="L14" s="29" t="s">
        <v>287</v>
      </c>
      <c r="M14" s="79" t="s">
        <v>252</v>
      </c>
      <c r="N14" s="81" t="s">
        <v>265</v>
      </c>
      <c r="O14" s="29" t="s">
        <v>288</v>
      </c>
      <c r="P14" s="26" t="s">
        <v>295</v>
      </c>
      <c r="Q14" s="26" t="s">
        <v>253</v>
      </c>
      <c r="R14" s="26" t="s">
        <v>257</v>
      </c>
      <c r="S14" s="26" t="s">
        <v>255</v>
      </c>
      <c r="T14" s="26" t="s">
        <v>292</v>
      </c>
      <c r="U14" s="25" t="s">
        <v>293</v>
      </c>
      <c r="V14" s="29" t="s">
        <v>261</v>
      </c>
      <c r="W14" s="30"/>
      <c r="X14" s="30"/>
      <c r="Y14" s="30"/>
      <c r="Z14" s="23"/>
      <c r="AA14" s="23"/>
      <c r="AB14" s="23"/>
    </row>
    <row r="15" spans="1:28" ht="12.75" customHeight="1" x14ac:dyDescent="0.15">
      <c r="A15" s="84" t="s">
        <v>94</v>
      </c>
      <c r="B15" s="29" t="s">
        <v>273</v>
      </c>
      <c r="C15" s="79" t="s">
        <v>276</v>
      </c>
      <c r="D15" s="86" t="s">
        <v>277</v>
      </c>
      <c r="E15" s="29" t="s">
        <v>280</v>
      </c>
      <c r="F15" s="26"/>
      <c r="G15" s="26" t="s">
        <v>281</v>
      </c>
      <c r="H15" s="26" t="s">
        <v>284</v>
      </c>
      <c r="I15" s="26" t="s">
        <v>86</v>
      </c>
      <c r="J15" s="79" t="s">
        <v>285</v>
      </c>
      <c r="K15" s="82" t="s">
        <v>251</v>
      </c>
      <c r="L15" s="29" t="s">
        <v>287</v>
      </c>
      <c r="M15" s="79" t="s">
        <v>252</v>
      </c>
      <c r="N15" s="81" t="s">
        <v>265</v>
      </c>
      <c r="O15" s="29" t="s">
        <v>254</v>
      </c>
      <c r="P15" s="26" t="s">
        <v>296</v>
      </c>
      <c r="Q15" s="26" t="s">
        <v>291</v>
      </c>
      <c r="R15" s="26" t="s">
        <v>290</v>
      </c>
      <c r="S15" s="26" t="s">
        <v>255</v>
      </c>
      <c r="T15" s="26" t="s">
        <v>271</v>
      </c>
      <c r="U15" s="25" t="s">
        <v>259</v>
      </c>
      <c r="V15" s="29" t="s">
        <v>261</v>
      </c>
      <c r="W15" s="30"/>
      <c r="X15" s="30"/>
      <c r="Y15" s="30"/>
      <c r="Z15" s="23"/>
      <c r="AA15" s="23"/>
      <c r="AB15" s="23"/>
    </row>
    <row r="19" spans="13:14" ht="53" customHeight="1" x14ac:dyDescent="0.15">
      <c r="M19" s="77"/>
      <c r="N19" s="78"/>
    </row>
    <row r="20" spans="13:14" ht="15.75" customHeight="1" x14ac:dyDescent="0.15">
      <c r="M20" s="77"/>
      <c r="N20" s="78"/>
    </row>
  </sheetData>
  <mergeCells count="4">
    <mergeCell ref="U10:V10"/>
    <mergeCell ref="B10:H10"/>
    <mergeCell ref="I10:N10"/>
    <mergeCell ref="O10:T10"/>
  </mergeCells>
  <phoneticPr fontId="12" type="noConversion"/>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98"/>
  <sheetViews>
    <sheetView topLeftCell="N1" workbookViewId="0">
      <selection activeCell="W17" sqref="W17"/>
    </sheetView>
  </sheetViews>
  <sheetFormatPr baseColWidth="10" defaultColWidth="14.5" defaultRowHeight="15.75" customHeight="1" x14ac:dyDescent="0.15"/>
  <cols>
    <col min="1" max="1" width="11.1640625" customWidth="1"/>
    <col min="2" max="2" width="24.33203125" customWidth="1"/>
    <col min="3" max="3" width="26.6640625" customWidth="1"/>
    <col min="4" max="4" width="35.5" customWidth="1"/>
    <col min="5" max="5" width="36.5" customWidth="1"/>
    <col min="6" max="6" width="31" customWidth="1"/>
    <col min="7" max="7" width="22.5" customWidth="1"/>
    <col min="8" max="8" width="19.83203125" customWidth="1"/>
    <col min="9" max="9" width="38.83203125" customWidth="1"/>
    <col min="10" max="10" width="25.5" customWidth="1"/>
    <col min="11" max="11" width="24.83203125" customWidth="1"/>
    <col min="12" max="12" width="30" customWidth="1"/>
    <col min="13" max="13" width="44.1640625" customWidth="1"/>
    <col min="14" max="14" width="19.5" customWidth="1"/>
    <col min="15" max="15" width="17.83203125" customWidth="1"/>
    <col min="16" max="16" width="35.5" customWidth="1"/>
    <col min="17" max="17" width="27.5" customWidth="1"/>
    <col min="18" max="19" width="43.6640625" customWidth="1"/>
    <col min="20" max="20" width="37.5" customWidth="1"/>
    <col min="21" max="21" width="34.1640625" customWidth="1"/>
    <col min="22" max="22" width="31.1640625" customWidth="1"/>
    <col min="23" max="23" width="20" customWidth="1"/>
    <col min="24" max="29" width="8.6640625" customWidth="1"/>
  </cols>
  <sheetData>
    <row r="1" spans="1:29" ht="20.25" customHeight="1" x14ac:dyDescent="0.15">
      <c r="A1" s="1"/>
      <c r="B1" s="3"/>
      <c r="C1" s="3"/>
      <c r="D1" s="3"/>
      <c r="E1" s="3"/>
      <c r="F1" s="3"/>
      <c r="G1" s="3"/>
      <c r="H1" s="3"/>
      <c r="I1" s="3"/>
      <c r="J1" s="3"/>
      <c r="K1" s="3"/>
      <c r="L1" s="3"/>
      <c r="M1" s="3"/>
      <c r="N1" s="3"/>
      <c r="O1" s="3"/>
      <c r="P1" s="3"/>
      <c r="Q1" s="3"/>
      <c r="R1" s="3"/>
      <c r="S1" s="3"/>
      <c r="T1" s="3"/>
      <c r="U1" s="3"/>
      <c r="V1" s="3"/>
      <c r="W1" s="3"/>
      <c r="X1" s="3"/>
      <c r="Y1" s="3"/>
      <c r="Z1" s="3"/>
      <c r="AA1" s="3"/>
      <c r="AB1" s="3"/>
      <c r="AC1" s="3"/>
    </row>
    <row r="2" spans="1:29" ht="12.75" customHeight="1" x14ac:dyDescent="0.15">
      <c r="A2" s="4"/>
      <c r="B2" s="6" t="s">
        <v>3</v>
      </c>
      <c r="C2" s="3"/>
      <c r="D2" s="3"/>
      <c r="E2" s="3"/>
      <c r="F2" s="3"/>
      <c r="G2" s="3"/>
      <c r="H2" s="3"/>
      <c r="I2" s="3"/>
      <c r="J2" s="3"/>
      <c r="K2" s="3"/>
      <c r="L2" s="3"/>
      <c r="M2" s="3"/>
      <c r="N2" s="3"/>
      <c r="O2" s="3"/>
      <c r="P2" s="3"/>
      <c r="Q2" s="3"/>
      <c r="R2" s="3"/>
      <c r="S2" s="3"/>
      <c r="T2" s="3"/>
      <c r="U2" s="3"/>
      <c r="V2" s="3"/>
      <c r="W2" s="3"/>
      <c r="X2" s="3"/>
      <c r="Y2" s="3"/>
      <c r="Z2" s="3"/>
      <c r="AA2" s="3"/>
      <c r="AB2" s="3"/>
      <c r="AC2" s="3"/>
    </row>
    <row r="3" spans="1:29" ht="12.75" customHeight="1" x14ac:dyDescent="0.15">
      <c r="A3" s="3"/>
      <c r="C3" s="3"/>
      <c r="D3" s="3"/>
      <c r="E3" s="3"/>
      <c r="F3" s="3"/>
      <c r="G3" s="3"/>
      <c r="H3" s="3"/>
      <c r="I3" s="14"/>
      <c r="J3" s="3"/>
      <c r="K3" s="3"/>
      <c r="L3" s="3"/>
      <c r="M3" s="3"/>
      <c r="N3" s="3"/>
      <c r="O3" s="3"/>
      <c r="P3" s="3"/>
      <c r="Q3" s="3"/>
      <c r="R3" s="3"/>
      <c r="S3" s="3"/>
      <c r="T3" s="3"/>
      <c r="U3" s="3"/>
      <c r="V3" s="3"/>
      <c r="W3" s="3"/>
      <c r="X3" s="3"/>
      <c r="Y3" s="3"/>
      <c r="Z3" s="3"/>
      <c r="AA3" s="3"/>
      <c r="AB3" s="3"/>
      <c r="AC3" s="3"/>
    </row>
    <row r="4" spans="1:29" ht="13" x14ac:dyDescent="0.15">
      <c r="B4" s="16" t="s">
        <v>11</v>
      </c>
      <c r="C4" s="65" t="s">
        <v>14</v>
      </c>
      <c r="D4" s="64"/>
      <c r="E4" s="64"/>
      <c r="F4" s="64"/>
      <c r="G4" s="64"/>
      <c r="H4" s="64"/>
      <c r="I4" s="67"/>
      <c r="J4" s="66" t="s">
        <v>27</v>
      </c>
      <c r="K4" s="64"/>
      <c r="L4" s="64"/>
      <c r="M4" s="64"/>
      <c r="N4" s="64"/>
      <c r="O4" s="67"/>
      <c r="P4" s="66" t="s">
        <v>33</v>
      </c>
      <c r="Q4" s="64"/>
      <c r="R4" s="64"/>
      <c r="S4" s="64"/>
      <c r="T4" s="64"/>
      <c r="U4" s="67"/>
      <c r="V4" s="63" t="s">
        <v>34</v>
      </c>
      <c r="W4" s="67"/>
    </row>
    <row r="5" spans="1:29" ht="26" x14ac:dyDescent="0.15">
      <c r="B5" s="20"/>
      <c r="C5" s="21" t="s">
        <v>1</v>
      </c>
      <c r="D5" s="21" t="s">
        <v>35</v>
      </c>
      <c r="E5" s="21" t="s">
        <v>37</v>
      </c>
      <c r="F5" s="21" t="s">
        <v>38</v>
      </c>
      <c r="G5" s="21" t="s">
        <v>39</v>
      </c>
      <c r="H5" s="21" t="s">
        <v>40</v>
      </c>
      <c r="I5" s="21" t="s">
        <v>41</v>
      </c>
      <c r="J5" s="21" t="s">
        <v>42</v>
      </c>
      <c r="K5" s="21" t="s">
        <v>43</v>
      </c>
      <c r="L5" s="21" t="s">
        <v>44</v>
      </c>
      <c r="M5" s="21" t="s">
        <v>45</v>
      </c>
      <c r="N5" s="21" t="s">
        <v>46</v>
      </c>
      <c r="O5" s="21" t="s">
        <v>47</v>
      </c>
      <c r="P5" s="21" t="s">
        <v>48</v>
      </c>
      <c r="Q5" s="21" t="s">
        <v>50</v>
      </c>
      <c r="R5" s="21" t="s">
        <v>52</v>
      </c>
      <c r="S5" s="21" t="s">
        <v>53</v>
      </c>
      <c r="T5" s="21" t="s">
        <v>54</v>
      </c>
      <c r="U5" s="21" t="s">
        <v>55</v>
      </c>
      <c r="V5" s="21" t="s">
        <v>56</v>
      </c>
      <c r="W5" s="20" t="s">
        <v>57</v>
      </c>
      <c r="X5" s="22"/>
      <c r="Y5" s="22"/>
      <c r="Z5" s="22"/>
      <c r="AA5" s="22"/>
      <c r="AB5" s="22"/>
      <c r="AC5" s="22"/>
    </row>
    <row r="6" spans="1:29" ht="12.75" customHeight="1" x14ac:dyDescent="0.15">
      <c r="A6" s="23"/>
      <c r="B6" s="24" t="s">
        <v>59</v>
      </c>
      <c r="C6" s="24" t="s">
        <v>61</v>
      </c>
      <c r="D6" s="24" t="s">
        <v>60</v>
      </c>
      <c r="E6" s="24" t="s">
        <v>62</v>
      </c>
      <c r="F6" s="24" t="s">
        <v>63</v>
      </c>
      <c r="G6" s="24" t="s">
        <v>64</v>
      </c>
      <c r="H6" s="24" t="s">
        <v>65</v>
      </c>
      <c r="I6" s="24" t="s">
        <v>67</v>
      </c>
      <c r="J6" s="24" t="s">
        <v>68</v>
      </c>
      <c r="K6" s="24" t="s">
        <v>69</v>
      </c>
      <c r="L6" s="24" t="s">
        <v>70</v>
      </c>
      <c r="M6" s="24" t="s">
        <v>71</v>
      </c>
      <c r="N6" s="24" t="s">
        <v>72</v>
      </c>
      <c r="O6" s="24" t="s">
        <v>73</v>
      </c>
      <c r="P6" s="24" t="s">
        <v>74</v>
      </c>
      <c r="Q6" s="24" t="s">
        <v>75</v>
      </c>
      <c r="R6" s="24" t="s">
        <v>76</v>
      </c>
      <c r="S6" s="24" t="s">
        <v>77</v>
      </c>
      <c r="T6" s="24" t="s">
        <v>79</v>
      </c>
      <c r="U6" s="24" t="s">
        <v>80</v>
      </c>
      <c r="V6" s="24" t="s">
        <v>81</v>
      </c>
      <c r="W6" s="28" t="s">
        <v>82</v>
      </c>
      <c r="X6" s="30"/>
      <c r="Y6" s="30"/>
      <c r="Z6" s="30"/>
      <c r="AA6" s="23"/>
      <c r="AB6" s="23"/>
      <c r="AC6" s="23"/>
    </row>
    <row r="7" spans="1:29" ht="12.75" customHeight="1" x14ac:dyDescent="0.15">
      <c r="A7" s="3"/>
      <c r="B7" s="3"/>
      <c r="C7" s="3"/>
      <c r="D7" s="3"/>
      <c r="E7" s="3"/>
      <c r="F7" s="3"/>
      <c r="G7" s="3"/>
      <c r="H7" s="3"/>
      <c r="I7" s="3"/>
      <c r="J7" s="3"/>
      <c r="K7" s="3"/>
      <c r="L7" s="3"/>
      <c r="M7" s="3"/>
      <c r="N7" s="3"/>
      <c r="O7" s="3"/>
      <c r="P7" s="3"/>
      <c r="Q7" s="3"/>
      <c r="R7" s="3"/>
      <c r="S7" s="3"/>
      <c r="T7" s="3"/>
      <c r="U7" s="3"/>
      <c r="V7" s="3"/>
      <c r="W7" s="3"/>
      <c r="X7" s="3"/>
      <c r="Y7" s="3"/>
      <c r="Z7" s="3"/>
      <c r="AA7" s="3"/>
      <c r="AB7" s="3"/>
      <c r="AC7" s="3"/>
    </row>
    <row r="8" spans="1:29" ht="12.75" customHeight="1" x14ac:dyDescent="0.15">
      <c r="A8" s="3"/>
      <c r="B8" s="6"/>
      <c r="C8" s="3"/>
      <c r="D8" s="3"/>
      <c r="E8" s="3"/>
      <c r="F8" s="3"/>
      <c r="G8" s="3"/>
      <c r="H8" s="3"/>
      <c r="I8" s="3"/>
      <c r="J8" s="3"/>
      <c r="K8" s="3"/>
      <c r="L8" s="3"/>
      <c r="M8" s="3"/>
      <c r="N8" s="3"/>
      <c r="O8" s="3"/>
      <c r="P8" s="3"/>
      <c r="Q8" s="3"/>
      <c r="R8" s="3"/>
      <c r="S8" s="3"/>
      <c r="T8" s="3"/>
      <c r="U8" s="3"/>
      <c r="V8" s="3"/>
      <c r="W8" s="3"/>
      <c r="X8" s="3"/>
      <c r="Y8" s="3"/>
      <c r="Z8" s="3"/>
      <c r="AA8" s="3"/>
      <c r="AB8" s="3"/>
      <c r="AC8" s="3"/>
    </row>
    <row r="9" spans="1:29" ht="12.75" customHeight="1" x14ac:dyDescent="0.15">
      <c r="A9" s="3"/>
      <c r="B9" s="3"/>
      <c r="C9" s="3"/>
      <c r="D9" s="3"/>
      <c r="E9" s="3"/>
      <c r="F9" s="3"/>
      <c r="G9" s="3"/>
      <c r="H9" s="3"/>
      <c r="I9" s="3"/>
      <c r="J9" s="3"/>
      <c r="K9" s="3"/>
      <c r="L9" s="3"/>
      <c r="M9" s="3"/>
      <c r="N9" s="3"/>
      <c r="O9" s="3"/>
      <c r="P9" s="3"/>
      <c r="Q9" s="3"/>
      <c r="R9" s="3"/>
      <c r="S9" s="3"/>
      <c r="T9" s="3"/>
      <c r="U9" s="3"/>
      <c r="V9" s="3"/>
      <c r="W9" s="3"/>
      <c r="X9" s="3"/>
      <c r="Y9" s="3"/>
      <c r="Z9" s="3"/>
      <c r="AA9" s="3"/>
      <c r="AB9" s="3"/>
      <c r="AC9" s="3"/>
    </row>
    <row r="10" spans="1:29" ht="12.75" customHeight="1" x14ac:dyDescent="0.15">
      <c r="A10" s="3"/>
      <c r="B10" s="6" t="s">
        <v>95</v>
      </c>
      <c r="C10" s="3"/>
      <c r="D10" s="3"/>
      <c r="E10" s="3"/>
      <c r="F10" s="3"/>
      <c r="G10" s="3"/>
      <c r="H10" s="3"/>
      <c r="I10" s="3"/>
      <c r="J10" s="3"/>
      <c r="K10" s="3"/>
      <c r="L10" s="3"/>
      <c r="M10" s="3"/>
      <c r="N10" s="3"/>
      <c r="O10" s="3"/>
      <c r="P10" s="3"/>
      <c r="Q10" s="3"/>
      <c r="R10" s="3"/>
      <c r="S10" s="3"/>
      <c r="T10" s="3"/>
      <c r="U10" s="3"/>
      <c r="V10" s="3"/>
      <c r="W10" s="3"/>
      <c r="X10" s="3"/>
      <c r="Y10" s="3"/>
      <c r="Z10" s="3"/>
      <c r="AA10" s="3"/>
      <c r="AB10" s="3"/>
      <c r="AC10" s="3"/>
    </row>
    <row r="11" spans="1:29" ht="12.75" customHeight="1" x14ac:dyDescent="0.1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row>
    <row r="12" spans="1:29" ht="13" x14ac:dyDescent="0.15">
      <c r="B12" s="16" t="s">
        <v>11</v>
      </c>
      <c r="C12" s="65" t="s">
        <v>98</v>
      </c>
      <c r="D12" s="64"/>
      <c r="E12" s="64"/>
      <c r="F12" s="64"/>
      <c r="G12" s="64"/>
      <c r="H12" s="64"/>
      <c r="I12" s="64"/>
      <c r="J12" s="66" t="s">
        <v>27</v>
      </c>
      <c r="K12" s="64"/>
      <c r="L12" s="64"/>
      <c r="M12" s="64"/>
      <c r="N12" s="64"/>
      <c r="O12" s="64"/>
      <c r="P12" s="66" t="s">
        <v>33</v>
      </c>
      <c r="Q12" s="64"/>
      <c r="R12" s="64"/>
      <c r="S12" s="64"/>
      <c r="T12" s="64"/>
      <c r="U12" s="64"/>
      <c r="V12" s="63" t="s">
        <v>34</v>
      </c>
      <c r="W12" s="64"/>
      <c r="X12" s="13"/>
      <c r="Y12" s="13"/>
      <c r="Z12" s="13"/>
      <c r="AA12" s="13"/>
      <c r="AB12" s="13"/>
      <c r="AC12" s="13"/>
    </row>
    <row r="13" spans="1:29" ht="26" x14ac:dyDescent="0.15">
      <c r="B13" s="20"/>
      <c r="C13" s="21" t="s">
        <v>1</v>
      </c>
      <c r="D13" s="21" t="s">
        <v>35</v>
      </c>
      <c r="E13" s="21" t="s">
        <v>37</v>
      </c>
      <c r="F13" s="21" t="s">
        <v>38</v>
      </c>
      <c r="G13" s="21" t="s">
        <v>39</v>
      </c>
      <c r="H13" s="21" t="s">
        <v>40</v>
      </c>
      <c r="I13" s="21" t="s">
        <v>41</v>
      </c>
      <c r="J13" s="21" t="s">
        <v>42</v>
      </c>
      <c r="K13" s="21" t="s">
        <v>43</v>
      </c>
      <c r="L13" s="21" t="s">
        <v>44</v>
      </c>
      <c r="M13" s="21" t="s">
        <v>45</v>
      </c>
      <c r="N13" s="21" t="s">
        <v>46</v>
      </c>
      <c r="O13" s="21" t="s">
        <v>47</v>
      </c>
      <c r="P13" s="21" t="s">
        <v>48</v>
      </c>
      <c r="Q13" s="21" t="s">
        <v>50</v>
      </c>
      <c r="R13" s="21" t="s">
        <v>52</v>
      </c>
      <c r="S13" s="21" t="s">
        <v>53</v>
      </c>
      <c r="T13" s="21" t="s">
        <v>54</v>
      </c>
      <c r="U13" s="21" t="s">
        <v>55</v>
      </c>
      <c r="V13" s="21" t="s">
        <v>56</v>
      </c>
      <c r="W13" s="20" t="s">
        <v>57</v>
      </c>
      <c r="X13" s="22"/>
      <c r="Y13" s="22"/>
      <c r="Z13" s="22"/>
      <c r="AA13" s="22"/>
      <c r="AB13" s="22"/>
      <c r="AC13" s="22"/>
    </row>
    <row r="14" spans="1:29" ht="12.75" customHeight="1" x14ac:dyDescent="0.15">
      <c r="B14" s="24" t="s">
        <v>59</v>
      </c>
      <c r="C14" s="24" t="s">
        <v>104</v>
      </c>
      <c r="D14" s="24" t="s">
        <v>105</v>
      </c>
      <c r="E14" s="24" t="s">
        <v>106</v>
      </c>
      <c r="F14" s="24" t="s">
        <v>107</v>
      </c>
      <c r="G14" s="24" t="s">
        <v>64</v>
      </c>
      <c r="H14" s="24" t="s">
        <v>108</v>
      </c>
      <c r="I14" s="24" t="s">
        <v>109</v>
      </c>
      <c r="J14" s="24" t="s">
        <v>68</v>
      </c>
      <c r="K14" s="24" t="s">
        <v>110</v>
      </c>
      <c r="L14" s="24" t="s">
        <v>70</v>
      </c>
      <c r="M14" s="24" t="s">
        <v>112</v>
      </c>
      <c r="N14" s="24" t="s">
        <v>72</v>
      </c>
      <c r="O14" s="24" t="s">
        <v>73</v>
      </c>
      <c r="P14" s="24" t="s">
        <v>74</v>
      </c>
      <c r="Q14" s="24" t="s">
        <v>75</v>
      </c>
      <c r="R14" s="24" t="s">
        <v>76</v>
      </c>
      <c r="S14" s="24" t="s">
        <v>77</v>
      </c>
      <c r="T14" s="24" t="s">
        <v>79</v>
      </c>
      <c r="U14" s="24" t="s">
        <v>80</v>
      </c>
      <c r="V14" s="24" t="s">
        <v>81</v>
      </c>
      <c r="W14" s="28" t="s">
        <v>113</v>
      </c>
      <c r="X14" s="30"/>
      <c r="Y14" s="30"/>
      <c r="Z14" s="30"/>
      <c r="AA14" s="23"/>
      <c r="AB14" s="23"/>
      <c r="AC14" s="23"/>
    </row>
    <row r="15" spans="1:29" ht="12.75" customHeight="1" x14ac:dyDescent="0.15">
      <c r="B15" s="24" t="s">
        <v>91</v>
      </c>
      <c r="C15" s="24" t="s">
        <v>104</v>
      </c>
      <c r="D15" s="24" t="s">
        <v>105</v>
      </c>
      <c r="E15" s="24" t="s">
        <v>114</v>
      </c>
      <c r="F15" s="24" t="s">
        <v>107</v>
      </c>
      <c r="G15" s="24" t="s">
        <v>115</v>
      </c>
      <c r="H15" s="24" t="s">
        <v>108</v>
      </c>
      <c r="I15" s="24" t="s">
        <v>116</v>
      </c>
      <c r="J15" s="24" t="s">
        <v>68</v>
      </c>
      <c r="K15" s="24" t="s">
        <v>110</v>
      </c>
      <c r="L15" s="24" t="s">
        <v>70</v>
      </c>
      <c r="M15" s="24" t="s">
        <v>112</v>
      </c>
      <c r="N15" s="24" t="s">
        <v>72</v>
      </c>
      <c r="O15" s="24" t="s">
        <v>73</v>
      </c>
      <c r="P15" s="24" t="s">
        <v>119</v>
      </c>
      <c r="Q15" s="24" t="s">
        <v>120</v>
      </c>
      <c r="R15" s="24" t="s">
        <v>76</v>
      </c>
      <c r="S15" s="24" t="s">
        <v>77</v>
      </c>
      <c r="T15" s="24" t="s">
        <v>121</v>
      </c>
      <c r="U15" s="24" t="s">
        <v>122</v>
      </c>
      <c r="V15" s="24" t="s">
        <v>81</v>
      </c>
      <c r="W15" s="28" t="s">
        <v>113</v>
      </c>
      <c r="X15" s="30"/>
      <c r="Y15" s="30"/>
      <c r="Z15" s="30"/>
      <c r="AA15" s="23"/>
      <c r="AB15" s="23"/>
      <c r="AC15" s="23"/>
    </row>
    <row r="16" spans="1:29" ht="12.75" customHeight="1" x14ac:dyDescent="0.15">
      <c r="B16" s="24" t="s">
        <v>93</v>
      </c>
      <c r="C16" s="24" t="s">
        <v>104</v>
      </c>
      <c r="D16" s="24" t="s">
        <v>123</v>
      </c>
      <c r="E16" s="24" t="s">
        <v>114</v>
      </c>
      <c r="F16" s="24" t="s">
        <v>124</v>
      </c>
      <c r="G16" s="24" t="s">
        <v>125</v>
      </c>
      <c r="H16" s="24" t="s">
        <v>108</v>
      </c>
      <c r="I16" s="24" t="s">
        <v>127</v>
      </c>
      <c r="J16" s="24" t="s">
        <v>68</v>
      </c>
      <c r="K16" s="24" t="s">
        <v>110</v>
      </c>
      <c r="L16" s="24" t="s">
        <v>70</v>
      </c>
      <c r="M16" s="24" t="s">
        <v>112</v>
      </c>
      <c r="N16" s="24" t="s">
        <v>129</v>
      </c>
      <c r="O16" s="24" t="s">
        <v>73</v>
      </c>
      <c r="P16" s="24" t="s">
        <v>130</v>
      </c>
      <c r="Q16" s="24" t="s">
        <v>131</v>
      </c>
      <c r="R16" s="24" t="s">
        <v>132</v>
      </c>
      <c r="S16" s="24" t="s">
        <v>133</v>
      </c>
      <c r="T16" s="24" t="s">
        <v>134</v>
      </c>
      <c r="U16" s="24" t="s">
        <v>159</v>
      </c>
      <c r="V16" s="24" t="s">
        <v>160</v>
      </c>
      <c r="W16" s="28" t="s">
        <v>113</v>
      </c>
      <c r="X16" s="30"/>
      <c r="Y16" s="30"/>
      <c r="Z16" s="30"/>
      <c r="AA16" s="23"/>
      <c r="AB16" s="23"/>
      <c r="AC16" s="23"/>
    </row>
    <row r="17" spans="1:29" ht="12.75" customHeight="1" x14ac:dyDescent="0.15">
      <c r="B17" s="24" t="s">
        <v>94</v>
      </c>
      <c r="C17" s="24" t="s">
        <v>104</v>
      </c>
      <c r="D17" s="24" t="s">
        <v>162</v>
      </c>
      <c r="E17" s="24" t="s">
        <v>106</v>
      </c>
      <c r="F17" s="24" t="s">
        <v>163</v>
      </c>
      <c r="G17" s="24" t="s">
        <v>164</v>
      </c>
      <c r="H17" s="24" t="s">
        <v>108</v>
      </c>
      <c r="I17" s="24" t="s">
        <v>165</v>
      </c>
      <c r="J17" s="24" t="s">
        <v>68</v>
      </c>
      <c r="K17" s="24" t="s">
        <v>110</v>
      </c>
      <c r="L17" s="24" t="s">
        <v>70</v>
      </c>
      <c r="M17" s="24" t="s">
        <v>167</v>
      </c>
      <c r="N17" s="24" t="s">
        <v>168</v>
      </c>
      <c r="O17" s="24" t="s">
        <v>73</v>
      </c>
      <c r="P17" s="24" t="s">
        <v>74</v>
      </c>
      <c r="Q17" s="24" t="s">
        <v>169</v>
      </c>
      <c r="R17" s="24" t="s">
        <v>132</v>
      </c>
      <c r="S17" s="24" t="s">
        <v>170</v>
      </c>
      <c r="T17" s="24" t="s">
        <v>121</v>
      </c>
      <c r="U17" s="24" t="s">
        <v>171</v>
      </c>
      <c r="V17" s="24" t="s">
        <v>172</v>
      </c>
      <c r="W17" s="28" t="s">
        <v>113</v>
      </c>
      <c r="X17" s="30"/>
      <c r="Y17" s="30"/>
      <c r="Z17" s="30"/>
      <c r="AA17" s="23"/>
      <c r="AB17" s="23"/>
      <c r="AC17" s="23"/>
    </row>
    <row r="18" spans="1:29" ht="12.75" customHeight="1" x14ac:dyDescent="0.15">
      <c r="B18" s="24" t="s">
        <v>174</v>
      </c>
      <c r="C18" s="24" t="s">
        <v>104</v>
      </c>
      <c r="D18" s="24" t="s">
        <v>162</v>
      </c>
      <c r="E18" s="24" t="s">
        <v>114</v>
      </c>
      <c r="F18" s="24" t="s">
        <v>175</v>
      </c>
      <c r="G18" s="24" t="s">
        <v>115</v>
      </c>
      <c r="H18" s="24" t="s">
        <v>108</v>
      </c>
      <c r="I18" s="24" t="s">
        <v>177</v>
      </c>
      <c r="J18" s="24" t="s">
        <v>68</v>
      </c>
      <c r="K18" s="24" t="s">
        <v>110</v>
      </c>
      <c r="L18" s="24" t="s">
        <v>70</v>
      </c>
      <c r="M18" s="24" t="s">
        <v>112</v>
      </c>
      <c r="N18" s="24" t="s">
        <v>129</v>
      </c>
      <c r="O18" s="24" t="s">
        <v>73</v>
      </c>
      <c r="P18" s="24" t="s">
        <v>130</v>
      </c>
      <c r="Q18" s="24" t="s">
        <v>179</v>
      </c>
      <c r="R18" s="24" t="s">
        <v>132</v>
      </c>
      <c r="S18" s="24" t="s">
        <v>170</v>
      </c>
      <c r="T18" s="24" t="s">
        <v>181</v>
      </c>
      <c r="U18" s="24" t="s">
        <v>171</v>
      </c>
      <c r="V18" s="24" t="s">
        <v>172</v>
      </c>
      <c r="W18" s="28" t="s">
        <v>113</v>
      </c>
      <c r="X18" s="30"/>
      <c r="Y18" s="30"/>
      <c r="Z18" s="30"/>
      <c r="AA18" s="23"/>
      <c r="AB18" s="23"/>
      <c r="AC18" s="23"/>
    </row>
    <row r="19" spans="1:29" ht="12.75" customHeight="1" x14ac:dyDescent="0.1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row>
    <row r="20" spans="1:29" ht="12.75" customHeight="1" x14ac:dyDescent="0.1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row>
    <row r="21" spans="1:29" ht="12.75" customHeight="1" x14ac:dyDescent="0.1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row>
    <row r="22" spans="1:29" ht="12.75" customHeight="1" x14ac:dyDescent="0.1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row>
    <row r="23" spans="1:29" ht="12.75" customHeight="1" x14ac:dyDescent="0.1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row>
    <row r="24" spans="1:29" ht="12.75" customHeight="1" x14ac:dyDescent="0.1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row>
    <row r="25" spans="1:29" ht="12.75" customHeight="1" x14ac:dyDescent="0.1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row>
    <row r="26" spans="1:29" ht="12.75" customHeight="1" x14ac:dyDescent="0.1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row>
    <row r="27" spans="1:29" ht="12.75" customHeight="1" x14ac:dyDescent="0.1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row>
    <row r="28" spans="1:29" ht="12.75" customHeight="1" x14ac:dyDescent="0.1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spans="1:29" ht="12.75" customHeight="1" x14ac:dyDescent="0.1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spans="1:29" ht="12.75" customHeight="1" x14ac:dyDescent="0.1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spans="1:29" ht="12.75" customHeight="1" x14ac:dyDescent="0.1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row>
    <row r="32" spans="1:29" ht="12.75" customHeight="1" x14ac:dyDescent="0.1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row>
    <row r="33" spans="1:29" ht="12.75" customHeight="1" x14ac:dyDescent="0.1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row>
    <row r="34" spans="1:29" ht="12.75" customHeight="1" x14ac:dyDescent="0.1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row>
    <row r="35" spans="1:29" ht="12.75" customHeight="1" x14ac:dyDescent="0.1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row>
    <row r="36" spans="1:29" ht="12.75" customHeight="1" x14ac:dyDescent="0.1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row>
    <row r="37" spans="1:29" ht="12.75" customHeight="1" x14ac:dyDescent="0.1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row>
    <row r="38" spans="1:29" ht="12.75" customHeight="1" x14ac:dyDescent="0.1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row>
    <row r="39" spans="1:29" ht="12.75" customHeight="1" x14ac:dyDescent="0.1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row>
    <row r="40" spans="1:29" ht="12.75" customHeight="1" x14ac:dyDescent="0.1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row>
    <row r="41" spans="1:29" ht="12.75" customHeight="1" x14ac:dyDescent="0.1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row>
    <row r="42" spans="1:29" ht="12.75" customHeight="1" x14ac:dyDescent="0.1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row>
    <row r="43" spans="1:29" ht="12.75" customHeight="1" x14ac:dyDescent="0.1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row>
    <row r="44" spans="1:29" ht="12.75" customHeight="1" x14ac:dyDescent="0.1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row>
    <row r="45" spans="1:29" ht="12.75" customHeight="1" x14ac:dyDescent="0.1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row>
    <row r="46" spans="1:29" ht="12.75" customHeight="1" x14ac:dyDescent="0.1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row>
    <row r="47" spans="1:29" ht="12.75" customHeight="1" x14ac:dyDescent="0.1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row>
    <row r="48" spans="1:29" ht="12.75" customHeight="1" x14ac:dyDescent="0.1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row>
    <row r="49" spans="1:29" ht="12.75" customHeight="1" x14ac:dyDescent="0.1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row>
    <row r="50" spans="1:29" ht="12.75" customHeight="1" x14ac:dyDescent="0.1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row>
    <row r="51" spans="1:29" ht="12.75" customHeight="1" x14ac:dyDescent="0.1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row>
    <row r="52" spans="1:29" ht="12.75" customHeight="1" x14ac:dyDescent="0.1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row>
    <row r="53" spans="1:29" ht="12.75" customHeight="1" x14ac:dyDescent="0.1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row>
    <row r="54" spans="1:29" ht="12.75" customHeight="1" x14ac:dyDescent="0.1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row>
    <row r="55" spans="1:29" ht="12.75" customHeight="1" x14ac:dyDescent="0.1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row>
    <row r="56" spans="1:29" ht="12.75" customHeight="1" x14ac:dyDescent="0.1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row>
    <row r="57" spans="1:29" ht="12.75" customHeight="1" x14ac:dyDescent="0.1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row>
    <row r="58" spans="1:29" ht="12.75" customHeight="1" x14ac:dyDescent="0.1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row>
    <row r="59" spans="1:29" ht="12.75" customHeight="1" x14ac:dyDescent="0.1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row>
    <row r="60" spans="1:29" ht="12.75" customHeight="1" x14ac:dyDescent="0.1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row>
    <row r="61" spans="1:29" ht="12.75" customHeight="1" x14ac:dyDescent="0.1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row>
    <row r="62" spans="1:29" ht="12.75" customHeight="1" x14ac:dyDescent="0.1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row>
    <row r="63" spans="1:29" ht="12.75" customHeight="1" x14ac:dyDescent="0.1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row>
    <row r="64" spans="1:29" ht="12.75" customHeight="1" x14ac:dyDescent="0.1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row>
    <row r="65" spans="1:29" ht="12.75" customHeight="1" x14ac:dyDescent="0.1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row>
    <row r="66" spans="1:29" ht="12.75" customHeight="1" x14ac:dyDescent="0.1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row>
    <row r="67" spans="1:29" ht="12.75" customHeight="1" x14ac:dyDescent="0.1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row>
    <row r="68" spans="1:29" ht="12.75" customHeight="1" x14ac:dyDescent="0.1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row>
    <row r="69" spans="1:29" ht="12.75" customHeight="1" x14ac:dyDescent="0.1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row>
    <row r="70" spans="1:29" ht="12.75" customHeight="1" x14ac:dyDescent="0.1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row>
    <row r="71" spans="1:29" ht="12.75" customHeight="1" x14ac:dyDescent="0.1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row>
    <row r="72" spans="1:29" ht="12.75" customHeight="1" x14ac:dyDescent="0.1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row>
    <row r="73" spans="1:29" ht="12.75" customHeight="1" x14ac:dyDescent="0.1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row>
    <row r="74" spans="1:29" ht="12.75" customHeight="1" x14ac:dyDescent="0.1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row>
    <row r="75" spans="1:29" ht="12.75" customHeight="1" x14ac:dyDescent="0.1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row>
    <row r="76" spans="1:29" ht="12.75" customHeight="1" x14ac:dyDescent="0.1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row>
    <row r="77" spans="1:29" ht="12.75" customHeight="1" x14ac:dyDescent="0.1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row>
    <row r="78" spans="1:29" ht="12.75" customHeight="1" x14ac:dyDescent="0.1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row>
    <row r="79" spans="1:29" ht="12.75" customHeight="1" x14ac:dyDescent="0.1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row>
    <row r="80" spans="1:29" ht="12.75" customHeight="1" x14ac:dyDescent="0.1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row>
    <row r="81" spans="1:29" ht="12.75" customHeight="1" x14ac:dyDescent="0.1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row>
    <row r="82" spans="1:29" ht="12.75" customHeight="1" x14ac:dyDescent="0.1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row>
    <row r="83" spans="1:29" ht="12.75" customHeight="1" x14ac:dyDescent="0.1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row>
    <row r="84" spans="1:29" ht="12.75" customHeight="1" x14ac:dyDescent="0.1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row>
    <row r="85" spans="1:29" ht="12.75" customHeight="1" x14ac:dyDescent="0.1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row>
    <row r="86" spans="1:29" ht="12.75" customHeight="1" x14ac:dyDescent="0.1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row>
    <row r="87" spans="1:29" ht="12.75" customHeight="1" x14ac:dyDescent="0.1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row>
    <row r="88" spans="1:29" ht="12.75" customHeight="1" x14ac:dyDescent="0.1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row>
    <row r="89" spans="1:29" ht="12.75" customHeight="1" x14ac:dyDescent="0.15">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row>
    <row r="90" spans="1:29" ht="12.75" customHeight="1" x14ac:dyDescent="0.1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row>
    <row r="91" spans="1:29" ht="12.75" customHeight="1" x14ac:dyDescent="0.1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row>
    <row r="92" spans="1:29" ht="12.75" customHeight="1" x14ac:dyDescent="0.1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row>
    <row r="93" spans="1:29" ht="12.75" customHeight="1" x14ac:dyDescent="0.1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row>
    <row r="94" spans="1:29" ht="12.75" customHeight="1" x14ac:dyDescent="0.1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row>
    <row r="95" spans="1:29" ht="12.75" customHeight="1" x14ac:dyDescent="0.1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ht="12.75" customHeight="1" x14ac:dyDescent="0.1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ht="12.75" customHeight="1" x14ac:dyDescent="0.1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row>
    <row r="98" spans="1:29" ht="12.75" customHeight="1" x14ac:dyDescent="0.1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row>
    <row r="99" spans="1:29" ht="12.75" customHeight="1" x14ac:dyDescent="0.1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row>
    <row r="100" spans="1:29" ht="12.75" customHeight="1" x14ac:dyDescent="0.1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row>
    <row r="101" spans="1:29" ht="12.75" customHeight="1" x14ac:dyDescent="0.1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row>
    <row r="102" spans="1:29" ht="12.75" customHeight="1" x14ac:dyDescent="0.1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row>
    <row r="103" spans="1:29" ht="12.75" customHeight="1" x14ac:dyDescent="0.1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row>
    <row r="104" spans="1:29" ht="12.75" customHeight="1" x14ac:dyDescent="0.1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row>
    <row r="105" spans="1:29" ht="12.75" customHeight="1" x14ac:dyDescent="0.1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row>
    <row r="106" spans="1:29" ht="12.75" customHeight="1" x14ac:dyDescent="0.1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row>
    <row r="107" spans="1:29" ht="12.75" customHeight="1" x14ac:dyDescent="0.1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row>
    <row r="108" spans="1:29" ht="12.75" customHeight="1" x14ac:dyDescent="0.1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row>
    <row r="109" spans="1:29" ht="12.75" customHeight="1" x14ac:dyDescent="0.1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row>
    <row r="110" spans="1:29" ht="12.75" customHeight="1" x14ac:dyDescent="0.1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row>
    <row r="111" spans="1:29" ht="12.75" customHeight="1" x14ac:dyDescent="0.1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row>
    <row r="112" spans="1:29" ht="12.75" customHeight="1" x14ac:dyDescent="0.1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row>
    <row r="113" spans="1:29" ht="12.75" customHeight="1" x14ac:dyDescent="0.1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row>
    <row r="114" spans="1:29" ht="12.75" customHeight="1" x14ac:dyDescent="0.1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row>
    <row r="115" spans="1:29" ht="12.75" customHeight="1" x14ac:dyDescent="0.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row>
    <row r="116" spans="1:29" ht="12.75" customHeight="1" x14ac:dyDescent="0.1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row>
    <row r="117" spans="1:29" ht="12.75" customHeight="1" x14ac:dyDescent="0.1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row>
    <row r="118" spans="1:29" ht="12.75" customHeight="1" x14ac:dyDescent="0.1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row>
    <row r="119" spans="1:29" ht="12.75" customHeight="1" x14ac:dyDescent="0.1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row>
    <row r="120" spans="1:29" ht="12.75" customHeight="1" x14ac:dyDescent="0.1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row>
    <row r="121" spans="1:29" ht="12.75" customHeight="1" x14ac:dyDescent="0.1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row>
    <row r="122" spans="1:29" ht="12.75" customHeight="1" x14ac:dyDescent="0.1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row>
    <row r="123" spans="1:29" ht="12.75" customHeight="1" x14ac:dyDescent="0.1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row>
    <row r="124" spans="1:29" ht="12.75" customHeight="1" x14ac:dyDescent="0.1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row>
    <row r="125" spans="1:29" ht="12.75" customHeight="1" x14ac:dyDescent="0.1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row>
    <row r="126" spans="1:29" ht="12.75" customHeight="1" x14ac:dyDescent="0.1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row>
    <row r="127" spans="1:29" ht="12.75" customHeight="1" x14ac:dyDescent="0.1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row>
    <row r="128" spans="1:29" ht="12.75" customHeight="1" x14ac:dyDescent="0.1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row>
    <row r="129" spans="1:29" ht="12.75" customHeight="1" x14ac:dyDescent="0.1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row>
    <row r="130" spans="1:29" ht="12.75" customHeight="1" x14ac:dyDescent="0.1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row>
    <row r="131" spans="1:29" ht="12.75" customHeight="1" x14ac:dyDescent="0.1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row>
    <row r="132" spans="1:29" ht="12.75" customHeight="1" x14ac:dyDescent="0.1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row>
    <row r="133" spans="1:29" ht="12.75" customHeight="1" x14ac:dyDescent="0.1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row>
    <row r="134" spans="1:29" ht="12.75" customHeight="1" x14ac:dyDescent="0.1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ht="12.75" customHeight="1" x14ac:dyDescent="0.1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ht="12.75" customHeight="1" x14ac:dyDescent="0.1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ht="12.75" customHeight="1" x14ac:dyDescent="0.1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ht="12.75" customHeight="1" x14ac:dyDescent="0.1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ht="12.75" customHeight="1" x14ac:dyDescent="0.1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ht="12.75" customHeight="1" x14ac:dyDescent="0.1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row>
    <row r="141" spans="1:29" ht="12.75" customHeight="1" x14ac:dyDescent="0.1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row>
    <row r="142" spans="1:29" ht="12.75" customHeight="1" x14ac:dyDescent="0.1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row>
    <row r="143" spans="1:29" ht="12.75" customHeight="1" x14ac:dyDescent="0.1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row>
    <row r="144" spans="1:29" ht="12.75" customHeight="1" x14ac:dyDescent="0.1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ht="12.75" customHeight="1" x14ac:dyDescent="0.1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ht="12.75" customHeight="1" x14ac:dyDescent="0.1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row>
    <row r="147" spans="1:29" ht="12.75" customHeight="1" x14ac:dyDescent="0.1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ht="12.75" customHeight="1" x14ac:dyDescent="0.1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ht="12.75" customHeight="1" x14ac:dyDescent="0.1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ht="12.75" customHeight="1" x14ac:dyDescent="0.1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ht="12.75" customHeight="1" x14ac:dyDescent="0.1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ht="12.75" customHeight="1" x14ac:dyDescent="0.1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ht="12.75" customHeight="1" x14ac:dyDescent="0.1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ht="12.75" customHeight="1" x14ac:dyDescent="0.1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ht="12.75" customHeight="1" x14ac:dyDescent="0.1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ht="12.75" customHeight="1" x14ac:dyDescent="0.1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ht="12.75" customHeight="1" x14ac:dyDescent="0.1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ht="12.75" customHeight="1" x14ac:dyDescent="0.1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ht="12.75" customHeight="1" x14ac:dyDescent="0.1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ht="12.75" customHeight="1" x14ac:dyDescent="0.1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ht="12.75" customHeight="1" x14ac:dyDescent="0.1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ht="12.75" customHeight="1" x14ac:dyDescent="0.1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ht="12.75" customHeight="1" x14ac:dyDescent="0.1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ht="12.75" customHeight="1" x14ac:dyDescent="0.1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ht="12.75" customHeight="1" x14ac:dyDescent="0.1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ht="12.75" customHeight="1" x14ac:dyDescent="0.1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ht="12.75" customHeight="1" x14ac:dyDescent="0.1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ht="12.75" customHeight="1" x14ac:dyDescent="0.1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ht="12.75" customHeight="1" x14ac:dyDescent="0.1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ht="12.75" customHeight="1" x14ac:dyDescent="0.1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ht="12.75" customHeight="1" x14ac:dyDescent="0.1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ht="12.75" customHeight="1" x14ac:dyDescent="0.1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ht="12.75" customHeight="1" x14ac:dyDescent="0.1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ht="12.75" customHeight="1" x14ac:dyDescent="0.1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ht="12.75" customHeight="1" x14ac:dyDescent="0.1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row>
    <row r="176" spans="1:29" ht="12.75" customHeight="1" x14ac:dyDescent="0.1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row>
    <row r="177" spans="1:29" ht="12.75" customHeight="1" x14ac:dyDescent="0.1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row>
    <row r="178" spans="1:29" ht="12.75" customHeight="1" x14ac:dyDescent="0.1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row>
    <row r="179" spans="1:29" ht="12.75" customHeight="1" x14ac:dyDescent="0.1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row>
    <row r="180" spans="1:29" ht="12.75" customHeight="1" x14ac:dyDescent="0.1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row>
    <row r="181" spans="1:29" ht="12.75" customHeight="1" x14ac:dyDescent="0.1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row>
    <row r="182" spans="1:29" ht="12.75" customHeight="1" x14ac:dyDescent="0.1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row>
    <row r="183" spans="1:29" ht="12.75" customHeight="1" x14ac:dyDescent="0.1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row>
    <row r="184" spans="1:29" ht="12.75" customHeight="1" x14ac:dyDescent="0.1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row>
    <row r="185" spans="1:29" ht="12.75" customHeight="1" x14ac:dyDescent="0.1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row>
    <row r="186" spans="1:29" ht="12.75" customHeight="1" x14ac:dyDescent="0.1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row>
    <row r="187" spans="1:29" ht="12.75" customHeight="1" x14ac:dyDescent="0.1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row>
    <row r="188" spans="1:29" ht="12.75" customHeight="1" x14ac:dyDescent="0.1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row>
    <row r="189" spans="1:29" ht="12.75" customHeight="1" x14ac:dyDescent="0.1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row>
    <row r="190" spans="1:29" ht="12.75" customHeight="1" x14ac:dyDescent="0.1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row>
    <row r="191" spans="1:29" ht="12.75" customHeight="1" x14ac:dyDescent="0.1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row>
    <row r="192" spans="1:29" ht="12.75" customHeight="1" x14ac:dyDescent="0.1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row>
    <row r="193" spans="1:29" ht="12.75" customHeight="1" x14ac:dyDescent="0.1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row>
    <row r="194" spans="1:29" ht="12.75" customHeight="1" x14ac:dyDescent="0.1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row>
    <row r="195" spans="1:29" ht="12.75" customHeight="1" x14ac:dyDescent="0.1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row>
    <row r="196" spans="1:29" ht="12.75" customHeight="1" x14ac:dyDescent="0.1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row>
    <row r="197" spans="1:29" ht="12.75" customHeight="1" x14ac:dyDescent="0.1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row>
    <row r="198" spans="1:29" ht="12.75" customHeight="1" x14ac:dyDescent="0.1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row>
    <row r="199" spans="1:29" ht="12.75" customHeight="1" x14ac:dyDescent="0.1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row>
    <row r="200" spans="1:29" ht="12.75" customHeight="1" x14ac:dyDescent="0.1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row>
    <row r="201" spans="1:29" ht="12.75" customHeight="1" x14ac:dyDescent="0.1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ht="12.75" customHeight="1" x14ac:dyDescent="0.1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ht="12.75" customHeight="1" x14ac:dyDescent="0.1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ht="12.75" customHeight="1" x14ac:dyDescent="0.1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ht="12.75" customHeight="1" x14ac:dyDescent="0.1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ht="12.75" customHeight="1" x14ac:dyDescent="0.1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ht="12.75" customHeight="1" x14ac:dyDescent="0.1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ht="12.75" customHeight="1" x14ac:dyDescent="0.1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ht="12.75" customHeight="1" x14ac:dyDescent="0.1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ht="12.75" customHeight="1" x14ac:dyDescent="0.1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ht="12.75" customHeight="1" x14ac:dyDescent="0.1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ht="12.75" customHeight="1" x14ac:dyDescent="0.1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ht="12.75" customHeight="1" x14ac:dyDescent="0.1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2.75" customHeight="1" x14ac:dyDescent="0.1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ht="12.75" customHeight="1" x14ac:dyDescent="0.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row>
    <row r="216" spans="1:29" ht="12.75" customHeight="1" x14ac:dyDescent="0.1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row>
    <row r="217" spans="1:29" ht="12.75" customHeight="1" x14ac:dyDescent="0.1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row>
    <row r="218" spans="1:29" ht="12.75" customHeight="1" x14ac:dyDescent="0.1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row>
    <row r="219" spans="1:29" ht="12.75" customHeight="1" x14ac:dyDescent="0.1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row>
    <row r="220" spans="1:29" ht="12.75" customHeight="1" x14ac:dyDescent="0.1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row>
    <row r="221" spans="1:29" ht="12.75" customHeight="1" x14ac:dyDescent="0.1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row>
    <row r="222" spans="1:29" ht="12.75" customHeight="1" x14ac:dyDescent="0.1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row>
    <row r="223" spans="1:29" ht="12.75" customHeight="1" x14ac:dyDescent="0.1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row>
    <row r="224" spans="1:29" ht="12.75" customHeight="1" x14ac:dyDescent="0.1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row>
    <row r="225" spans="1:29" ht="12.75" customHeight="1" x14ac:dyDescent="0.1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row>
    <row r="226" spans="1:29" ht="12.75" customHeight="1" x14ac:dyDescent="0.1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row>
    <row r="227" spans="1:29" ht="12.75" customHeight="1" x14ac:dyDescent="0.1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row>
    <row r="228" spans="1:29" ht="12.75" customHeight="1" x14ac:dyDescent="0.1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row>
    <row r="229" spans="1:29" ht="12.75" customHeight="1" x14ac:dyDescent="0.1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row>
    <row r="230" spans="1:29" ht="12.75" customHeight="1" x14ac:dyDescent="0.1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row>
    <row r="231" spans="1:29" ht="12.75" customHeight="1" x14ac:dyDescent="0.1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row>
    <row r="232" spans="1:29" ht="12.75" customHeight="1" x14ac:dyDescent="0.1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row>
    <row r="233" spans="1:29" ht="12.75" customHeight="1" x14ac:dyDescent="0.1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row>
    <row r="234" spans="1:29" ht="12.75" customHeight="1" x14ac:dyDescent="0.1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row>
    <row r="235" spans="1:29" ht="12.75" customHeight="1" x14ac:dyDescent="0.1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row>
    <row r="236" spans="1:29" ht="12.75" customHeight="1" x14ac:dyDescent="0.1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row>
    <row r="237" spans="1:29" ht="12.75" customHeight="1" x14ac:dyDescent="0.1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row>
    <row r="238" spans="1:29" ht="12.75" customHeight="1" x14ac:dyDescent="0.1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row>
    <row r="239" spans="1:29" ht="12.75" customHeight="1" x14ac:dyDescent="0.1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row>
    <row r="240" spans="1:29" ht="12.75" customHeight="1" x14ac:dyDescent="0.1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row>
    <row r="241" spans="1:29" ht="12.75" customHeight="1" x14ac:dyDescent="0.1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ht="12.75" customHeight="1" x14ac:dyDescent="0.1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ht="12.75" customHeight="1" x14ac:dyDescent="0.1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ht="12.75" customHeight="1" x14ac:dyDescent="0.1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ht="12.75" customHeight="1" x14ac:dyDescent="0.1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ht="12.75" customHeight="1" x14ac:dyDescent="0.1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ht="12.75" customHeight="1" x14ac:dyDescent="0.1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ht="12.75" customHeight="1" x14ac:dyDescent="0.1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ht="12.75" customHeight="1" x14ac:dyDescent="0.1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ht="12.75" customHeight="1" x14ac:dyDescent="0.1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ht="12.75" customHeight="1" x14ac:dyDescent="0.1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ht="12.75" customHeight="1" x14ac:dyDescent="0.1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ht="12.75" customHeight="1" x14ac:dyDescent="0.1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ht="12.75" customHeight="1" x14ac:dyDescent="0.1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ht="12.75" customHeight="1" x14ac:dyDescent="0.1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ht="12.75" customHeight="1" x14ac:dyDescent="0.1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ht="12.75" customHeight="1" x14ac:dyDescent="0.1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ht="12.75" customHeight="1" x14ac:dyDescent="0.1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ht="12.75" customHeight="1" x14ac:dyDescent="0.1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ht="12.75" customHeight="1" x14ac:dyDescent="0.1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ht="12.75" customHeight="1" x14ac:dyDescent="0.1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ht="12.75" customHeight="1" x14ac:dyDescent="0.1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ht="12.75" customHeight="1" x14ac:dyDescent="0.1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ht="12.75" customHeight="1" x14ac:dyDescent="0.1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ht="12.75" customHeight="1" x14ac:dyDescent="0.1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ht="12.75" customHeight="1" x14ac:dyDescent="0.1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ht="12.75" customHeight="1" x14ac:dyDescent="0.1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ht="12.75" customHeight="1" x14ac:dyDescent="0.1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ht="12.75" customHeight="1" x14ac:dyDescent="0.1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ht="12.75" customHeight="1" x14ac:dyDescent="0.1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ht="12.75" customHeight="1" x14ac:dyDescent="0.1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ht="12.75" customHeight="1" x14ac:dyDescent="0.1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ht="12.75" customHeight="1" x14ac:dyDescent="0.1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ht="12.75" customHeight="1" x14ac:dyDescent="0.1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ht="12.75" customHeight="1" x14ac:dyDescent="0.1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ht="12.75" customHeight="1" x14ac:dyDescent="0.1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ht="12.75" customHeight="1" x14ac:dyDescent="0.1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ht="12.75" customHeight="1" x14ac:dyDescent="0.1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ht="12.75" customHeight="1" x14ac:dyDescent="0.1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ht="12.75" customHeight="1" x14ac:dyDescent="0.1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ht="12.75" customHeight="1" x14ac:dyDescent="0.1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ht="12.75" customHeight="1" x14ac:dyDescent="0.1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ht="12.75" customHeight="1" x14ac:dyDescent="0.1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ht="12.75" customHeight="1" x14ac:dyDescent="0.1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ht="12.75" customHeight="1" x14ac:dyDescent="0.1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ht="12.75" customHeight="1" x14ac:dyDescent="0.1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ht="12.75" customHeight="1" x14ac:dyDescent="0.1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ht="12.75" customHeight="1" x14ac:dyDescent="0.1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ht="12.75" customHeight="1" x14ac:dyDescent="0.1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ht="12.75" customHeight="1" x14ac:dyDescent="0.1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ht="12.75" customHeight="1" x14ac:dyDescent="0.1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ht="12.75" customHeight="1" x14ac:dyDescent="0.1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ht="12.75" customHeight="1" x14ac:dyDescent="0.1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ht="12.75" customHeight="1" x14ac:dyDescent="0.1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ht="12.75" customHeight="1" x14ac:dyDescent="0.1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ht="12.75" customHeight="1" x14ac:dyDescent="0.1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ht="12.75" customHeight="1" x14ac:dyDescent="0.1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ht="12.75" customHeight="1" x14ac:dyDescent="0.1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ht="12.75" customHeight="1" x14ac:dyDescent="0.1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ht="12.75" customHeight="1" x14ac:dyDescent="0.1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row r="301" spans="1:29" ht="12.75" customHeight="1" x14ac:dyDescent="0.1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row>
    <row r="302" spans="1:29" ht="12.75" customHeight="1" x14ac:dyDescent="0.1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row>
    <row r="303" spans="1:29" ht="12.75" customHeight="1" x14ac:dyDescent="0.1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row>
    <row r="304" spans="1:29" ht="12.75" customHeight="1" x14ac:dyDescent="0.1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row>
    <row r="305" spans="1:29" ht="12.75" customHeight="1" x14ac:dyDescent="0.1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row>
    <row r="306" spans="1:29" ht="12.75" customHeight="1" x14ac:dyDescent="0.1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row>
    <row r="307" spans="1:29" ht="12.75" customHeight="1" x14ac:dyDescent="0.1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row>
    <row r="308" spans="1:29" ht="12.75" customHeight="1" x14ac:dyDescent="0.1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row>
    <row r="309" spans="1:29" ht="12.75" customHeight="1" x14ac:dyDescent="0.1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row>
    <row r="310" spans="1:29" ht="12.75" customHeight="1" x14ac:dyDescent="0.1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row>
    <row r="311" spans="1:29" ht="12.75" customHeight="1" x14ac:dyDescent="0.1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row>
    <row r="312" spans="1:29" ht="12.75" customHeight="1" x14ac:dyDescent="0.1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row>
    <row r="313" spans="1:29" ht="12.75" customHeight="1" x14ac:dyDescent="0.1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row>
    <row r="314" spans="1:29" ht="12.75" customHeight="1" x14ac:dyDescent="0.1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row>
    <row r="315" spans="1:29" ht="12.75" customHeight="1" x14ac:dyDescent="0.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row>
    <row r="316" spans="1:29" ht="12.75" customHeight="1" x14ac:dyDescent="0.1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row>
    <row r="317" spans="1:29" ht="12.75" customHeight="1" x14ac:dyDescent="0.1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row>
    <row r="318" spans="1:29" ht="12.75" customHeight="1" x14ac:dyDescent="0.1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row>
    <row r="319" spans="1:29" ht="12.75" customHeight="1" x14ac:dyDescent="0.1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row>
    <row r="320" spans="1:29" ht="12.75" customHeight="1" x14ac:dyDescent="0.1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row>
    <row r="321" spans="1:29" ht="12.75" customHeight="1" x14ac:dyDescent="0.1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row>
    <row r="322" spans="1:29" ht="12.75" customHeight="1" x14ac:dyDescent="0.1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row>
    <row r="323" spans="1:29" ht="12.75" customHeight="1" x14ac:dyDescent="0.1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row>
    <row r="324" spans="1:29" ht="12.75" customHeight="1" x14ac:dyDescent="0.1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row>
    <row r="325" spans="1:29" ht="12.75" customHeight="1" x14ac:dyDescent="0.1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row>
    <row r="326" spans="1:29" ht="12.75" customHeight="1" x14ac:dyDescent="0.1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row>
    <row r="327" spans="1:29" ht="12.75" customHeight="1" x14ac:dyDescent="0.1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row>
    <row r="328" spans="1:29" ht="12.75" customHeight="1" x14ac:dyDescent="0.1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row>
    <row r="329" spans="1:29" ht="12.75" customHeight="1" x14ac:dyDescent="0.1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row>
    <row r="330" spans="1:29" ht="12.75" customHeight="1" x14ac:dyDescent="0.1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row>
    <row r="331" spans="1:29" ht="12.75" customHeight="1" x14ac:dyDescent="0.1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row>
    <row r="332" spans="1:29" ht="12.75" customHeight="1" x14ac:dyDescent="0.1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row>
    <row r="333" spans="1:29" ht="12.75" customHeight="1" x14ac:dyDescent="0.1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row>
    <row r="334" spans="1:29" ht="12.75" customHeight="1" x14ac:dyDescent="0.1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row>
    <row r="335" spans="1:29" ht="12.75" customHeight="1" x14ac:dyDescent="0.1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row>
    <row r="336" spans="1:29" ht="12.75" customHeight="1" x14ac:dyDescent="0.1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row>
    <row r="337" spans="1:29" ht="12.75" customHeight="1" x14ac:dyDescent="0.1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row>
    <row r="338" spans="1:29" ht="12.75" customHeight="1" x14ac:dyDescent="0.1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row>
    <row r="339" spans="1:29" ht="12.75" customHeight="1" x14ac:dyDescent="0.1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row>
    <row r="340" spans="1:29" ht="12.75" customHeight="1" x14ac:dyDescent="0.1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row>
    <row r="341" spans="1:29" ht="12.75" customHeight="1" x14ac:dyDescent="0.1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row>
    <row r="342" spans="1:29" ht="12.75" customHeight="1" x14ac:dyDescent="0.1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row>
    <row r="343" spans="1:29" ht="12.75" customHeight="1" x14ac:dyDescent="0.1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row>
    <row r="344" spans="1:29" ht="12.75" customHeight="1" x14ac:dyDescent="0.1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row>
    <row r="345" spans="1:29" ht="12.75" customHeight="1" x14ac:dyDescent="0.1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row>
    <row r="346" spans="1:29" ht="12.75" customHeight="1" x14ac:dyDescent="0.1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row>
    <row r="347" spans="1:29" ht="12.75" customHeight="1" x14ac:dyDescent="0.1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row>
    <row r="348" spans="1:29" ht="12.75" customHeight="1" x14ac:dyDescent="0.1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row>
    <row r="349" spans="1:29" ht="12.75" customHeight="1" x14ac:dyDescent="0.1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row>
    <row r="350" spans="1:29" ht="12.75" customHeight="1" x14ac:dyDescent="0.1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row>
    <row r="351" spans="1:29" ht="12.75" customHeight="1" x14ac:dyDescent="0.1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row>
    <row r="352" spans="1:29" ht="12.75" customHeight="1" x14ac:dyDescent="0.1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row>
    <row r="353" spans="1:29" ht="12.75" customHeight="1" x14ac:dyDescent="0.1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row>
    <row r="354" spans="1:29" ht="12.75" customHeight="1" x14ac:dyDescent="0.1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row>
    <row r="355" spans="1:29" ht="12.75" customHeight="1" x14ac:dyDescent="0.1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row>
    <row r="356" spans="1:29" ht="12.75" customHeight="1" x14ac:dyDescent="0.1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row>
    <row r="357" spans="1:29" ht="12.75" customHeight="1" x14ac:dyDescent="0.1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row>
    <row r="358" spans="1:29" ht="12.75" customHeight="1" x14ac:dyDescent="0.1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row>
    <row r="359" spans="1:29" ht="12.75" customHeight="1" x14ac:dyDescent="0.1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row>
    <row r="360" spans="1:29" ht="12.75" customHeight="1" x14ac:dyDescent="0.1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row>
    <row r="361" spans="1:29" ht="12.75" customHeight="1" x14ac:dyDescent="0.1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row>
    <row r="362" spans="1:29" ht="12.75" customHeight="1" x14ac:dyDescent="0.1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row>
    <row r="363" spans="1:29" ht="12.75" customHeight="1" x14ac:dyDescent="0.1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row>
    <row r="364" spans="1:29" ht="12.75" customHeight="1" x14ac:dyDescent="0.1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row>
    <row r="365" spans="1:29" ht="12.75" customHeight="1" x14ac:dyDescent="0.1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row>
    <row r="366" spans="1:29" ht="12.75" customHeight="1" x14ac:dyDescent="0.1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row>
    <row r="367" spans="1:29" ht="12.75" customHeight="1" x14ac:dyDescent="0.1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row>
    <row r="368" spans="1:29" ht="12.75" customHeight="1" x14ac:dyDescent="0.1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row>
    <row r="369" spans="1:29" ht="12.75" customHeight="1" x14ac:dyDescent="0.1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row>
    <row r="370" spans="1:29" ht="12.75" customHeight="1" x14ac:dyDescent="0.1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row>
    <row r="371" spans="1:29" ht="12.75" customHeight="1" x14ac:dyDescent="0.1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row>
    <row r="372" spans="1:29" ht="12.75" customHeight="1" x14ac:dyDescent="0.1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row>
    <row r="373" spans="1:29" ht="12.75" customHeight="1" x14ac:dyDescent="0.1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row>
    <row r="374" spans="1:29" ht="12.75" customHeight="1" x14ac:dyDescent="0.1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row>
    <row r="375" spans="1:29" ht="12.75" customHeight="1" x14ac:dyDescent="0.1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row>
    <row r="376" spans="1:29" ht="12.75" customHeight="1" x14ac:dyDescent="0.1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row>
    <row r="377" spans="1:29" ht="12.75" customHeight="1" x14ac:dyDescent="0.1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row>
    <row r="378" spans="1:29" ht="12.75" customHeight="1" x14ac:dyDescent="0.1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row>
    <row r="379" spans="1:29" ht="12.75" customHeight="1" x14ac:dyDescent="0.1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row>
    <row r="380" spans="1:29" ht="12.75" customHeight="1" x14ac:dyDescent="0.1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row>
    <row r="381" spans="1:29" ht="12.75" customHeight="1" x14ac:dyDescent="0.1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row>
    <row r="382" spans="1:29" ht="12.75" customHeight="1" x14ac:dyDescent="0.1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row>
    <row r="383" spans="1:29" ht="12.75" customHeight="1" x14ac:dyDescent="0.1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row>
    <row r="384" spans="1:29" ht="12.75" customHeight="1" x14ac:dyDescent="0.1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row>
    <row r="385" spans="1:29" ht="12.75" customHeight="1" x14ac:dyDescent="0.1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row>
    <row r="386" spans="1:29" ht="12.75" customHeight="1" x14ac:dyDescent="0.1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row>
    <row r="387" spans="1:29" ht="12.75" customHeight="1" x14ac:dyDescent="0.1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row>
    <row r="388" spans="1:29" ht="12.75" customHeight="1" x14ac:dyDescent="0.1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row>
    <row r="389" spans="1:29" ht="12.75" customHeight="1" x14ac:dyDescent="0.1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row>
    <row r="390" spans="1:29" ht="12.75" customHeight="1" x14ac:dyDescent="0.1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row>
    <row r="391" spans="1:29" ht="12.75" customHeight="1" x14ac:dyDescent="0.1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row>
    <row r="392" spans="1:29" ht="12.75" customHeight="1" x14ac:dyDescent="0.1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row>
    <row r="393" spans="1:29" ht="12.75" customHeight="1" x14ac:dyDescent="0.1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row>
    <row r="394" spans="1:29" ht="12.75" customHeight="1" x14ac:dyDescent="0.1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row>
    <row r="395" spans="1:29" ht="12.75" customHeight="1" x14ac:dyDescent="0.1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row>
    <row r="396" spans="1:29" ht="12.75" customHeight="1" x14ac:dyDescent="0.1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row>
    <row r="397" spans="1:29" ht="12.75" customHeight="1" x14ac:dyDescent="0.1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row>
    <row r="398" spans="1:29" ht="12.75" customHeight="1" x14ac:dyDescent="0.1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row>
    <row r="399" spans="1:29" ht="12.75" customHeight="1" x14ac:dyDescent="0.1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row>
    <row r="400" spans="1:29" ht="12.75" customHeight="1" x14ac:dyDescent="0.1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row>
    <row r="401" spans="1:29" ht="12.75" customHeight="1" x14ac:dyDescent="0.1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row>
    <row r="402" spans="1:29" ht="12.75" customHeight="1" x14ac:dyDescent="0.1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row>
    <row r="403" spans="1:29" ht="12.75" customHeight="1" x14ac:dyDescent="0.1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row>
    <row r="404" spans="1:29" ht="12.75" customHeight="1" x14ac:dyDescent="0.1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row>
    <row r="405" spans="1:29" ht="12.75" customHeight="1" x14ac:dyDescent="0.1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row>
    <row r="406" spans="1:29" ht="12.75" customHeight="1" x14ac:dyDescent="0.1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row>
    <row r="407" spans="1:29" ht="12.75" customHeight="1" x14ac:dyDescent="0.1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row>
    <row r="408" spans="1:29" ht="12.75" customHeight="1" x14ac:dyDescent="0.1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row>
    <row r="409" spans="1:29" ht="12.75" customHeight="1" x14ac:dyDescent="0.1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row>
    <row r="410" spans="1:29" ht="12.75" customHeight="1" x14ac:dyDescent="0.1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row>
    <row r="411" spans="1:29" ht="12.75" customHeight="1" x14ac:dyDescent="0.1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row>
    <row r="412" spans="1:29" ht="12.75" customHeight="1" x14ac:dyDescent="0.1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row>
    <row r="413" spans="1:29" ht="12.75" customHeight="1" x14ac:dyDescent="0.1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row>
    <row r="414" spans="1:29" ht="12.75" customHeight="1" x14ac:dyDescent="0.1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row>
    <row r="415" spans="1:29" ht="12.75" customHeight="1" x14ac:dyDescent="0.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row>
    <row r="416" spans="1:29" ht="12.75" customHeight="1" x14ac:dyDescent="0.1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row>
    <row r="417" spans="1:29" ht="12.75" customHeight="1" x14ac:dyDescent="0.1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row>
    <row r="418" spans="1:29" ht="12.75" customHeight="1" x14ac:dyDescent="0.1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row>
    <row r="419" spans="1:29" ht="12.75" customHeight="1" x14ac:dyDescent="0.1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row>
    <row r="420" spans="1:29" ht="12.75" customHeight="1" x14ac:dyDescent="0.1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row>
    <row r="421" spans="1:29" ht="12.75" customHeight="1" x14ac:dyDescent="0.1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row>
    <row r="422" spans="1:29" ht="12.75" customHeight="1" x14ac:dyDescent="0.1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row>
    <row r="423" spans="1:29" ht="12.75" customHeight="1" x14ac:dyDescent="0.1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row>
    <row r="424" spans="1:29" ht="12.75" customHeight="1" x14ac:dyDescent="0.1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row>
    <row r="425" spans="1:29" ht="12.75" customHeight="1" x14ac:dyDescent="0.1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row>
    <row r="426" spans="1:29" ht="12.75" customHeight="1" x14ac:dyDescent="0.1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row>
    <row r="427" spans="1:29" ht="12.75" customHeight="1" x14ac:dyDescent="0.1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row>
    <row r="428" spans="1:29" ht="12.75" customHeight="1" x14ac:dyDescent="0.1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row>
    <row r="429" spans="1:29" ht="12.75" customHeight="1" x14ac:dyDescent="0.1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row>
    <row r="430" spans="1:29" ht="12.75" customHeight="1" x14ac:dyDescent="0.1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row>
    <row r="431" spans="1:29" ht="12.75" customHeight="1" x14ac:dyDescent="0.1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row>
    <row r="432" spans="1:29" ht="12.75" customHeight="1" x14ac:dyDescent="0.1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row>
    <row r="433" spans="1:29" ht="12.75" customHeight="1" x14ac:dyDescent="0.1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row>
    <row r="434" spans="1:29" ht="12.75" customHeight="1" x14ac:dyDescent="0.1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row>
    <row r="435" spans="1:29" ht="12.75" customHeight="1" x14ac:dyDescent="0.1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row>
    <row r="436" spans="1:29" ht="12.75" customHeight="1" x14ac:dyDescent="0.1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row>
    <row r="437" spans="1:29" ht="12.75" customHeight="1" x14ac:dyDescent="0.1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row>
    <row r="438" spans="1:29" ht="12.75" customHeight="1" x14ac:dyDescent="0.1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row>
    <row r="439" spans="1:29" ht="12.75" customHeight="1" x14ac:dyDescent="0.1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row>
    <row r="440" spans="1:29" ht="12.75" customHeight="1" x14ac:dyDescent="0.1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row>
    <row r="441" spans="1:29" ht="12.75" customHeight="1" x14ac:dyDescent="0.1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row>
    <row r="442" spans="1:29" ht="12.75" customHeight="1" x14ac:dyDescent="0.1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row>
    <row r="443" spans="1:29" ht="12.75" customHeight="1" x14ac:dyDescent="0.1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row>
    <row r="444" spans="1:29" ht="12.75" customHeight="1" x14ac:dyDescent="0.1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row>
    <row r="445" spans="1:29" ht="12.75" customHeight="1" x14ac:dyDescent="0.1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row>
    <row r="446" spans="1:29" ht="12.75" customHeight="1" x14ac:dyDescent="0.1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row>
    <row r="447" spans="1:29" ht="12.75" customHeight="1" x14ac:dyDescent="0.1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row>
    <row r="448" spans="1:29" ht="12.75" customHeight="1" x14ac:dyDescent="0.1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row>
    <row r="449" spans="1:29" ht="12.75" customHeight="1" x14ac:dyDescent="0.1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row>
    <row r="450" spans="1:29" ht="12.75" customHeight="1" x14ac:dyDescent="0.1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row>
    <row r="451" spans="1:29" ht="12.75" customHeight="1" x14ac:dyDescent="0.1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row>
    <row r="452" spans="1:29" ht="12.75" customHeight="1" x14ac:dyDescent="0.1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row>
    <row r="453" spans="1:29" ht="12.75" customHeight="1" x14ac:dyDescent="0.1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row>
    <row r="454" spans="1:29" ht="12.75" customHeight="1" x14ac:dyDescent="0.1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row>
    <row r="455" spans="1:29" ht="12.75" customHeight="1" x14ac:dyDescent="0.1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row>
    <row r="456" spans="1:29" ht="12.75" customHeight="1" x14ac:dyDescent="0.1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row>
    <row r="457" spans="1:29" ht="12.75" customHeight="1" x14ac:dyDescent="0.1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row>
    <row r="458" spans="1:29" ht="12.75" customHeight="1" x14ac:dyDescent="0.1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row>
    <row r="459" spans="1:29" ht="12.75" customHeight="1" x14ac:dyDescent="0.1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row>
    <row r="460" spans="1:29" ht="12.75" customHeight="1" x14ac:dyDescent="0.1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row>
    <row r="461" spans="1:29" ht="12.75" customHeight="1" x14ac:dyDescent="0.1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row>
    <row r="462" spans="1:29" ht="12.75" customHeight="1" x14ac:dyDescent="0.1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row>
    <row r="463" spans="1:29" ht="12.75" customHeight="1" x14ac:dyDescent="0.1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row>
    <row r="464" spans="1:29" ht="12.75" customHeight="1" x14ac:dyDescent="0.1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row>
    <row r="465" spans="1:29" ht="12.75" customHeight="1" x14ac:dyDescent="0.1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row>
    <row r="466" spans="1:29" ht="12.75" customHeight="1" x14ac:dyDescent="0.1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row>
    <row r="467" spans="1:29" ht="12.75" customHeight="1" x14ac:dyDescent="0.1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row>
    <row r="468" spans="1:29" ht="12.75" customHeight="1" x14ac:dyDescent="0.1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row>
    <row r="469" spans="1:29" ht="12.75" customHeight="1" x14ac:dyDescent="0.1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row>
    <row r="470" spans="1:29" ht="12.75" customHeight="1" x14ac:dyDescent="0.1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row>
    <row r="471" spans="1:29" ht="12.75" customHeight="1" x14ac:dyDescent="0.1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row>
    <row r="472" spans="1:29" ht="12.75" customHeight="1" x14ac:dyDescent="0.1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row>
    <row r="473" spans="1:29" ht="12.75" customHeight="1" x14ac:dyDescent="0.1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row>
    <row r="474" spans="1:29" ht="12.75" customHeight="1" x14ac:dyDescent="0.1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row>
    <row r="475" spans="1:29" ht="12.75" customHeight="1" x14ac:dyDescent="0.1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row>
    <row r="476" spans="1:29" ht="12.75" customHeight="1" x14ac:dyDescent="0.1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row>
    <row r="477" spans="1:29" ht="12.75" customHeight="1" x14ac:dyDescent="0.1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row>
    <row r="478" spans="1:29" ht="12.75" customHeight="1" x14ac:dyDescent="0.1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row>
    <row r="479" spans="1:29" ht="12.75" customHeight="1" x14ac:dyDescent="0.1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row>
    <row r="480" spans="1:29" ht="12.75" customHeight="1" x14ac:dyDescent="0.1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row>
    <row r="481" spans="1:29" ht="12.75" customHeight="1" x14ac:dyDescent="0.1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row>
    <row r="482" spans="1:29" ht="12.75" customHeight="1" x14ac:dyDescent="0.1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row>
    <row r="483" spans="1:29" ht="12.75" customHeight="1" x14ac:dyDescent="0.1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row>
    <row r="484" spans="1:29" ht="12.75" customHeight="1" x14ac:dyDescent="0.1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row>
    <row r="485" spans="1:29" ht="12.75" customHeight="1" x14ac:dyDescent="0.1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row>
    <row r="486" spans="1:29" ht="12.75" customHeight="1" x14ac:dyDescent="0.1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row>
    <row r="487" spans="1:29" ht="12.75" customHeight="1" x14ac:dyDescent="0.1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row>
    <row r="488" spans="1:29" ht="12.75" customHeight="1" x14ac:dyDescent="0.1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row>
    <row r="489" spans="1:29" ht="12.75" customHeight="1" x14ac:dyDescent="0.1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row>
    <row r="490" spans="1:29" ht="12.75" customHeight="1" x14ac:dyDescent="0.1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row>
    <row r="491" spans="1:29" ht="12.75" customHeight="1" x14ac:dyDescent="0.1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row>
    <row r="492" spans="1:29" ht="12.75" customHeight="1" x14ac:dyDescent="0.1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row>
    <row r="493" spans="1:29" ht="12.75" customHeight="1" x14ac:dyDescent="0.1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row>
    <row r="494" spans="1:29" ht="12.75" customHeight="1" x14ac:dyDescent="0.1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row>
    <row r="495" spans="1:29" ht="12.75" customHeight="1" x14ac:dyDescent="0.1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row>
    <row r="496" spans="1:29" ht="12.75" customHeight="1" x14ac:dyDescent="0.1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row>
    <row r="497" spans="1:29" ht="12.75" customHeight="1" x14ac:dyDescent="0.1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row>
    <row r="498" spans="1:29" ht="12.75" customHeight="1" x14ac:dyDescent="0.1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row>
    <row r="499" spans="1:29" ht="12.75" customHeight="1" x14ac:dyDescent="0.1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row>
    <row r="500" spans="1:29" ht="12.75" customHeight="1" x14ac:dyDescent="0.1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row>
    <row r="501" spans="1:29" ht="12.75" customHeight="1" x14ac:dyDescent="0.1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row>
    <row r="502" spans="1:29" ht="12.75" customHeight="1" x14ac:dyDescent="0.1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row>
    <row r="503" spans="1:29" ht="12.75" customHeight="1" x14ac:dyDescent="0.1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row>
    <row r="504" spans="1:29" ht="12.75" customHeight="1" x14ac:dyDescent="0.1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row>
    <row r="505" spans="1:29" ht="12.75" customHeight="1" x14ac:dyDescent="0.1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row>
    <row r="506" spans="1:29" ht="12.75" customHeight="1" x14ac:dyDescent="0.1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row>
    <row r="507" spans="1:29" ht="12.75" customHeight="1" x14ac:dyDescent="0.1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row>
    <row r="508" spans="1:29" ht="12.75" customHeight="1" x14ac:dyDescent="0.1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row>
    <row r="509" spans="1:29" ht="12.75" customHeight="1" x14ac:dyDescent="0.1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row>
    <row r="510" spans="1:29" ht="12.75" customHeight="1" x14ac:dyDescent="0.1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row>
    <row r="511" spans="1:29" ht="12.75" customHeight="1" x14ac:dyDescent="0.1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row>
    <row r="512" spans="1:29" ht="12.75" customHeight="1" x14ac:dyDescent="0.1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row>
    <row r="513" spans="1:29" ht="12.75" customHeight="1" x14ac:dyDescent="0.1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row>
    <row r="514" spans="1:29" ht="12.75" customHeight="1" x14ac:dyDescent="0.1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row>
    <row r="515" spans="1:29" ht="12.75" customHeight="1" x14ac:dyDescent="0.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row>
    <row r="516" spans="1:29" ht="12.75" customHeight="1" x14ac:dyDescent="0.1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row>
    <row r="517" spans="1:29" ht="12.75" customHeight="1" x14ac:dyDescent="0.1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row>
    <row r="518" spans="1:29" ht="12.75" customHeight="1" x14ac:dyDescent="0.1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row>
    <row r="519" spans="1:29" ht="12.75" customHeight="1" x14ac:dyDescent="0.1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row>
    <row r="520" spans="1:29" ht="12.75" customHeight="1" x14ac:dyDescent="0.1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row>
    <row r="521" spans="1:29" ht="12.75" customHeight="1" x14ac:dyDescent="0.1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row>
    <row r="522" spans="1:29" ht="12.75" customHeight="1" x14ac:dyDescent="0.1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row>
    <row r="523" spans="1:29" ht="12.75" customHeight="1" x14ac:dyDescent="0.1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row>
    <row r="524" spans="1:29" ht="12.75" customHeight="1" x14ac:dyDescent="0.1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row>
    <row r="525" spans="1:29" ht="12.75" customHeight="1" x14ac:dyDescent="0.1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row>
    <row r="526" spans="1:29" ht="12.75" customHeight="1" x14ac:dyDescent="0.1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row>
    <row r="527" spans="1:29" ht="12.75" customHeight="1" x14ac:dyDescent="0.1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row>
    <row r="528" spans="1:29" ht="12.75" customHeight="1" x14ac:dyDescent="0.1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row>
    <row r="529" spans="1:29" ht="12.75" customHeight="1" x14ac:dyDescent="0.1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row>
    <row r="530" spans="1:29" ht="12.75" customHeight="1" x14ac:dyDescent="0.1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row>
    <row r="531" spans="1:29" ht="12.75" customHeight="1" x14ac:dyDescent="0.1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row>
    <row r="532" spans="1:29" ht="12.75" customHeight="1" x14ac:dyDescent="0.1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row>
    <row r="533" spans="1:29" ht="12.75" customHeight="1" x14ac:dyDescent="0.1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row>
    <row r="534" spans="1:29" ht="12.75" customHeight="1" x14ac:dyDescent="0.1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row>
    <row r="535" spans="1:29" ht="12.75" customHeight="1" x14ac:dyDescent="0.1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row>
    <row r="536" spans="1:29" ht="12.75" customHeight="1" x14ac:dyDescent="0.1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row>
    <row r="537" spans="1:29" ht="12.75" customHeight="1" x14ac:dyDescent="0.1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row>
    <row r="538" spans="1:29" ht="12.75" customHeight="1" x14ac:dyDescent="0.1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row>
    <row r="539" spans="1:29" ht="12.75" customHeight="1" x14ac:dyDescent="0.1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row>
    <row r="540" spans="1:29" ht="12.75" customHeight="1" x14ac:dyDescent="0.1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row>
    <row r="541" spans="1:29" ht="12.75" customHeight="1" x14ac:dyDescent="0.1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row>
    <row r="542" spans="1:29" ht="12.75" customHeight="1" x14ac:dyDescent="0.1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row>
    <row r="543" spans="1:29" ht="12.75" customHeight="1" x14ac:dyDescent="0.1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row>
    <row r="544" spans="1:29" ht="12.75" customHeight="1" x14ac:dyDescent="0.1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row>
    <row r="545" spans="1:29" ht="12.75" customHeight="1" x14ac:dyDescent="0.1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row>
    <row r="546" spans="1:29" ht="12.75" customHeight="1" x14ac:dyDescent="0.1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row>
    <row r="547" spans="1:29" ht="12.75" customHeight="1" x14ac:dyDescent="0.1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row>
    <row r="548" spans="1:29" ht="12.75" customHeight="1" x14ac:dyDescent="0.1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row>
    <row r="549" spans="1:29" ht="12.75" customHeight="1" x14ac:dyDescent="0.1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row>
    <row r="550" spans="1:29" ht="12.75" customHeight="1" x14ac:dyDescent="0.1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row>
    <row r="551" spans="1:29" ht="12.75" customHeight="1" x14ac:dyDescent="0.1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row>
    <row r="552" spans="1:29" ht="12.75" customHeight="1" x14ac:dyDescent="0.1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row>
    <row r="553" spans="1:29" ht="12.75" customHeight="1" x14ac:dyDescent="0.1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row>
    <row r="554" spans="1:29" ht="12.75" customHeight="1" x14ac:dyDescent="0.1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row>
    <row r="555" spans="1:29" ht="12.75" customHeight="1" x14ac:dyDescent="0.1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row>
    <row r="556" spans="1:29" ht="12.75" customHeight="1" x14ac:dyDescent="0.1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row>
    <row r="557" spans="1:29" ht="12.75" customHeight="1" x14ac:dyDescent="0.1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row>
    <row r="558" spans="1:29" ht="12.75" customHeight="1" x14ac:dyDescent="0.1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row>
    <row r="559" spans="1:29" ht="12.75" customHeight="1" x14ac:dyDescent="0.1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row>
    <row r="560" spans="1:29" ht="12.75" customHeight="1" x14ac:dyDescent="0.1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row>
    <row r="561" spans="1:29" ht="12.75" customHeight="1" x14ac:dyDescent="0.1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row>
    <row r="562" spans="1:29" ht="12.75" customHeight="1" x14ac:dyDescent="0.1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row>
    <row r="563" spans="1:29" ht="12.75" customHeight="1" x14ac:dyDescent="0.1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row>
    <row r="564" spans="1:29" ht="12.75" customHeight="1" x14ac:dyDescent="0.1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row>
    <row r="565" spans="1:29" ht="12.75" customHeight="1" x14ac:dyDescent="0.1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row>
    <row r="566" spans="1:29" ht="12.75" customHeight="1" x14ac:dyDescent="0.1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row>
    <row r="567" spans="1:29" ht="12.75" customHeight="1" x14ac:dyDescent="0.1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row>
    <row r="568" spans="1:29" ht="12.75" customHeight="1" x14ac:dyDescent="0.1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row>
    <row r="569" spans="1:29" ht="12.75" customHeight="1" x14ac:dyDescent="0.1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row>
    <row r="570" spans="1:29" ht="12.75" customHeight="1" x14ac:dyDescent="0.1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row>
    <row r="571" spans="1:29" ht="12.75" customHeight="1" x14ac:dyDescent="0.1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row>
    <row r="572" spans="1:29" ht="12.75" customHeight="1" x14ac:dyDescent="0.1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row>
    <row r="573" spans="1:29" ht="12.75" customHeight="1" x14ac:dyDescent="0.1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row>
    <row r="574" spans="1:29" ht="12.75" customHeight="1" x14ac:dyDescent="0.1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row>
    <row r="575" spans="1:29" ht="12.75" customHeight="1" x14ac:dyDescent="0.1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row>
    <row r="576" spans="1:29" ht="12.75" customHeight="1" x14ac:dyDescent="0.1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row>
    <row r="577" spans="1:29" ht="12.75" customHeight="1" x14ac:dyDescent="0.1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row>
    <row r="578" spans="1:29" ht="12.75" customHeight="1" x14ac:dyDescent="0.1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row>
    <row r="579" spans="1:29" ht="12.75" customHeight="1" x14ac:dyDescent="0.1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row>
    <row r="580" spans="1:29" ht="12.75" customHeight="1" x14ac:dyDescent="0.1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row>
    <row r="581" spans="1:29" ht="12.75" customHeight="1" x14ac:dyDescent="0.1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row>
    <row r="582" spans="1:29" ht="12.75" customHeight="1" x14ac:dyDescent="0.1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row>
    <row r="583" spans="1:29" ht="12.75" customHeight="1" x14ac:dyDescent="0.1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row>
    <row r="584" spans="1:29" ht="12.75" customHeight="1" x14ac:dyDescent="0.1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row>
    <row r="585" spans="1:29" ht="12.75" customHeight="1" x14ac:dyDescent="0.1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row>
    <row r="586" spans="1:29" ht="12.75" customHeight="1" x14ac:dyDescent="0.1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row>
    <row r="587" spans="1:29" ht="12.75" customHeight="1" x14ac:dyDescent="0.1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row>
    <row r="588" spans="1:29" ht="12.75" customHeight="1" x14ac:dyDescent="0.1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row>
    <row r="589" spans="1:29" ht="12.75" customHeight="1" x14ac:dyDescent="0.1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row>
    <row r="590" spans="1:29" ht="12.75" customHeight="1" x14ac:dyDescent="0.1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row>
    <row r="591" spans="1:29" ht="12.75" customHeight="1" x14ac:dyDescent="0.1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row>
    <row r="592" spans="1:29" ht="12.75" customHeight="1" x14ac:dyDescent="0.1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row>
    <row r="593" spans="1:29" ht="12.75" customHeight="1" x14ac:dyDescent="0.1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row>
    <row r="594" spans="1:29" ht="12.75" customHeight="1" x14ac:dyDescent="0.1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row>
    <row r="595" spans="1:29" ht="12.75" customHeight="1" x14ac:dyDescent="0.1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row>
    <row r="596" spans="1:29" ht="12.75" customHeight="1" x14ac:dyDescent="0.1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row>
    <row r="597" spans="1:29" ht="12.75" customHeight="1" x14ac:dyDescent="0.1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row>
    <row r="598" spans="1:29" ht="12.75" customHeight="1" x14ac:dyDescent="0.1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row>
    <row r="599" spans="1:29" ht="12.75" customHeight="1" x14ac:dyDescent="0.1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row>
    <row r="600" spans="1:29" ht="12.75" customHeight="1" x14ac:dyDescent="0.1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row>
    <row r="601" spans="1:29" ht="12.75" customHeight="1" x14ac:dyDescent="0.1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row>
    <row r="602" spans="1:29" ht="12.75" customHeight="1" x14ac:dyDescent="0.1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row>
    <row r="603" spans="1:29" ht="12.75" customHeight="1" x14ac:dyDescent="0.1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row>
    <row r="604" spans="1:29" ht="12.75" customHeight="1" x14ac:dyDescent="0.1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row>
    <row r="605" spans="1:29" ht="12.75" customHeight="1" x14ac:dyDescent="0.1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row>
    <row r="606" spans="1:29" ht="12.75" customHeight="1" x14ac:dyDescent="0.1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row>
    <row r="607" spans="1:29" ht="12.75" customHeight="1" x14ac:dyDescent="0.1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row>
    <row r="608" spans="1:29" ht="12.75" customHeight="1" x14ac:dyDescent="0.1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row>
    <row r="609" spans="1:29" ht="12.75" customHeight="1" x14ac:dyDescent="0.1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row>
    <row r="610" spans="1:29" ht="12.75" customHeight="1" x14ac:dyDescent="0.1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row>
    <row r="611" spans="1:29" ht="12.75" customHeight="1" x14ac:dyDescent="0.1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row>
    <row r="612" spans="1:29" ht="12.75" customHeight="1" x14ac:dyDescent="0.1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row>
    <row r="613" spans="1:29" ht="12.75" customHeight="1" x14ac:dyDescent="0.1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row>
    <row r="614" spans="1:29" ht="12.75" customHeight="1" x14ac:dyDescent="0.1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row>
    <row r="615" spans="1:29" ht="12.75" customHeight="1" x14ac:dyDescent="0.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row>
    <row r="616" spans="1:29" ht="12.75" customHeight="1" x14ac:dyDescent="0.1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row>
    <row r="617" spans="1:29" ht="12.75" customHeight="1" x14ac:dyDescent="0.1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row>
    <row r="618" spans="1:29" ht="12.75" customHeight="1" x14ac:dyDescent="0.1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row>
    <row r="619" spans="1:29" ht="12.75" customHeight="1" x14ac:dyDescent="0.1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row>
    <row r="620" spans="1:29" ht="12.75" customHeight="1" x14ac:dyDescent="0.1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row>
    <row r="621" spans="1:29" ht="12.75" customHeight="1" x14ac:dyDescent="0.1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row>
    <row r="622" spans="1:29" ht="12.75" customHeight="1" x14ac:dyDescent="0.1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row>
    <row r="623" spans="1:29" ht="12.75" customHeight="1" x14ac:dyDescent="0.1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row>
    <row r="624" spans="1:29" ht="12.75" customHeight="1" x14ac:dyDescent="0.1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row>
    <row r="625" spans="1:29" ht="12.75" customHeight="1" x14ac:dyDescent="0.1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row>
    <row r="626" spans="1:29" ht="12.75" customHeight="1" x14ac:dyDescent="0.1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row>
    <row r="627" spans="1:29" ht="12.75" customHeight="1" x14ac:dyDescent="0.1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row>
    <row r="628" spans="1:29" ht="12.75" customHeight="1" x14ac:dyDescent="0.1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row>
    <row r="629" spans="1:29" ht="12.75" customHeight="1" x14ac:dyDescent="0.1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row>
    <row r="630" spans="1:29" ht="12.75" customHeight="1" x14ac:dyDescent="0.1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row>
    <row r="631" spans="1:29" ht="12.75" customHeight="1" x14ac:dyDescent="0.1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row>
    <row r="632" spans="1:29" ht="12.75" customHeight="1" x14ac:dyDescent="0.1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row>
    <row r="633" spans="1:29" ht="12.75" customHeight="1" x14ac:dyDescent="0.1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row>
    <row r="634" spans="1:29" ht="12.75" customHeight="1" x14ac:dyDescent="0.1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row>
    <row r="635" spans="1:29" ht="12.75" customHeight="1" x14ac:dyDescent="0.1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row>
    <row r="636" spans="1:29" ht="12.75" customHeight="1" x14ac:dyDescent="0.1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row>
    <row r="637" spans="1:29" ht="12.75" customHeight="1" x14ac:dyDescent="0.1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row>
    <row r="638" spans="1:29" ht="12.75" customHeight="1" x14ac:dyDescent="0.1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row>
    <row r="639" spans="1:29" ht="12.75" customHeight="1" x14ac:dyDescent="0.1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row>
    <row r="640" spans="1:29" ht="12.75" customHeight="1" x14ac:dyDescent="0.1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row>
    <row r="641" spans="1:29" ht="12.75" customHeight="1" x14ac:dyDescent="0.1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row>
    <row r="642" spans="1:29" ht="12.75" customHeight="1" x14ac:dyDescent="0.1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row>
    <row r="643" spans="1:29" ht="12.75" customHeight="1" x14ac:dyDescent="0.1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row>
    <row r="644" spans="1:29" ht="12.75" customHeight="1" x14ac:dyDescent="0.1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row>
    <row r="645" spans="1:29" ht="12.75" customHeight="1" x14ac:dyDescent="0.1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row>
    <row r="646" spans="1:29" ht="12.75" customHeight="1" x14ac:dyDescent="0.1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row>
    <row r="647" spans="1:29" ht="12.75" customHeight="1" x14ac:dyDescent="0.1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row>
    <row r="648" spans="1:29" ht="12.75" customHeight="1" x14ac:dyDescent="0.1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row>
    <row r="649" spans="1:29" ht="12.75" customHeight="1" x14ac:dyDescent="0.1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row>
    <row r="650" spans="1:29" ht="12.75" customHeight="1" x14ac:dyDescent="0.1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row>
    <row r="651" spans="1:29" ht="12.75" customHeight="1" x14ac:dyDescent="0.1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row>
    <row r="652" spans="1:29" ht="12.75" customHeight="1" x14ac:dyDescent="0.1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row>
    <row r="653" spans="1:29" ht="12.75" customHeight="1" x14ac:dyDescent="0.1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row>
    <row r="654" spans="1:29" ht="12.75" customHeight="1" x14ac:dyDescent="0.1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row>
    <row r="655" spans="1:29" ht="12.75" customHeight="1" x14ac:dyDescent="0.1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row>
    <row r="656" spans="1:29" ht="12.75" customHeight="1" x14ac:dyDescent="0.1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row>
    <row r="657" spans="1:29" ht="12.75" customHeight="1" x14ac:dyDescent="0.1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row>
    <row r="658" spans="1:29" ht="12.75" customHeight="1" x14ac:dyDescent="0.1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row>
    <row r="659" spans="1:29" ht="12.75" customHeight="1" x14ac:dyDescent="0.1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row>
    <row r="660" spans="1:29" ht="12.75" customHeight="1" x14ac:dyDescent="0.1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row>
    <row r="661" spans="1:29" ht="12.75" customHeight="1" x14ac:dyDescent="0.1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row>
    <row r="662" spans="1:29" ht="12.75" customHeight="1" x14ac:dyDescent="0.1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row>
    <row r="663" spans="1:29" ht="12.75" customHeight="1" x14ac:dyDescent="0.1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row>
    <row r="664" spans="1:29" ht="12.75" customHeight="1" x14ac:dyDescent="0.1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row>
    <row r="665" spans="1:29" ht="12.75" customHeight="1" x14ac:dyDescent="0.1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row>
    <row r="666" spans="1:29" ht="12.75" customHeight="1" x14ac:dyDescent="0.1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row>
    <row r="667" spans="1:29" ht="12.75" customHeight="1" x14ac:dyDescent="0.1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row>
    <row r="668" spans="1:29" ht="12.75" customHeight="1" x14ac:dyDescent="0.1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row>
    <row r="669" spans="1:29" ht="12.75" customHeight="1" x14ac:dyDescent="0.1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row>
    <row r="670" spans="1:29" ht="12.75" customHeight="1" x14ac:dyDescent="0.1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row>
    <row r="671" spans="1:29" ht="12.75" customHeight="1" x14ac:dyDescent="0.1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row>
    <row r="672" spans="1:29" ht="12.75" customHeight="1" x14ac:dyDescent="0.1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row>
    <row r="673" spans="1:29" ht="12.75" customHeight="1" x14ac:dyDescent="0.1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row>
    <row r="674" spans="1:29" ht="12.75" customHeight="1" x14ac:dyDescent="0.1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row>
    <row r="675" spans="1:29" ht="12.75" customHeight="1" x14ac:dyDescent="0.1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row>
    <row r="676" spans="1:29" ht="12.75" customHeight="1" x14ac:dyDescent="0.1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row>
    <row r="677" spans="1:29" ht="12.75" customHeight="1" x14ac:dyDescent="0.1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row>
    <row r="678" spans="1:29" ht="12.75" customHeight="1" x14ac:dyDescent="0.1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row>
    <row r="679" spans="1:29" ht="12.75" customHeight="1" x14ac:dyDescent="0.1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row>
    <row r="680" spans="1:29" ht="12.75" customHeight="1" x14ac:dyDescent="0.1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row>
    <row r="681" spans="1:29" ht="12.75" customHeight="1" x14ac:dyDescent="0.1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row>
    <row r="682" spans="1:29" ht="12.75" customHeight="1" x14ac:dyDescent="0.1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row>
    <row r="683" spans="1:29" ht="12.75" customHeight="1" x14ac:dyDescent="0.1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row>
    <row r="684" spans="1:29" ht="12.75" customHeight="1" x14ac:dyDescent="0.1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row>
    <row r="685" spans="1:29" ht="12.75" customHeight="1" x14ac:dyDescent="0.1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row>
    <row r="686" spans="1:29" ht="12.75" customHeight="1" x14ac:dyDescent="0.1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row>
    <row r="687" spans="1:29" ht="12.75" customHeight="1" x14ac:dyDescent="0.1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row>
    <row r="688" spans="1:29" ht="12.75" customHeight="1" x14ac:dyDescent="0.1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row>
    <row r="689" spans="1:29" ht="12.75" customHeight="1" x14ac:dyDescent="0.1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row>
    <row r="690" spans="1:29" ht="12.75" customHeight="1" x14ac:dyDescent="0.1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row>
    <row r="691" spans="1:29" ht="12.75" customHeight="1" x14ac:dyDescent="0.1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row>
    <row r="692" spans="1:29" ht="12.75" customHeight="1" x14ac:dyDescent="0.1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row>
    <row r="693" spans="1:29" ht="12.75" customHeight="1" x14ac:dyDescent="0.1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row>
    <row r="694" spans="1:29" ht="12.75" customHeight="1" x14ac:dyDescent="0.1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row>
    <row r="695" spans="1:29" ht="12.75" customHeight="1" x14ac:dyDescent="0.1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row>
    <row r="696" spans="1:29" ht="12.75" customHeight="1" x14ac:dyDescent="0.1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row>
    <row r="697" spans="1:29" ht="12.75" customHeight="1" x14ac:dyDescent="0.1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row>
    <row r="698" spans="1:29" ht="12.75" customHeight="1" x14ac:dyDescent="0.1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row>
    <row r="699" spans="1:29" ht="12.75" customHeight="1" x14ac:dyDescent="0.1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row>
    <row r="700" spans="1:29" ht="12.75" customHeight="1" x14ac:dyDescent="0.1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row>
    <row r="701" spans="1:29" ht="12.75" customHeight="1" x14ac:dyDescent="0.1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row>
    <row r="702" spans="1:29" ht="12.75" customHeight="1" x14ac:dyDescent="0.1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row>
    <row r="703" spans="1:29" ht="12.75" customHeight="1" x14ac:dyDescent="0.1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row>
    <row r="704" spans="1:29" ht="12.75" customHeight="1" x14ac:dyDescent="0.1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row>
    <row r="705" spans="1:29" ht="12.75" customHeight="1" x14ac:dyDescent="0.1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row>
    <row r="706" spans="1:29" ht="12.75" customHeight="1" x14ac:dyDescent="0.1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row>
    <row r="707" spans="1:29" ht="12.75" customHeight="1" x14ac:dyDescent="0.1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row>
    <row r="708" spans="1:29" ht="12.75" customHeight="1" x14ac:dyDescent="0.1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row>
    <row r="709" spans="1:29" ht="12.75" customHeight="1" x14ac:dyDescent="0.1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row>
    <row r="710" spans="1:29" ht="12.75" customHeight="1" x14ac:dyDescent="0.1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row>
    <row r="711" spans="1:29" ht="12.75" customHeight="1" x14ac:dyDescent="0.1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row>
    <row r="712" spans="1:29" ht="12.75" customHeight="1" x14ac:dyDescent="0.1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row>
    <row r="713" spans="1:29" ht="12.75" customHeight="1" x14ac:dyDescent="0.1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row>
    <row r="714" spans="1:29" ht="12.75" customHeight="1" x14ac:dyDescent="0.1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row>
    <row r="715" spans="1:29" ht="12.75" customHeight="1" x14ac:dyDescent="0.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row>
    <row r="716" spans="1:29" ht="12.75" customHeight="1" x14ac:dyDescent="0.1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row>
    <row r="717" spans="1:29" ht="12.75" customHeight="1" x14ac:dyDescent="0.1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row>
    <row r="718" spans="1:29" ht="12.75" customHeight="1" x14ac:dyDescent="0.1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row>
    <row r="719" spans="1:29" ht="12.75" customHeight="1" x14ac:dyDescent="0.1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row>
    <row r="720" spans="1:29" ht="12.75" customHeight="1" x14ac:dyDescent="0.1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row>
    <row r="721" spans="1:29" ht="12.75" customHeight="1" x14ac:dyDescent="0.1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row>
    <row r="722" spans="1:29" ht="12.75" customHeight="1" x14ac:dyDescent="0.1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row>
    <row r="723" spans="1:29" ht="12.75" customHeight="1" x14ac:dyDescent="0.1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row>
    <row r="724" spans="1:29" ht="12.75" customHeight="1" x14ac:dyDescent="0.1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row>
    <row r="725" spans="1:29" ht="12.75" customHeight="1" x14ac:dyDescent="0.1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row>
    <row r="726" spans="1:29" ht="12.75" customHeight="1" x14ac:dyDescent="0.1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row>
    <row r="727" spans="1:29" ht="12.75" customHeight="1" x14ac:dyDescent="0.1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row>
    <row r="728" spans="1:29" ht="12.75" customHeight="1" x14ac:dyDescent="0.1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row>
    <row r="729" spans="1:29" ht="12.75" customHeight="1" x14ac:dyDescent="0.1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row>
    <row r="730" spans="1:29" ht="12.75" customHeight="1" x14ac:dyDescent="0.1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row>
    <row r="731" spans="1:29" ht="12.75" customHeight="1" x14ac:dyDescent="0.1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row>
    <row r="732" spans="1:29" ht="12.75" customHeight="1" x14ac:dyDescent="0.1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row>
    <row r="733" spans="1:29" ht="12.75" customHeight="1" x14ac:dyDescent="0.1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row>
    <row r="734" spans="1:29" ht="12.75" customHeight="1" x14ac:dyDescent="0.1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row>
    <row r="735" spans="1:29" ht="12.75" customHeight="1" x14ac:dyDescent="0.1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row>
    <row r="736" spans="1:29" ht="12.75" customHeight="1" x14ac:dyDescent="0.1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row>
    <row r="737" spans="1:29" ht="12.75" customHeight="1" x14ac:dyDescent="0.1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row>
    <row r="738" spans="1:29" ht="12.75" customHeight="1" x14ac:dyDescent="0.1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row>
    <row r="739" spans="1:29" ht="12.75" customHeight="1" x14ac:dyDescent="0.1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row>
    <row r="740" spans="1:29" ht="12.75" customHeight="1" x14ac:dyDescent="0.1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row>
    <row r="741" spans="1:29" ht="12.75" customHeight="1" x14ac:dyDescent="0.1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row>
    <row r="742" spans="1:29" ht="12.75" customHeight="1" x14ac:dyDescent="0.1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row>
    <row r="743" spans="1:29" ht="12.75" customHeight="1" x14ac:dyDescent="0.1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row>
    <row r="744" spans="1:29" ht="12.75" customHeight="1" x14ac:dyDescent="0.1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row>
    <row r="745" spans="1:29" ht="12.75" customHeight="1" x14ac:dyDescent="0.1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row>
    <row r="746" spans="1:29" ht="12.75" customHeight="1" x14ac:dyDescent="0.1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row>
    <row r="747" spans="1:29" ht="12.75" customHeight="1" x14ac:dyDescent="0.1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row>
    <row r="748" spans="1:29" ht="12.75" customHeight="1" x14ac:dyDescent="0.1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row>
    <row r="749" spans="1:29" ht="12.75" customHeight="1" x14ac:dyDescent="0.1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row>
    <row r="750" spans="1:29" ht="12.75" customHeight="1" x14ac:dyDescent="0.1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row>
    <row r="751" spans="1:29" ht="12.75" customHeight="1" x14ac:dyDescent="0.1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row>
    <row r="752" spans="1:29" ht="12.75" customHeight="1" x14ac:dyDescent="0.1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row>
    <row r="753" spans="1:29" ht="12.75" customHeight="1" x14ac:dyDescent="0.1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row>
    <row r="754" spans="1:29" ht="12.75" customHeight="1" x14ac:dyDescent="0.1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row>
    <row r="755" spans="1:29" ht="12.75" customHeight="1" x14ac:dyDescent="0.1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row>
    <row r="756" spans="1:29" ht="12.75" customHeight="1" x14ac:dyDescent="0.1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row>
    <row r="757" spans="1:29" ht="12.75" customHeight="1" x14ac:dyDescent="0.1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row>
    <row r="758" spans="1:29" ht="12.75" customHeight="1" x14ac:dyDescent="0.1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row>
    <row r="759" spans="1:29" ht="12.75" customHeight="1" x14ac:dyDescent="0.1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row>
    <row r="760" spans="1:29" ht="12.75" customHeight="1" x14ac:dyDescent="0.1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row>
    <row r="761" spans="1:29" ht="12.75" customHeight="1" x14ac:dyDescent="0.1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row>
    <row r="762" spans="1:29" ht="12.75" customHeight="1" x14ac:dyDescent="0.1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row>
    <row r="763" spans="1:29" ht="12.75" customHeight="1" x14ac:dyDescent="0.1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row>
    <row r="764" spans="1:29" ht="12.75" customHeight="1" x14ac:dyDescent="0.1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row>
    <row r="765" spans="1:29" ht="12.75" customHeight="1" x14ac:dyDescent="0.1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row>
    <row r="766" spans="1:29" ht="12.75" customHeight="1" x14ac:dyDescent="0.1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row>
    <row r="767" spans="1:29" ht="12.75" customHeight="1" x14ac:dyDescent="0.1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row>
    <row r="768" spans="1:29" ht="12.75" customHeight="1" x14ac:dyDescent="0.1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row>
    <row r="769" spans="1:29" ht="12.75" customHeight="1" x14ac:dyDescent="0.1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row>
    <row r="770" spans="1:29" ht="12.75" customHeight="1" x14ac:dyDescent="0.1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row>
    <row r="771" spans="1:29" ht="12.75" customHeight="1" x14ac:dyDescent="0.1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row>
    <row r="772" spans="1:29" ht="12.75" customHeight="1" x14ac:dyDescent="0.1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row>
    <row r="773" spans="1:29" ht="12.75" customHeight="1" x14ac:dyDescent="0.1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row>
    <row r="774" spans="1:29" ht="12.75" customHeight="1" x14ac:dyDescent="0.1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row>
    <row r="775" spans="1:29" ht="12.75" customHeight="1" x14ac:dyDescent="0.1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row>
    <row r="776" spans="1:29" ht="12.75" customHeight="1" x14ac:dyDescent="0.1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row>
    <row r="777" spans="1:29" ht="12.75" customHeight="1" x14ac:dyDescent="0.1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row>
    <row r="778" spans="1:29" ht="12.75" customHeight="1" x14ac:dyDescent="0.1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row>
    <row r="779" spans="1:29" ht="12.75" customHeight="1" x14ac:dyDescent="0.1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row>
    <row r="780" spans="1:29" ht="12.75" customHeight="1" x14ac:dyDescent="0.1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row>
    <row r="781" spans="1:29" ht="12.75" customHeight="1" x14ac:dyDescent="0.1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row>
    <row r="782" spans="1:29" ht="12.75" customHeight="1" x14ac:dyDescent="0.1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row>
    <row r="783" spans="1:29" ht="12.75" customHeight="1" x14ac:dyDescent="0.1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row>
    <row r="784" spans="1:29" ht="12.75" customHeight="1" x14ac:dyDescent="0.1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row>
    <row r="785" spans="1:29" ht="12.75" customHeight="1" x14ac:dyDescent="0.1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row>
    <row r="786" spans="1:29" ht="12.75" customHeight="1" x14ac:dyDescent="0.1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row>
    <row r="787" spans="1:29" ht="12.75" customHeight="1" x14ac:dyDescent="0.1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row>
    <row r="788" spans="1:29" ht="12.75" customHeight="1" x14ac:dyDescent="0.1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row>
    <row r="789" spans="1:29" ht="12.75" customHeight="1" x14ac:dyDescent="0.1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row>
    <row r="790" spans="1:29" ht="12.75" customHeight="1" x14ac:dyDescent="0.1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row>
    <row r="791" spans="1:29" ht="12.75" customHeight="1" x14ac:dyDescent="0.1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row>
    <row r="792" spans="1:29" ht="12.75" customHeight="1" x14ac:dyDescent="0.1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row>
    <row r="793" spans="1:29" ht="12.75" customHeight="1" x14ac:dyDescent="0.1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row>
    <row r="794" spans="1:29" ht="12.75" customHeight="1" x14ac:dyDescent="0.1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row>
    <row r="795" spans="1:29" ht="12.75" customHeight="1" x14ac:dyDescent="0.1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row>
    <row r="796" spans="1:29" ht="12.75" customHeight="1" x14ac:dyDescent="0.1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row>
    <row r="797" spans="1:29" ht="12.75" customHeight="1" x14ac:dyDescent="0.1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row>
    <row r="798" spans="1:29" ht="12.75" customHeight="1" x14ac:dyDescent="0.1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row>
    <row r="799" spans="1:29" ht="12.75" customHeight="1" x14ac:dyDescent="0.1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row>
    <row r="800" spans="1:29" ht="12.75" customHeight="1" x14ac:dyDescent="0.1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row>
    <row r="801" spans="1:29" ht="12.75" customHeight="1" x14ac:dyDescent="0.1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row>
    <row r="802" spans="1:29" ht="12.75" customHeight="1" x14ac:dyDescent="0.1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row>
    <row r="803" spans="1:29" ht="12.75" customHeight="1" x14ac:dyDescent="0.1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row>
    <row r="804" spans="1:29" ht="12.75" customHeight="1" x14ac:dyDescent="0.1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row>
    <row r="805" spans="1:29" ht="12.75" customHeight="1" x14ac:dyDescent="0.1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row>
    <row r="806" spans="1:29" ht="12.75" customHeight="1" x14ac:dyDescent="0.1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row>
    <row r="807" spans="1:29" ht="12.75" customHeight="1" x14ac:dyDescent="0.1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row>
    <row r="808" spans="1:29" ht="12.75" customHeight="1" x14ac:dyDescent="0.1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row>
    <row r="809" spans="1:29" ht="12.75" customHeight="1" x14ac:dyDescent="0.1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row>
    <row r="810" spans="1:29" ht="12.75" customHeight="1" x14ac:dyDescent="0.1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row>
    <row r="811" spans="1:29" ht="12.75" customHeight="1" x14ac:dyDescent="0.1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row>
    <row r="812" spans="1:29" ht="12.75" customHeight="1" x14ac:dyDescent="0.1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row>
    <row r="813" spans="1:29" ht="12.75" customHeight="1" x14ac:dyDescent="0.1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row>
    <row r="814" spans="1:29" ht="12.75" customHeight="1" x14ac:dyDescent="0.1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row>
    <row r="815" spans="1:29" ht="12.75" customHeight="1" x14ac:dyDescent="0.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row>
    <row r="816" spans="1:29" ht="12.75" customHeight="1" x14ac:dyDescent="0.1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row>
    <row r="817" spans="1:29" ht="12.75" customHeight="1" x14ac:dyDescent="0.1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row>
    <row r="818" spans="1:29" ht="12.75" customHeight="1" x14ac:dyDescent="0.1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row>
    <row r="819" spans="1:29" ht="12.75" customHeight="1" x14ac:dyDescent="0.1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row>
    <row r="820" spans="1:29" ht="12.75" customHeight="1" x14ac:dyDescent="0.1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row>
    <row r="821" spans="1:29" ht="12.75" customHeight="1" x14ac:dyDescent="0.1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row>
    <row r="822" spans="1:29" ht="12.75" customHeight="1" x14ac:dyDescent="0.1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row>
    <row r="823" spans="1:29" ht="12.75" customHeight="1" x14ac:dyDescent="0.1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row>
    <row r="824" spans="1:29" ht="12.75" customHeight="1" x14ac:dyDescent="0.1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row>
    <row r="825" spans="1:29" ht="12.75" customHeight="1" x14ac:dyDescent="0.1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row>
    <row r="826" spans="1:29" ht="12.75" customHeight="1" x14ac:dyDescent="0.1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row>
    <row r="827" spans="1:29" ht="12.75" customHeight="1" x14ac:dyDescent="0.1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row>
    <row r="828" spans="1:29" ht="12.75" customHeight="1" x14ac:dyDescent="0.1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row>
    <row r="829" spans="1:29" ht="12.75" customHeight="1" x14ac:dyDescent="0.1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row>
    <row r="830" spans="1:29" ht="12.75" customHeight="1" x14ac:dyDescent="0.1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row>
    <row r="831" spans="1:29" ht="12.75" customHeight="1" x14ac:dyDescent="0.1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row>
    <row r="832" spans="1:29" ht="12.75" customHeight="1" x14ac:dyDescent="0.1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row>
    <row r="833" spans="1:29" ht="12.75" customHeight="1" x14ac:dyDescent="0.1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row>
    <row r="834" spans="1:29" ht="12.75" customHeight="1" x14ac:dyDescent="0.1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row>
    <row r="835" spans="1:29" ht="12.75" customHeight="1" x14ac:dyDescent="0.1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row>
    <row r="836" spans="1:29" ht="12.75" customHeight="1" x14ac:dyDescent="0.1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row>
    <row r="837" spans="1:29" ht="12.75" customHeight="1" x14ac:dyDescent="0.1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row>
    <row r="838" spans="1:29" ht="12.75" customHeight="1" x14ac:dyDescent="0.1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row>
    <row r="839" spans="1:29" ht="12.75" customHeight="1" x14ac:dyDescent="0.1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row>
    <row r="840" spans="1:29" ht="12.75" customHeight="1" x14ac:dyDescent="0.1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row>
    <row r="841" spans="1:29" ht="12.75" customHeight="1" x14ac:dyDescent="0.1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row>
    <row r="842" spans="1:29" ht="12.75" customHeight="1" x14ac:dyDescent="0.1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row>
    <row r="843" spans="1:29" ht="12.75" customHeight="1" x14ac:dyDescent="0.1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row>
    <row r="844" spans="1:29" ht="12.75" customHeight="1" x14ac:dyDescent="0.1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row>
    <row r="845" spans="1:29" ht="12.75" customHeight="1" x14ac:dyDescent="0.1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row>
    <row r="846" spans="1:29" ht="12.75" customHeight="1" x14ac:dyDescent="0.1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row>
    <row r="847" spans="1:29" ht="12.75" customHeight="1" x14ac:dyDescent="0.1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row>
    <row r="848" spans="1:29" ht="12.75" customHeight="1" x14ac:dyDescent="0.1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row>
    <row r="849" spans="1:29" ht="12.75" customHeight="1" x14ac:dyDescent="0.1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row>
    <row r="850" spans="1:29" ht="12.75" customHeight="1" x14ac:dyDescent="0.1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row>
    <row r="851" spans="1:29" ht="12.75" customHeight="1" x14ac:dyDescent="0.1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row>
    <row r="852" spans="1:29" ht="12.75" customHeight="1" x14ac:dyDescent="0.1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row>
    <row r="853" spans="1:29" ht="12.75" customHeight="1" x14ac:dyDescent="0.1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row>
    <row r="854" spans="1:29" ht="12.75" customHeight="1" x14ac:dyDescent="0.1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row>
    <row r="855" spans="1:29" ht="12.75" customHeight="1" x14ac:dyDescent="0.1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row>
    <row r="856" spans="1:29" ht="12.75" customHeight="1" x14ac:dyDescent="0.1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row>
    <row r="857" spans="1:29" ht="12.75" customHeight="1" x14ac:dyDescent="0.1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row>
    <row r="858" spans="1:29" ht="12.75" customHeight="1" x14ac:dyDescent="0.1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row>
    <row r="859" spans="1:29" ht="12.75" customHeight="1" x14ac:dyDescent="0.1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row>
    <row r="860" spans="1:29" ht="12.75" customHeight="1" x14ac:dyDescent="0.1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row>
    <row r="861" spans="1:29" ht="12.75" customHeight="1" x14ac:dyDescent="0.1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row>
    <row r="862" spans="1:29" ht="12.75" customHeight="1" x14ac:dyDescent="0.1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row>
    <row r="863" spans="1:29" ht="12.75" customHeight="1" x14ac:dyDescent="0.1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row>
    <row r="864" spans="1:29" ht="12.75" customHeight="1" x14ac:dyDescent="0.1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row>
    <row r="865" spans="1:29" ht="12.75" customHeight="1" x14ac:dyDescent="0.1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row>
    <row r="866" spans="1:29" ht="12.75" customHeight="1" x14ac:dyDescent="0.1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row>
    <row r="867" spans="1:29" ht="12.75" customHeight="1" x14ac:dyDescent="0.1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row>
    <row r="868" spans="1:29" ht="12.75" customHeight="1" x14ac:dyDescent="0.1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row>
    <row r="869" spans="1:29" ht="12.75" customHeight="1" x14ac:dyDescent="0.1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row>
    <row r="870" spans="1:29" ht="12.75" customHeight="1" x14ac:dyDescent="0.1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row>
    <row r="871" spans="1:29" ht="12.75" customHeight="1" x14ac:dyDescent="0.1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row>
    <row r="872" spans="1:29" ht="12.75" customHeight="1" x14ac:dyDescent="0.1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row>
    <row r="873" spans="1:29" ht="12.75" customHeight="1" x14ac:dyDescent="0.1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row>
    <row r="874" spans="1:29" ht="12.75" customHeight="1" x14ac:dyDescent="0.1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row>
    <row r="875" spans="1:29" ht="12.75" customHeight="1" x14ac:dyDescent="0.1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row>
    <row r="876" spans="1:29" ht="12.75" customHeight="1" x14ac:dyDescent="0.1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row>
    <row r="877" spans="1:29" ht="12.75" customHeight="1" x14ac:dyDescent="0.1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row>
    <row r="878" spans="1:29" ht="12.75" customHeight="1" x14ac:dyDescent="0.1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row>
    <row r="879" spans="1:29" ht="12.75" customHeight="1" x14ac:dyDescent="0.1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row>
    <row r="880" spans="1:29" ht="12.75" customHeight="1" x14ac:dyDescent="0.1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row>
    <row r="881" spans="1:29" ht="12.75" customHeight="1" x14ac:dyDescent="0.1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row>
    <row r="882" spans="1:29" ht="12.75" customHeight="1" x14ac:dyDescent="0.1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row>
    <row r="883" spans="1:29" ht="12.75" customHeight="1" x14ac:dyDescent="0.1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row>
    <row r="884" spans="1:29" ht="12.75" customHeight="1" x14ac:dyDescent="0.1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row>
    <row r="885" spans="1:29" ht="12.75" customHeight="1" x14ac:dyDescent="0.1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row>
    <row r="886" spans="1:29" ht="12.75" customHeight="1" x14ac:dyDescent="0.1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row>
    <row r="887" spans="1:29" ht="12.75" customHeight="1" x14ac:dyDescent="0.1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row>
    <row r="888" spans="1:29" ht="12.75" customHeight="1" x14ac:dyDescent="0.1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row>
    <row r="889" spans="1:29" ht="12.75" customHeight="1" x14ac:dyDescent="0.1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row>
    <row r="890" spans="1:29" ht="12.75" customHeight="1" x14ac:dyDescent="0.1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row>
    <row r="891" spans="1:29" ht="12.75" customHeight="1" x14ac:dyDescent="0.1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row>
    <row r="892" spans="1:29" ht="12.75" customHeight="1" x14ac:dyDescent="0.1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row>
    <row r="893" spans="1:29" ht="12.75" customHeight="1" x14ac:dyDescent="0.1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row>
    <row r="894" spans="1:29" ht="12.75" customHeight="1" x14ac:dyDescent="0.1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row>
    <row r="895" spans="1:29" ht="12.75" customHeight="1" x14ac:dyDescent="0.1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row>
    <row r="896" spans="1:29" ht="12.75" customHeight="1" x14ac:dyDescent="0.1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row>
    <row r="897" spans="1:29" ht="12.75" customHeight="1" x14ac:dyDescent="0.1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row>
    <row r="898" spans="1:29" ht="12.75" customHeight="1" x14ac:dyDescent="0.1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row>
  </sheetData>
  <mergeCells count="8">
    <mergeCell ref="V4:W4"/>
    <mergeCell ref="C4:I4"/>
    <mergeCell ref="J4:O4"/>
    <mergeCell ref="P4:U4"/>
    <mergeCell ref="V12:W12"/>
    <mergeCell ref="C12:I12"/>
    <mergeCell ref="J12:O12"/>
    <mergeCell ref="P12:U12"/>
  </mergeCells>
  <phoneticPr fontId="12" type="noConversion"/>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Z988"/>
  <sheetViews>
    <sheetView topLeftCell="A32" workbookViewId="0">
      <selection sqref="A1:D59"/>
    </sheetView>
  </sheetViews>
  <sheetFormatPr baseColWidth="10" defaultColWidth="14.5" defaultRowHeight="15.75" customHeight="1" x14ac:dyDescent="0.15"/>
  <cols>
    <col min="1" max="1" width="9.5" customWidth="1"/>
    <col min="2" max="2" width="29.83203125" customWidth="1"/>
    <col min="3" max="3" width="84.5" customWidth="1"/>
    <col min="4" max="4" width="35.5" customWidth="1"/>
    <col min="5" max="5" width="36.5" customWidth="1"/>
    <col min="6" max="6" width="31" customWidth="1"/>
    <col min="7" max="7" width="22.5" customWidth="1"/>
    <col min="8" max="8" width="19.83203125" customWidth="1"/>
    <col min="9" max="9" width="38.83203125" customWidth="1"/>
    <col min="10" max="10" width="25.5" customWidth="1"/>
    <col min="11" max="11" width="24.83203125" customWidth="1"/>
    <col min="12" max="12" width="30" customWidth="1"/>
    <col min="13" max="13" width="44.1640625" customWidth="1"/>
    <col min="14" max="14" width="19.5" customWidth="1"/>
    <col min="15" max="15" width="17.83203125" customWidth="1"/>
    <col min="16" max="16" width="35.5" customWidth="1"/>
    <col min="17" max="17" width="27.5" customWidth="1"/>
    <col min="18" max="18" width="43.6640625" customWidth="1"/>
    <col min="19" max="19" width="23.6640625" customWidth="1"/>
    <col min="20" max="20" width="107.5" customWidth="1"/>
    <col min="21" max="21" width="34.1640625" customWidth="1"/>
    <col min="22" max="22" width="31.1640625" customWidth="1"/>
    <col min="23" max="26" width="8.6640625" customWidth="1"/>
  </cols>
  <sheetData>
    <row r="1" spans="1:26" ht="20.25" customHeight="1" x14ac:dyDescent="0.15">
      <c r="A1" s="1" t="s">
        <v>0</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15">
      <c r="B2" s="3"/>
      <c r="C2" s="3"/>
      <c r="D2" s="3"/>
      <c r="E2" s="3"/>
      <c r="F2" s="3"/>
      <c r="G2" s="3"/>
      <c r="H2" s="3"/>
      <c r="I2" s="3"/>
      <c r="J2" s="3"/>
      <c r="K2" s="3"/>
      <c r="L2" s="3"/>
      <c r="M2" s="3"/>
      <c r="N2" s="3"/>
      <c r="O2" s="3"/>
      <c r="P2" s="3"/>
      <c r="Q2" s="3"/>
      <c r="R2" s="3"/>
      <c r="S2" s="3"/>
      <c r="T2" s="3"/>
      <c r="U2" s="3"/>
      <c r="V2" s="3"/>
      <c r="W2" s="3"/>
      <c r="X2" s="3"/>
      <c r="Y2" s="3"/>
      <c r="Z2" s="3"/>
    </row>
    <row r="3" spans="1:26" ht="12.75" customHeight="1" x14ac:dyDescent="0.15">
      <c r="A3" s="5" t="s">
        <v>1</v>
      </c>
      <c r="B3" s="3"/>
      <c r="C3" s="3"/>
      <c r="D3" s="3"/>
      <c r="E3" s="3"/>
      <c r="F3" s="3"/>
      <c r="G3" s="3"/>
      <c r="H3" s="3"/>
      <c r="I3" s="3"/>
      <c r="J3" s="3"/>
      <c r="K3" s="3"/>
      <c r="L3" s="3"/>
      <c r="M3" s="3"/>
      <c r="N3" s="3"/>
      <c r="O3" s="3"/>
      <c r="P3" s="3"/>
      <c r="Q3" s="3"/>
      <c r="R3" s="3"/>
      <c r="S3" s="3"/>
      <c r="T3" s="3"/>
      <c r="U3" s="3"/>
      <c r="V3" s="3"/>
      <c r="W3" s="3"/>
      <c r="X3" s="3"/>
      <c r="Y3" s="3"/>
      <c r="Z3" s="3"/>
    </row>
    <row r="4" spans="1:26" ht="12.75" customHeight="1" x14ac:dyDescent="0.15">
      <c r="A4" s="7" t="s">
        <v>4</v>
      </c>
      <c r="B4" s="8" t="s">
        <v>5</v>
      </c>
      <c r="C4" s="8" t="s">
        <v>6</v>
      </c>
      <c r="D4" s="8" t="s">
        <v>7</v>
      </c>
      <c r="E4" s="3"/>
      <c r="F4" s="3"/>
      <c r="G4" s="3"/>
      <c r="H4" s="3"/>
      <c r="I4" s="3"/>
      <c r="J4" s="3"/>
      <c r="K4" s="3"/>
      <c r="L4" s="3"/>
      <c r="M4" s="3"/>
      <c r="N4" s="3"/>
      <c r="O4" s="3"/>
      <c r="P4" s="3"/>
      <c r="Q4" s="3"/>
      <c r="R4" s="3"/>
      <c r="S4" s="3"/>
      <c r="T4" s="3"/>
      <c r="U4" s="3"/>
      <c r="V4" s="3"/>
      <c r="W4" s="3"/>
      <c r="X4" s="3"/>
      <c r="Y4" s="3"/>
      <c r="Z4" s="3"/>
    </row>
    <row r="5" spans="1:26" ht="12.75" customHeight="1" x14ac:dyDescent="0.15">
      <c r="A5" s="10" t="str">
        <f t="shared" ref="A5:A13" si="0">"OM" &amp; TEXT(ROW()-ROW($A$4), "00")</f>
        <v>OM01</v>
      </c>
      <c r="B5" s="12" t="s">
        <v>8</v>
      </c>
      <c r="C5" s="12" t="s">
        <v>9</v>
      </c>
      <c r="D5" s="15" t="str">
        <f t="shared" ref="D5:D13" si="1">$A5 &amp; " - " &amp; $B5</f>
        <v>OM01 - Parked</v>
      </c>
      <c r="E5" s="3"/>
      <c r="F5" s="3"/>
      <c r="G5" s="3"/>
      <c r="H5" s="3"/>
      <c r="I5" s="3"/>
      <c r="J5" s="3"/>
      <c r="K5" s="3"/>
      <c r="L5" s="3"/>
      <c r="M5" s="3"/>
      <c r="N5" s="3"/>
      <c r="O5" s="3"/>
      <c r="P5" s="3"/>
      <c r="Q5" s="3"/>
      <c r="R5" s="3"/>
      <c r="S5" s="3"/>
      <c r="T5" s="3"/>
      <c r="U5" s="3"/>
      <c r="V5" s="3"/>
      <c r="W5" s="3"/>
      <c r="X5" s="3"/>
      <c r="Y5" s="3"/>
      <c r="Z5" s="3"/>
    </row>
    <row r="6" spans="1:26" ht="12.75" customHeight="1" x14ac:dyDescent="0.15">
      <c r="A6" s="10" t="str">
        <f t="shared" si="0"/>
        <v>OM02</v>
      </c>
      <c r="B6" s="12" t="s">
        <v>12</v>
      </c>
      <c r="C6" s="12" t="s">
        <v>13</v>
      </c>
      <c r="D6" s="15" t="str">
        <f t="shared" si="1"/>
        <v>OM02 - Ignition on</v>
      </c>
      <c r="E6" s="3"/>
      <c r="F6" s="3"/>
      <c r="G6" s="3"/>
      <c r="H6" s="3"/>
      <c r="I6" s="3"/>
      <c r="J6" s="3"/>
      <c r="K6" s="3"/>
      <c r="L6" s="3"/>
      <c r="M6" s="3"/>
      <c r="N6" s="3"/>
      <c r="O6" s="3"/>
      <c r="P6" s="3"/>
      <c r="Q6" s="3"/>
      <c r="R6" s="3"/>
      <c r="S6" s="3"/>
      <c r="T6" s="3"/>
      <c r="U6" s="3"/>
      <c r="V6" s="3"/>
      <c r="W6" s="3"/>
      <c r="X6" s="3"/>
      <c r="Y6" s="3"/>
      <c r="Z6" s="3"/>
    </row>
    <row r="7" spans="1:26" ht="12.75" customHeight="1" x14ac:dyDescent="0.15">
      <c r="A7" s="10" t="str">
        <f t="shared" si="0"/>
        <v>OM03</v>
      </c>
      <c r="B7" s="12" t="s">
        <v>15</v>
      </c>
      <c r="C7" s="12" t="s">
        <v>16</v>
      </c>
      <c r="D7" s="15" t="str">
        <f t="shared" si="1"/>
        <v>OM03 - Normal driving</v>
      </c>
      <c r="E7" s="3"/>
      <c r="F7" s="3"/>
      <c r="G7" s="3"/>
      <c r="H7" s="3"/>
      <c r="I7" s="3"/>
      <c r="J7" s="3"/>
      <c r="K7" s="3"/>
      <c r="L7" s="3"/>
      <c r="M7" s="3"/>
      <c r="N7" s="3"/>
      <c r="O7" s="3"/>
      <c r="P7" s="3"/>
      <c r="Q7" s="3"/>
      <c r="R7" s="3"/>
      <c r="S7" s="3"/>
      <c r="T7" s="3"/>
      <c r="U7" s="3"/>
      <c r="V7" s="3"/>
      <c r="W7" s="3"/>
      <c r="X7" s="3"/>
      <c r="Y7" s="3"/>
      <c r="Z7" s="3"/>
    </row>
    <row r="8" spans="1:26" ht="12.75" customHeight="1" x14ac:dyDescent="0.15">
      <c r="A8" s="10" t="str">
        <f t="shared" si="0"/>
        <v>OM04</v>
      </c>
      <c r="B8" s="12" t="s">
        <v>18</v>
      </c>
      <c r="C8" s="12" t="s">
        <v>16</v>
      </c>
      <c r="D8" s="15" t="str">
        <f t="shared" si="1"/>
        <v>OM04 - Backward driving</v>
      </c>
      <c r="E8" s="3"/>
      <c r="F8" s="3"/>
      <c r="G8" s="3"/>
      <c r="H8" s="3"/>
      <c r="I8" s="3"/>
      <c r="J8" s="3"/>
      <c r="K8" s="3"/>
      <c r="L8" s="3"/>
      <c r="M8" s="3"/>
      <c r="N8" s="3"/>
      <c r="O8" s="3"/>
      <c r="P8" s="3"/>
      <c r="Q8" s="3"/>
      <c r="R8" s="3"/>
      <c r="S8" s="3"/>
      <c r="T8" s="3"/>
      <c r="U8" s="3"/>
      <c r="V8" s="3"/>
      <c r="W8" s="3"/>
      <c r="X8" s="3"/>
      <c r="Y8" s="3"/>
      <c r="Z8" s="3"/>
    </row>
    <row r="9" spans="1:26" ht="12.75" customHeight="1" x14ac:dyDescent="0.15">
      <c r="A9" s="10" t="str">
        <f t="shared" si="0"/>
        <v>OM05</v>
      </c>
      <c r="B9" s="12" t="s">
        <v>19</v>
      </c>
      <c r="C9" s="12" t="s">
        <v>20</v>
      </c>
      <c r="D9" s="15" t="str">
        <f t="shared" si="1"/>
        <v>OM05 - Degraded driving</v>
      </c>
      <c r="E9" s="3"/>
      <c r="F9" s="3"/>
      <c r="G9" s="3"/>
      <c r="H9" s="3"/>
      <c r="I9" s="3"/>
      <c r="J9" s="3"/>
      <c r="K9" s="3"/>
      <c r="L9" s="3"/>
      <c r="M9" s="3"/>
      <c r="N9" s="3"/>
      <c r="O9" s="3"/>
      <c r="P9" s="3"/>
      <c r="Q9" s="3"/>
      <c r="R9" s="3"/>
      <c r="S9" s="3"/>
      <c r="T9" s="3"/>
      <c r="U9" s="3"/>
      <c r="V9" s="3"/>
      <c r="W9" s="3"/>
      <c r="X9" s="3"/>
      <c r="Y9" s="3"/>
      <c r="Z9" s="3"/>
    </row>
    <row r="10" spans="1:26" ht="12.75" customHeight="1" x14ac:dyDescent="0.15">
      <c r="A10" s="10" t="str">
        <f t="shared" si="0"/>
        <v>OM06</v>
      </c>
      <c r="B10" s="12" t="s">
        <v>21</v>
      </c>
      <c r="C10" s="12" t="s">
        <v>22</v>
      </c>
      <c r="D10" s="15" t="str">
        <f t="shared" si="1"/>
        <v>OM06 - Towing (active)</v>
      </c>
      <c r="E10" s="3"/>
      <c r="F10" s="3"/>
      <c r="G10" s="3"/>
      <c r="H10" s="3"/>
      <c r="I10" s="3"/>
      <c r="J10" s="3"/>
      <c r="K10" s="3"/>
      <c r="L10" s="3"/>
      <c r="M10" s="3"/>
      <c r="N10" s="3"/>
      <c r="O10" s="3"/>
      <c r="P10" s="3"/>
      <c r="Q10" s="3"/>
      <c r="R10" s="3"/>
      <c r="S10" s="3"/>
      <c r="T10" s="3"/>
      <c r="U10" s="3"/>
      <c r="V10" s="3"/>
      <c r="W10" s="3"/>
      <c r="X10" s="3"/>
      <c r="Y10" s="3"/>
      <c r="Z10" s="3"/>
    </row>
    <row r="11" spans="1:26" ht="12.75" customHeight="1" x14ac:dyDescent="0.15">
      <c r="A11" s="10" t="str">
        <f t="shared" si="0"/>
        <v>OM07</v>
      </c>
      <c r="B11" s="12" t="s">
        <v>24</v>
      </c>
      <c r="C11" s="12" t="s">
        <v>25</v>
      </c>
      <c r="D11" s="15" t="str">
        <f t="shared" si="1"/>
        <v>OM07 - Towing (passive)</v>
      </c>
      <c r="E11" s="3"/>
      <c r="F11" s="3"/>
      <c r="G11" s="3"/>
      <c r="H11" s="3"/>
      <c r="I11" s="3"/>
      <c r="J11" s="3"/>
      <c r="K11" s="3"/>
      <c r="L11" s="3"/>
      <c r="M11" s="3"/>
      <c r="N11" s="3"/>
      <c r="O11" s="3"/>
      <c r="P11" s="3"/>
      <c r="Q11" s="3"/>
      <c r="R11" s="3"/>
      <c r="S11" s="3"/>
      <c r="T11" s="3"/>
      <c r="U11" s="3"/>
      <c r="V11" s="3"/>
      <c r="W11" s="3"/>
      <c r="X11" s="3"/>
      <c r="Y11" s="3"/>
      <c r="Z11" s="3"/>
    </row>
    <row r="12" spans="1:26" ht="12.75" customHeight="1" x14ac:dyDescent="0.15">
      <c r="A12" s="10" t="str">
        <f t="shared" si="0"/>
        <v>OM08</v>
      </c>
      <c r="B12" s="12" t="s">
        <v>28</v>
      </c>
      <c r="C12" s="12" t="s">
        <v>29</v>
      </c>
      <c r="D12" s="15" t="str">
        <f t="shared" si="1"/>
        <v>OM08 - Service</v>
      </c>
      <c r="E12" s="3"/>
      <c r="F12" s="3"/>
      <c r="G12" s="3"/>
      <c r="H12" s="3"/>
      <c r="I12" s="3"/>
      <c r="J12" s="3"/>
      <c r="K12" s="3"/>
      <c r="L12" s="3"/>
      <c r="M12" s="3"/>
      <c r="N12" s="3"/>
      <c r="O12" s="3"/>
      <c r="P12" s="3"/>
      <c r="Q12" s="3"/>
      <c r="R12" s="3"/>
      <c r="S12" s="3"/>
      <c r="T12" s="3"/>
      <c r="U12" s="3"/>
      <c r="V12" s="3"/>
      <c r="W12" s="3"/>
      <c r="X12" s="3"/>
      <c r="Y12" s="3"/>
      <c r="Z12" s="3"/>
    </row>
    <row r="13" spans="1:26" ht="12.75" customHeight="1" x14ac:dyDescent="0.15">
      <c r="A13" s="10" t="str">
        <f t="shared" si="0"/>
        <v>OM09</v>
      </c>
      <c r="B13" s="12" t="s">
        <v>31</v>
      </c>
      <c r="C13" s="12" t="s">
        <v>32</v>
      </c>
      <c r="D13" s="15" t="str">
        <f t="shared" si="1"/>
        <v>OM09 - N/A</v>
      </c>
      <c r="E13" s="3"/>
      <c r="F13" s="3"/>
      <c r="G13" s="3"/>
      <c r="H13" s="3"/>
      <c r="I13" s="3"/>
      <c r="J13" s="3"/>
      <c r="K13" s="3"/>
      <c r="L13" s="3"/>
      <c r="M13" s="3"/>
      <c r="N13" s="3"/>
      <c r="O13" s="3"/>
      <c r="P13" s="3"/>
      <c r="Q13" s="3"/>
      <c r="R13" s="3"/>
      <c r="S13" s="3"/>
      <c r="T13" s="3"/>
      <c r="U13" s="3"/>
      <c r="V13" s="3"/>
      <c r="W13" s="3"/>
      <c r="X13" s="3"/>
      <c r="Y13" s="3"/>
      <c r="Z13" s="3"/>
    </row>
    <row r="14" spans="1:26" ht="12.75" customHeight="1" x14ac:dyDescent="0.15">
      <c r="A14" s="19"/>
      <c r="B14" s="19"/>
      <c r="C14" s="19"/>
      <c r="D14" s="19"/>
      <c r="E14" s="3"/>
      <c r="F14" s="3"/>
      <c r="G14" s="3"/>
      <c r="H14" s="3"/>
      <c r="I14" s="3"/>
      <c r="J14" s="3"/>
      <c r="K14" s="3"/>
      <c r="L14" s="3"/>
      <c r="M14" s="3"/>
      <c r="N14" s="3"/>
      <c r="O14" s="3"/>
      <c r="P14" s="3"/>
      <c r="Q14" s="3"/>
      <c r="R14" s="3"/>
      <c r="S14" s="3"/>
      <c r="T14" s="3"/>
      <c r="U14" s="3"/>
      <c r="V14" s="3"/>
      <c r="W14" s="3"/>
      <c r="X14" s="3"/>
      <c r="Y14" s="3"/>
      <c r="Z14" s="3"/>
    </row>
    <row r="15" spans="1:26" ht="12.75" customHeight="1" x14ac:dyDescent="0.15">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75" customHeight="1" x14ac:dyDescent="0.15">
      <c r="A16" s="5" t="s">
        <v>35</v>
      </c>
      <c r="B16" s="3"/>
      <c r="C16" s="3"/>
      <c r="D16" s="3"/>
      <c r="E16" s="3"/>
      <c r="F16" s="3"/>
      <c r="G16" s="3"/>
      <c r="H16" s="3"/>
      <c r="I16" s="3"/>
      <c r="J16" s="3"/>
      <c r="K16" s="3"/>
      <c r="L16" s="3"/>
      <c r="M16" s="3"/>
      <c r="N16" s="3"/>
      <c r="O16" s="3"/>
      <c r="P16" s="3"/>
      <c r="Q16" s="3"/>
      <c r="R16" s="3"/>
      <c r="S16" s="3"/>
      <c r="T16" s="3"/>
      <c r="U16" s="3"/>
      <c r="V16" s="3"/>
      <c r="W16" s="3"/>
      <c r="X16" s="3"/>
      <c r="Y16" s="3"/>
      <c r="Z16" s="3"/>
    </row>
    <row r="17" spans="1:26" ht="12.75" customHeight="1" x14ac:dyDescent="0.15">
      <c r="A17" s="7" t="s">
        <v>4</v>
      </c>
      <c r="B17" s="8" t="s">
        <v>36</v>
      </c>
      <c r="C17" s="8" t="s">
        <v>6</v>
      </c>
      <c r="D17" s="8" t="s">
        <v>7</v>
      </c>
      <c r="E17" s="3"/>
      <c r="F17" s="3"/>
      <c r="G17" s="3"/>
      <c r="H17" s="3"/>
      <c r="I17" s="3"/>
      <c r="J17" s="3"/>
      <c r="K17" s="3"/>
      <c r="L17" s="3"/>
      <c r="M17" s="3"/>
      <c r="N17" s="3"/>
      <c r="O17" s="3"/>
      <c r="P17" s="3"/>
      <c r="Q17" s="3"/>
      <c r="R17" s="3"/>
      <c r="S17" s="3"/>
      <c r="T17" s="3"/>
      <c r="U17" s="3"/>
      <c r="V17" s="3"/>
      <c r="W17" s="3"/>
      <c r="X17" s="3"/>
      <c r="Y17" s="3"/>
      <c r="Z17" s="3"/>
    </row>
    <row r="18" spans="1:26" ht="12.75" customHeight="1" x14ac:dyDescent="0.15">
      <c r="A18" s="10" t="str">
        <f t="shared" ref="A18:A28" si="2">"OS" &amp; TEXT(ROW()-ROW($A$17), "00")</f>
        <v>OS01</v>
      </c>
      <c r="B18" s="12" t="s">
        <v>49</v>
      </c>
      <c r="C18" s="12" t="s">
        <v>51</v>
      </c>
      <c r="D18" s="15" t="str">
        <f t="shared" ref="D18:D28" si="3">$A18 &amp; " - " &amp; $B18</f>
        <v>OS01 - Any Road</v>
      </c>
      <c r="E18" s="3"/>
      <c r="F18" s="3"/>
      <c r="G18" s="3"/>
      <c r="H18" s="3"/>
      <c r="I18" s="3"/>
      <c r="J18" s="3"/>
      <c r="K18" s="3"/>
      <c r="L18" s="3"/>
      <c r="M18" s="3"/>
      <c r="N18" s="3"/>
      <c r="O18" s="3"/>
      <c r="P18" s="3"/>
      <c r="Q18" s="3"/>
      <c r="R18" s="3"/>
      <c r="S18" s="3"/>
      <c r="T18" s="3"/>
      <c r="U18" s="3"/>
      <c r="V18" s="3"/>
      <c r="W18" s="3"/>
      <c r="X18" s="3"/>
      <c r="Y18" s="3"/>
      <c r="Z18" s="3"/>
    </row>
    <row r="19" spans="1:26" ht="12.75" customHeight="1" x14ac:dyDescent="0.15">
      <c r="A19" s="10" t="str">
        <f t="shared" si="2"/>
        <v>OS02</v>
      </c>
      <c r="B19" s="12" t="s">
        <v>60</v>
      </c>
      <c r="C19" s="12" t="s">
        <v>51</v>
      </c>
      <c r="D19" s="15" t="str">
        <f t="shared" si="3"/>
        <v>OS02 - City Road</v>
      </c>
      <c r="E19" s="3"/>
      <c r="F19" s="3"/>
      <c r="G19" s="3"/>
      <c r="H19" s="3"/>
      <c r="I19" s="3"/>
      <c r="J19" s="3"/>
      <c r="K19" s="3"/>
      <c r="L19" s="3"/>
      <c r="M19" s="3"/>
      <c r="N19" s="3"/>
      <c r="O19" s="3"/>
      <c r="P19" s="3"/>
      <c r="Q19" s="3"/>
      <c r="R19" s="3"/>
      <c r="S19" s="3"/>
      <c r="T19" s="3"/>
      <c r="U19" s="3"/>
      <c r="V19" s="3"/>
      <c r="W19" s="3"/>
      <c r="X19" s="3"/>
      <c r="Y19" s="3"/>
      <c r="Z19" s="3"/>
    </row>
    <row r="20" spans="1:26" ht="12.75" customHeight="1" x14ac:dyDescent="0.15">
      <c r="A20" s="10" t="str">
        <f t="shared" si="2"/>
        <v>OS03</v>
      </c>
      <c r="B20" s="12" t="s">
        <v>66</v>
      </c>
      <c r="C20" s="12" t="s">
        <v>51</v>
      </c>
      <c r="D20" s="15" t="str">
        <f t="shared" si="3"/>
        <v>OS03 - Country Road</v>
      </c>
      <c r="E20" s="3"/>
      <c r="F20" s="3"/>
      <c r="G20" s="3"/>
      <c r="H20" s="3"/>
      <c r="I20" s="3"/>
      <c r="J20" s="3"/>
      <c r="K20" s="3"/>
      <c r="L20" s="3"/>
      <c r="M20" s="3"/>
      <c r="N20" s="3"/>
      <c r="O20" s="3"/>
      <c r="P20" s="3"/>
      <c r="Q20" s="3"/>
      <c r="R20" s="3"/>
      <c r="S20" s="3"/>
      <c r="T20" s="3"/>
      <c r="U20" s="3"/>
      <c r="V20" s="3"/>
      <c r="W20" s="3"/>
      <c r="X20" s="3"/>
      <c r="Y20" s="3"/>
      <c r="Z20" s="3"/>
    </row>
    <row r="21" spans="1:26" ht="12.75" customHeight="1" x14ac:dyDescent="0.15">
      <c r="A21" s="10" t="str">
        <f t="shared" si="2"/>
        <v>OS04</v>
      </c>
      <c r="B21" s="12" t="s">
        <v>78</v>
      </c>
      <c r="C21" s="12" t="s">
        <v>51</v>
      </c>
      <c r="D21" s="15" t="str">
        <f t="shared" si="3"/>
        <v>OS04 - Highway</v>
      </c>
      <c r="E21" s="3"/>
      <c r="F21" s="3"/>
      <c r="G21" s="3"/>
      <c r="H21" s="3"/>
      <c r="I21" s="3"/>
      <c r="J21" s="3"/>
      <c r="K21" s="3"/>
      <c r="L21" s="3"/>
      <c r="M21" s="3"/>
      <c r="N21" s="3"/>
      <c r="O21" s="3"/>
      <c r="P21" s="3"/>
      <c r="Q21" s="3"/>
      <c r="R21" s="3"/>
      <c r="S21" s="3"/>
      <c r="T21" s="3"/>
      <c r="U21" s="3"/>
      <c r="V21" s="3"/>
      <c r="W21" s="3"/>
      <c r="X21" s="3"/>
      <c r="Y21" s="3"/>
      <c r="Z21" s="3"/>
    </row>
    <row r="22" spans="1:26" ht="12.75" customHeight="1" x14ac:dyDescent="0.15">
      <c r="A22" s="10" t="str">
        <f t="shared" si="2"/>
        <v>OS05</v>
      </c>
      <c r="B22" s="12" t="s">
        <v>83</v>
      </c>
      <c r="C22" s="12" t="s">
        <v>51</v>
      </c>
      <c r="D22" s="15" t="str">
        <f t="shared" si="3"/>
        <v>OS05 - Mountain Pass</v>
      </c>
      <c r="E22" s="3"/>
      <c r="F22" s="3"/>
      <c r="G22" s="3"/>
      <c r="H22" s="3"/>
      <c r="I22" s="3"/>
      <c r="J22" s="3"/>
      <c r="K22" s="3"/>
      <c r="L22" s="3"/>
      <c r="M22" s="3"/>
      <c r="N22" s="3"/>
      <c r="O22" s="3"/>
      <c r="P22" s="3"/>
      <c r="Q22" s="3"/>
      <c r="R22" s="3"/>
      <c r="S22" s="3"/>
      <c r="T22" s="3"/>
      <c r="U22" s="3"/>
      <c r="V22" s="3"/>
      <c r="W22" s="3"/>
      <c r="X22" s="3"/>
      <c r="Y22" s="3"/>
      <c r="Z22" s="3"/>
    </row>
    <row r="23" spans="1:26" ht="12.75" customHeight="1" x14ac:dyDescent="0.15">
      <c r="A23" s="10" t="str">
        <f t="shared" si="2"/>
        <v>OS06</v>
      </c>
      <c r="B23" s="12" t="s">
        <v>84</v>
      </c>
      <c r="C23" s="12" t="s">
        <v>51</v>
      </c>
      <c r="D23" s="15" t="str">
        <f t="shared" si="3"/>
        <v>OS06 - Off Road</v>
      </c>
      <c r="E23" s="3"/>
      <c r="F23" s="3"/>
      <c r="G23" s="3"/>
      <c r="H23" s="3"/>
      <c r="I23" s="3"/>
      <c r="J23" s="3"/>
      <c r="K23" s="3"/>
      <c r="L23" s="3"/>
      <c r="M23" s="3"/>
      <c r="N23" s="3"/>
      <c r="O23" s="3"/>
      <c r="P23" s="3"/>
      <c r="Q23" s="3"/>
      <c r="R23" s="3"/>
      <c r="S23" s="3"/>
      <c r="T23" s="3"/>
      <c r="U23" s="3"/>
      <c r="V23" s="3"/>
      <c r="W23" s="3"/>
      <c r="X23" s="3"/>
      <c r="Y23" s="3"/>
      <c r="Z23" s="3"/>
    </row>
    <row r="24" spans="1:26" ht="12.75" customHeight="1" x14ac:dyDescent="0.15">
      <c r="A24" s="10" t="str">
        <f t="shared" si="2"/>
        <v>OS07</v>
      </c>
      <c r="B24" s="12" t="s">
        <v>85</v>
      </c>
      <c r="C24" s="12" t="s">
        <v>87</v>
      </c>
      <c r="D24" s="15" t="str">
        <f t="shared" si="3"/>
        <v>OS07 - Road with gradient</v>
      </c>
      <c r="E24" s="3"/>
      <c r="F24" s="3"/>
      <c r="G24" s="3"/>
      <c r="H24" s="3"/>
      <c r="I24" s="3"/>
      <c r="J24" s="3"/>
      <c r="K24" s="3"/>
      <c r="L24" s="3"/>
      <c r="M24" s="3"/>
      <c r="N24" s="3"/>
      <c r="O24" s="3"/>
      <c r="P24" s="3"/>
      <c r="Q24" s="3"/>
      <c r="R24" s="3"/>
      <c r="S24" s="3"/>
      <c r="T24" s="3"/>
      <c r="U24" s="3"/>
      <c r="V24" s="3"/>
      <c r="W24" s="3"/>
      <c r="X24" s="3"/>
      <c r="Y24" s="3"/>
      <c r="Z24" s="3"/>
    </row>
    <row r="25" spans="1:26" ht="12.75" customHeight="1" x14ac:dyDescent="0.15">
      <c r="A25" s="10" t="str">
        <f t="shared" si="2"/>
        <v>OS08</v>
      </c>
      <c r="B25" s="12" t="s">
        <v>88</v>
      </c>
      <c r="C25" s="12" t="s">
        <v>87</v>
      </c>
      <c r="D25" s="15" t="str">
        <f t="shared" si="3"/>
        <v>OS08 - Road with bump</v>
      </c>
      <c r="E25" s="3"/>
      <c r="F25" s="3"/>
      <c r="G25" s="3"/>
      <c r="H25" s="3"/>
      <c r="I25" s="3"/>
      <c r="J25" s="3"/>
      <c r="K25" s="3"/>
      <c r="L25" s="3"/>
      <c r="M25" s="3"/>
      <c r="N25" s="3"/>
      <c r="O25" s="3"/>
      <c r="P25" s="3"/>
      <c r="Q25" s="3"/>
      <c r="R25" s="3"/>
      <c r="S25" s="3"/>
      <c r="T25" s="3"/>
      <c r="U25" s="3"/>
      <c r="V25" s="3"/>
      <c r="W25" s="3"/>
      <c r="X25" s="3"/>
      <c r="Y25" s="3"/>
      <c r="Z25" s="3"/>
    </row>
    <row r="26" spans="1:26" ht="12.75" customHeight="1" x14ac:dyDescent="0.15">
      <c r="A26" s="10" t="str">
        <f t="shared" si="2"/>
        <v>OS09</v>
      </c>
      <c r="B26" s="12" t="s">
        <v>89</v>
      </c>
      <c r="C26" s="12" t="s">
        <v>87</v>
      </c>
      <c r="D26" s="15" t="str">
        <f t="shared" si="3"/>
        <v>OS09 - Road tunnel</v>
      </c>
      <c r="E26" s="3"/>
      <c r="F26" s="3"/>
      <c r="G26" s="3"/>
      <c r="H26" s="3"/>
      <c r="I26" s="3"/>
      <c r="J26" s="3"/>
      <c r="K26" s="3"/>
      <c r="L26" s="3"/>
      <c r="M26" s="3"/>
      <c r="N26" s="3"/>
      <c r="O26" s="3"/>
      <c r="P26" s="3"/>
      <c r="Q26" s="3"/>
      <c r="R26" s="3"/>
      <c r="S26" s="3"/>
      <c r="T26" s="3"/>
      <c r="U26" s="3"/>
      <c r="V26" s="3"/>
      <c r="W26" s="3"/>
      <c r="X26" s="3"/>
      <c r="Y26" s="3"/>
      <c r="Z26" s="3"/>
    </row>
    <row r="27" spans="1:26" ht="12.75" customHeight="1" x14ac:dyDescent="0.15">
      <c r="A27" s="10" t="str">
        <f t="shared" si="2"/>
        <v>OS10</v>
      </c>
      <c r="B27" s="12" t="s">
        <v>90</v>
      </c>
      <c r="C27" s="12" t="s">
        <v>87</v>
      </c>
      <c r="D27" s="15" t="str">
        <f t="shared" si="3"/>
        <v>OS10 - Road with construction site</v>
      </c>
      <c r="E27" s="3"/>
      <c r="F27" s="3"/>
      <c r="G27" s="3"/>
      <c r="H27" s="3"/>
      <c r="I27" s="3"/>
      <c r="J27" s="3"/>
      <c r="K27" s="3"/>
      <c r="L27" s="3"/>
      <c r="M27" s="3"/>
      <c r="N27" s="3"/>
      <c r="O27" s="3"/>
      <c r="P27" s="3"/>
      <c r="Q27" s="3"/>
      <c r="R27" s="3"/>
      <c r="S27" s="3"/>
      <c r="T27" s="3"/>
      <c r="U27" s="3"/>
      <c r="V27" s="3"/>
      <c r="W27" s="3"/>
      <c r="X27" s="3"/>
      <c r="Y27" s="3"/>
      <c r="Z27" s="3"/>
    </row>
    <row r="28" spans="1:26" ht="12.75" customHeight="1" x14ac:dyDescent="0.15">
      <c r="A28" s="10" t="str">
        <f t="shared" si="2"/>
        <v>OS11</v>
      </c>
      <c r="B28" s="12" t="s">
        <v>31</v>
      </c>
      <c r="C28" s="12" t="s">
        <v>32</v>
      </c>
      <c r="D28" s="15" t="str">
        <f t="shared" si="3"/>
        <v>OS11 - N/A</v>
      </c>
      <c r="E28" s="3"/>
      <c r="F28" s="3"/>
      <c r="G28" s="3"/>
      <c r="H28" s="3"/>
      <c r="I28" s="3"/>
      <c r="J28" s="3"/>
      <c r="K28" s="3"/>
      <c r="L28" s="3"/>
      <c r="M28" s="3"/>
      <c r="N28" s="3"/>
      <c r="O28" s="3"/>
      <c r="P28" s="3"/>
      <c r="Q28" s="3"/>
      <c r="R28" s="3"/>
      <c r="S28" s="3"/>
      <c r="T28" s="3"/>
      <c r="U28" s="3"/>
      <c r="V28" s="3"/>
      <c r="W28" s="3"/>
      <c r="X28" s="3"/>
      <c r="Y28" s="3"/>
      <c r="Z28" s="3"/>
    </row>
    <row r="29" spans="1:26" ht="12.75" customHeight="1" x14ac:dyDescent="0.15">
      <c r="A29" s="19"/>
      <c r="B29" s="19"/>
      <c r="C29" s="19"/>
      <c r="D29" s="19"/>
      <c r="E29" s="3"/>
      <c r="F29" s="3"/>
      <c r="G29" s="3"/>
      <c r="H29" s="3"/>
      <c r="I29" s="3"/>
      <c r="J29" s="3"/>
      <c r="K29" s="3"/>
      <c r="L29" s="3"/>
      <c r="M29" s="3"/>
      <c r="N29" s="3"/>
      <c r="O29" s="3"/>
      <c r="P29" s="3"/>
      <c r="Q29" s="3"/>
      <c r="R29" s="3"/>
      <c r="S29" s="3"/>
      <c r="T29" s="3"/>
      <c r="U29" s="3"/>
      <c r="V29" s="3"/>
      <c r="W29" s="3"/>
      <c r="X29" s="3"/>
      <c r="Y29" s="3"/>
      <c r="Z29" s="3"/>
    </row>
    <row r="30" spans="1:26" ht="12.75" customHeight="1" x14ac:dyDescent="0.1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15">
      <c r="A31" s="5" t="s">
        <v>58</v>
      </c>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15">
      <c r="A32" s="7" t="s">
        <v>4</v>
      </c>
      <c r="B32" s="8" t="s">
        <v>36</v>
      </c>
      <c r="C32" s="8" t="s">
        <v>6</v>
      </c>
      <c r="D32" s="8" t="s">
        <v>7</v>
      </c>
      <c r="E32" s="3"/>
      <c r="F32" s="3"/>
      <c r="G32" s="3"/>
      <c r="H32" s="3"/>
      <c r="I32" s="3"/>
      <c r="J32" s="3"/>
      <c r="K32" s="3"/>
      <c r="L32" s="3"/>
      <c r="M32" s="3"/>
      <c r="N32" s="3"/>
      <c r="O32" s="3"/>
      <c r="P32" s="3"/>
      <c r="Q32" s="3"/>
      <c r="R32" s="3"/>
      <c r="S32" s="3"/>
      <c r="T32" s="3"/>
      <c r="U32" s="3"/>
      <c r="V32" s="3"/>
      <c r="W32" s="3"/>
      <c r="X32" s="3"/>
      <c r="Y32" s="3"/>
      <c r="Z32" s="3"/>
    </row>
    <row r="33" spans="1:26" ht="12.75" customHeight="1" x14ac:dyDescent="0.15">
      <c r="A33" s="10" t="str">
        <f t="shared" ref="A33:A39" si="4">"SD" &amp; TEXT(ROW()-ROW($A$32), "00")</f>
        <v>SD01</v>
      </c>
      <c r="B33" s="12" t="s">
        <v>96</v>
      </c>
      <c r="C33" s="12" t="s">
        <v>97</v>
      </c>
      <c r="D33" s="15" t="str">
        <f t="shared" ref="D33:D39" si="5">$A33 &amp; " - " &amp; $B33</f>
        <v>SD01 - Low speed</v>
      </c>
      <c r="E33" s="3"/>
      <c r="F33" s="3"/>
      <c r="G33" s="3"/>
      <c r="H33" s="3"/>
      <c r="I33" s="3"/>
      <c r="J33" s="3"/>
      <c r="K33" s="3"/>
      <c r="L33" s="3"/>
      <c r="M33" s="3"/>
      <c r="N33" s="3"/>
      <c r="O33" s="3"/>
      <c r="P33" s="3"/>
      <c r="Q33" s="3"/>
      <c r="R33" s="3"/>
      <c r="S33" s="3"/>
      <c r="T33" s="3"/>
      <c r="U33" s="3"/>
      <c r="V33" s="3"/>
      <c r="W33" s="3"/>
      <c r="X33" s="3"/>
      <c r="Y33" s="3"/>
      <c r="Z33" s="3"/>
    </row>
    <row r="34" spans="1:26" ht="12.75" customHeight="1" x14ac:dyDescent="0.15">
      <c r="A34" s="10" t="str">
        <f t="shared" si="4"/>
        <v>SD02</v>
      </c>
      <c r="B34" s="12" t="s">
        <v>99</v>
      </c>
      <c r="C34" s="12" t="s">
        <v>97</v>
      </c>
      <c r="D34" s="15" t="str">
        <f t="shared" si="5"/>
        <v>SD02 - High speed</v>
      </c>
      <c r="E34" s="3"/>
      <c r="F34" s="3"/>
      <c r="G34" s="3"/>
      <c r="H34" s="3"/>
      <c r="I34" s="3"/>
      <c r="J34" s="3"/>
      <c r="K34" s="3"/>
      <c r="L34" s="3"/>
      <c r="M34" s="3"/>
      <c r="N34" s="3"/>
      <c r="O34" s="3"/>
      <c r="P34" s="3"/>
      <c r="Q34" s="3"/>
      <c r="R34" s="3"/>
      <c r="S34" s="3"/>
      <c r="T34" s="3"/>
      <c r="U34" s="3"/>
      <c r="V34" s="3"/>
      <c r="W34" s="3"/>
      <c r="X34" s="3"/>
      <c r="Y34" s="3"/>
      <c r="Z34" s="3"/>
    </row>
    <row r="35" spans="1:26" ht="12.75" customHeight="1" x14ac:dyDescent="0.15">
      <c r="A35" s="10" t="str">
        <f t="shared" si="4"/>
        <v>SD03</v>
      </c>
      <c r="B35" s="12" t="s">
        <v>100</v>
      </c>
      <c r="C35" s="12" t="s">
        <v>97</v>
      </c>
      <c r="D35" s="15" t="str">
        <f t="shared" si="5"/>
        <v>SD03 - Normal acceleration</v>
      </c>
      <c r="E35" s="3"/>
      <c r="F35" s="3"/>
      <c r="G35" s="3"/>
      <c r="H35" s="3"/>
      <c r="I35" s="3"/>
      <c r="J35" s="3"/>
      <c r="K35" s="3"/>
      <c r="L35" s="3"/>
      <c r="M35" s="3"/>
      <c r="N35" s="3"/>
      <c r="O35" s="3"/>
      <c r="P35" s="3"/>
      <c r="Q35" s="3"/>
      <c r="R35" s="3"/>
      <c r="S35" s="3"/>
      <c r="T35" s="3"/>
      <c r="U35" s="3"/>
      <c r="V35" s="3"/>
      <c r="W35" s="3"/>
      <c r="X35" s="3"/>
      <c r="Y35" s="3"/>
      <c r="Z35" s="3"/>
    </row>
    <row r="36" spans="1:26" ht="12.75" customHeight="1" x14ac:dyDescent="0.15">
      <c r="A36" s="10" t="str">
        <f t="shared" si="4"/>
        <v>SD04</v>
      </c>
      <c r="B36" s="12" t="s">
        <v>101</v>
      </c>
      <c r="C36" s="12" t="s">
        <v>97</v>
      </c>
      <c r="D36" s="15" t="str">
        <f t="shared" si="5"/>
        <v>SD04 - High acceleration</v>
      </c>
      <c r="E36" s="3"/>
      <c r="F36" s="3"/>
      <c r="G36" s="3"/>
      <c r="H36" s="3"/>
      <c r="I36" s="3"/>
      <c r="J36" s="3"/>
      <c r="K36" s="3"/>
      <c r="L36" s="3"/>
      <c r="M36" s="3"/>
      <c r="N36" s="3"/>
      <c r="O36" s="3"/>
      <c r="P36" s="3"/>
      <c r="Q36" s="3"/>
      <c r="R36" s="3"/>
      <c r="S36" s="3"/>
      <c r="T36" s="3"/>
      <c r="U36" s="3"/>
      <c r="V36" s="3"/>
      <c r="W36" s="3"/>
      <c r="X36" s="3"/>
      <c r="Y36" s="3"/>
      <c r="Z36" s="3"/>
    </row>
    <row r="37" spans="1:26" ht="12.75" customHeight="1" x14ac:dyDescent="0.15">
      <c r="A37" s="10" t="str">
        <f t="shared" si="4"/>
        <v>SD05</v>
      </c>
      <c r="B37" s="12" t="s">
        <v>102</v>
      </c>
      <c r="C37" s="12" t="s">
        <v>97</v>
      </c>
      <c r="D37" s="15" t="str">
        <f t="shared" si="5"/>
        <v>SD05 - Normal braking</v>
      </c>
      <c r="E37" s="3"/>
      <c r="F37" s="3"/>
      <c r="G37" s="3"/>
      <c r="H37" s="3"/>
      <c r="I37" s="3"/>
      <c r="J37" s="3"/>
      <c r="K37" s="3"/>
      <c r="L37" s="3"/>
      <c r="M37" s="3"/>
      <c r="N37" s="3"/>
      <c r="O37" s="3"/>
      <c r="P37" s="3"/>
      <c r="Q37" s="3"/>
      <c r="R37" s="3"/>
      <c r="S37" s="3"/>
      <c r="T37" s="3"/>
      <c r="U37" s="3"/>
      <c r="V37" s="3"/>
      <c r="W37" s="3"/>
      <c r="X37" s="3"/>
      <c r="Y37" s="3"/>
      <c r="Z37" s="3"/>
    </row>
    <row r="38" spans="1:26" ht="12.75" customHeight="1" x14ac:dyDescent="0.15">
      <c r="A38" s="10" t="str">
        <f t="shared" si="4"/>
        <v>SD06</v>
      </c>
      <c r="B38" s="12" t="s">
        <v>103</v>
      </c>
      <c r="C38" s="12" t="s">
        <v>97</v>
      </c>
      <c r="D38" s="15" t="str">
        <f t="shared" si="5"/>
        <v>SD06 - High braking</v>
      </c>
      <c r="E38" s="3"/>
      <c r="F38" s="3"/>
      <c r="G38" s="3"/>
      <c r="H38" s="3"/>
      <c r="I38" s="3"/>
      <c r="J38" s="3"/>
      <c r="K38" s="3"/>
      <c r="L38" s="3"/>
      <c r="M38" s="3"/>
      <c r="N38" s="3"/>
      <c r="O38" s="3"/>
      <c r="P38" s="3"/>
      <c r="Q38" s="3"/>
      <c r="R38" s="3"/>
      <c r="S38" s="3"/>
      <c r="T38" s="3"/>
      <c r="U38" s="3"/>
      <c r="V38" s="3"/>
      <c r="W38" s="3"/>
      <c r="X38" s="3"/>
      <c r="Y38" s="3"/>
      <c r="Z38" s="3"/>
    </row>
    <row r="39" spans="1:26" ht="12.75" customHeight="1" x14ac:dyDescent="0.15">
      <c r="A39" s="10" t="str">
        <f t="shared" si="4"/>
        <v>SD07</v>
      </c>
      <c r="B39" s="12" t="s">
        <v>31</v>
      </c>
      <c r="C39" s="12" t="s">
        <v>32</v>
      </c>
      <c r="D39" s="15" t="str">
        <f t="shared" si="5"/>
        <v>SD07 - N/A</v>
      </c>
      <c r="E39" s="3"/>
      <c r="F39" s="3"/>
      <c r="G39" s="3"/>
      <c r="H39" s="3"/>
      <c r="I39" s="3"/>
      <c r="J39" s="3"/>
      <c r="K39" s="3"/>
      <c r="L39" s="3"/>
      <c r="M39" s="3"/>
      <c r="N39" s="3"/>
      <c r="O39" s="3"/>
      <c r="P39" s="3"/>
      <c r="Q39" s="3"/>
      <c r="R39" s="3"/>
      <c r="S39" s="3"/>
      <c r="T39" s="3"/>
      <c r="U39" s="3"/>
      <c r="V39" s="3"/>
      <c r="W39" s="3"/>
      <c r="X39" s="3"/>
      <c r="Y39" s="3"/>
      <c r="Z39" s="3"/>
    </row>
    <row r="40" spans="1:26" ht="12.75" customHeight="1" x14ac:dyDescent="0.15">
      <c r="A40" s="19"/>
      <c r="B40" s="19"/>
      <c r="C40" s="19"/>
      <c r="D40" s="19"/>
      <c r="E40" s="3"/>
      <c r="F40" s="3"/>
      <c r="G40" s="3"/>
      <c r="H40" s="3"/>
      <c r="I40" s="3"/>
      <c r="J40" s="3"/>
      <c r="K40" s="3"/>
      <c r="L40" s="3"/>
      <c r="M40" s="3"/>
      <c r="N40" s="3"/>
      <c r="O40" s="3"/>
      <c r="P40" s="3"/>
      <c r="Q40" s="3"/>
      <c r="R40" s="3"/>
      <c r="S40" s="3"/>
      <c r="T40" s="3"/>
      <c r="U40" s="3"/>
      <c r="V40" s="3"/>
      <c r="W40" s="3"/>
      <c r="X40" s="3"/>
      <c r="Y40" s="3"/>
      <c r="Z40" s="3"/>
    </row>
    <row r="41" spans="1:26" ht="12.75" customHeight="1" x14ac:dyDescent="0.1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15">
      <c r="A42" s="5" t="s">
        <v>111</v>
      </c>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15">
      <c r="A43" s="7" t="s">
        <v>4</v>
      </c>
      <c r="B43" s="8" t="s">
        <v>5</v>
      </c>
      <c r="C43" s="8" t="s">
        <v>6</v>
      </c>
      <c r="D43" s="8" t="s">
        <v>7</v>
      </c>
      <c r="E43" s="3"/>
      <c r="F43" s="3"/>
      <c r="G43" s="3"/>
      <c r="H43" s="3"/>
      <c r="I43" s="3"/>
      <c r="J43" s="3"/>
      <c r="K43" s="3"/>
      <c r="L43" s="3"/>
      <c r="M43" s="3"/>
      <c r="N43" s="3"/>
      <c r="O43" s="3"/>
      <c r="P43" s="3"/>
      <c r="Q43" s="3"/>
      <c r="R43" s="3"/>
      <c r="S43" s="3"/>
      <c r="T43" s="3"/>
      <c r="U43" s="3"/>
      <c r="V43" s="3"/>
      <c r="W43" s="3"/>
      <c r="X43" s="3"/>
      <c r="Y43" s="3"/>
      <c r="Z43" s="3"/>
    </row>
    <row r="44" spans="1:26" ht="12.75" customHeight="1" x14ac:dyDescent="0.15">
      <c r="A44" s="10" t="str">
        <f t="shared" ref="A44:A46" si="6">"IU" &amp; TEXT(ROW()-ROW($A$43), "00")</f>
        <v>IU01</v>
      </c>
      <c r="B44" s="12" t="s">
        <v>117</v>
      </c>
      <c r="C44" s="12" t="s">
        <v>118</v>
      </c>
      <c r="D44" s="15" t="str">
        <f t="shared" ref="D44:D46" si="7">$A44 &amp; " - " &amp; $B44</f>
        <v>IU01 - Correctly used</v>
      </c>
      <c r="E44" s="3"/>
      <c r="F44" s="3"/>
      <c r="G44" s="3"/>
      <c r="H44" s="3"/>
      <c r="I44" s="3"/>
      <c r="J44" s="3"/>
      <c r="K44" s="3"/>
      <c r="L44" s="3"/>
      <c r="M44" s="3"/>
      <c r="N44" s="3"/>
      <c r="O44" s="3"/>
      <c r="P44" s="3"/>
      <c r="Q44" s="3"/>
      <c r="R44" s="3"/>
      <c r="S44" s="3"/>
      <c r="T44" s="3"/>
      <c r="U44" s="3"/>
      <c r="V44" s="3"/>
      <c r="W44" s="3"/>
      <c r="X44" s="3"/>
      <c r="Y44" s="3"/>
      <c r="Z44" s="3"/>
    </row>
    <row r="45" spans="1:26" ht="12.75" customHeight="1" x14ac:dyDescent="0.15">
      <c r="A45" s="10" t="str">
        <f t="shared" si="6"/>
        <v>IU02</v>
      </c>
      <c r="B45" s="12" t="s">
        <v>126</v>
      </c>
      <c r="C45" s="12" t="s">
        <v>128</v>
      </c>
      <c r="D45" s="15" t="str">
        <f t="shared" si="7"/>
        <v>IU02 - Incorrectly used</v>
      </c>
      <c r="E45" s="3"/>
      <c r="F45" s="3"/>
      <c r="G45" s="3"/>
      <c r="H45" s="3"/>
      <c r="I45" s="3"/>
      <c r="J45" s="3"/>
      <c r="K45" s="3"/>
      <c r="L45" s="3"/>
      <c r="M45" s="3"/>
      <c r="N45" s="3"/>
      <c r="O45" s="3"/>
      <c r="P45" s="3"/>
      <c r="Q45" s="3"/>
      <c r="R45" s="3"/>
      <c r="S45" s="3"/>
      <c r="T45" s="3"/>
      <c r="U45" s="3"/>
      <c r="V45" s="3"/>
      <c r="W45" s="3"/>
      <c r="X45" s="3"/>
      <c r="Y45" s="3"/>
      <c r="Z45" s="3"/>
    </row>
    <row r="46" spans="1:26" ht="12.75" customHeight="1" x14ac:dyDescent="0.15">
      <c r="A46" s="10" t="str">
        <f t="shared" si="6"/>
        <v>IU03</v>
      </c>
      <c r="B46" s="12" t="s">
        <v>31</v>
      </c>
      <c r="C46" s="12" t="s">
        <v>32</v>
      </c>
      <c r="D46" s="15" t="str">
        <f t="shared" si="7"/>
        <v>IU03 - N/A</v>
      </c>
      <c r="E46" s="3"/>
      <c r="F46" s="3"/>
      <c r="G46" s="3"/>
      <c r="H46" s="3"/>
      <c r="I46" s="3"/>
      <c r="J46" s="3"/>
      <c r="K46" s="3"/>
      <c r="L46" s="3"/>
      <c r="M46" s="3"/>
      <c r="N46" s="3"/>
      <c r="O46" s="3"/>
      <c r="P46" s="3"/>
      <c r="Q46" s="3"/>
      <c r="R46" s="3"/>
      <c r="S46" s="3"/>
      <c r="T46" s="3"/>
      <c r="U46" s="3"/>
      <c r="V46" s="3"/>
      <c r="W46" s="3"/>
      <c r="X46" s="3"/>
      <c r="Y46" s="3"/>
      <c r="Z46" s="3"/>
    </row>
    <row r="47" spans="1:26" ht="12.75" customHeight="1" x14ac:dyDescent="0.15">
      <c r="A47" s="19"/>
      <c r="B47" s="19"/>
      <c r="C47" s="19"/>
      <c r="D47" s="19"/>
      <c r="E47" s="3"/>
      <c r="F47" s="3"/>
      <c r="G47" s="3"/>
      <c r="H47" s="3"/>
      <c r="I47" s="3"/>
      <c r="J47" s="3"/>
      <c r="K47" s="3"/>
      <c r="L47" s="3"/>
      <c r="M47" s="3"/>
      <c r="N47" s="3"/>
      <c r="O47" s="3"/>
      <c r="P47" s="3"/>
      <c r="Q47" s="3"/>
      <c r="R47" s="3"/>
      <c r="S47" s="3"/>
      <c r="T47" s="3"/>
      <c r="U47" s="3"/>
      <c r="V47" s="3"/>
      <c r="W47" s="3"/>
      <c r="X47" s="3"/>
      <c r="Y47" s="3"/>
      <c r="Z47" s="3"/>
    </row>
    <row r="48" spans="1:26" ht="12.75" customHeight="1" x14ac:dyDescent="0.1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15">
      <c r="A49" s="5" t="s">
        <v>37</v>
      </c>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15">
      <c r="A50" s="7" t="s">
        <v>4</v>
      </c>
      <c r="B50" s="8" t="s">
        <v>36</v>
      </c>
      <c r="C50" s="8" t="s">
        <v>6</v>
      </c>
      <c r="D50" s="8" t="s">
        <v>7</v>
      </c>
      <c r="E50" s="3"/>
      <c r="F50" s="3"/>
      <c r="G50" s="3"/>
      <c r="H50" s="3"/>
      <c r="I50" s="3"/>
      <c r="J50" s="3"/>
      <c r="K50" s="3"/>
      <c r="L50" s="3"/>
      <c r="M50" s="3"/>
      <c r="N50" s="3"/>
      <c r="O50" s="3"/>
      <c r="P50" s="3"/>
      <c r="Q50" s="3"/>
      <c r="R50" s="3"/>
      <c r="S50" s="3"/>
      <c r="T50" s="3"/>
      <c r="U50" s="3"/>
      <c r="V50" s="3"/>
      <c r="W50" s="3"/>
      <c r="X50" s="3"/>
      <c r="Y50" s="3"/>
      <c r="Z50" s="3"/>
    </row>
    <row r="51" spans="1:26" ht="12.75" customHeight="1" x14ac:dyDescent="0.15">
      <c r="A51" s="10" t="str">
        <f t="shared" ref="A51:A59" si="8">"EN" &amp; TEXT(ROW()-ROW($A$50), "00")</f>
        <v>EN01</v>
      </c>
      <c r="B51" s="12" t="s">
        <v>137</v>
      </c>
      <c r="C51" s="12" t="s">
        <v>138</v>
      </c>
      <c r="D51" s="15" t="str">
        <f t="shared" ref="D51:D59" si="9">$A51 &amp; " - " &amp; $B51</f>
        <v>EN01 - Normal conditions</v>
      </c>
      <c r="E51" s="3"/>
      <c r="F51" s="3"/>
      <c r="G51" s="3"/>
      <c r="H51" s="3"/>
      <c r="I51" s="3"/>
      <c r="J51" s="3"/>
      <c r="K51" s="3"/>
      <c r="L51" s="3"/>
      <c r="M51" s="3"/>
      <c r="N51" s="3"/>
      <c r="O51" s="3"/>
      <c r="P51" s="3"/>
      <c r="Q51" s="3"/>
      <c r="R51" s="3"/>
      <c r="S51" s="3"/>
      <c r="T51" s="3"/>
      <c r="U51" s="3"/>
      <c r="V51" s="3"/>
      <c r="W51" s="3"/>
      <c r="X51" s="3"/>
      <c r="Y51" s="3"/>
      <c r="Z51" s="3"/>
    </row>
    <row r="52" spans="1:26" ht="12.75" customHeight="1" x14ac:dyDescent="0.15">
      <c r="A52" s="10" t="str">
        <f t="shared" si="8"/>
        <v>EN02</v>
      </c>
      <c r="B52" s="12" t="s">
        <v>141</v>
      </c>
      <c r="C52" s="12" t="s">
        <v>138</v>
      </c>
      <c r="D52" s="15" t="str">
        <f t="shared" si="9"/>
        <v>EN02 - Sun blares (degraded view)</v>
      </c>
      <c r="E52" s="3"/>
      <c r="F52" s="3"/>
      <c r="G52" s="3"/>
      <c r="H52" s="3"/>
      <c r="I52" s="3"/>
      <c r="J52" s="3"/>
      <c r="K52" s="3"/>
      <c r="L52" s="3"/>
      <c r="M52" s="3"/>
      <c r="N52" s="3"/>
      <c r="O52" s="3"/>
      <c r="P52" s="3"/>
      <c r="Q52" s="3"/>
      <c r="R52" s="3"/>
      <c r="S52" s="3"/>
      <c r="T52" s="3"/>
      <c r="U52" s="3"/>
      <c r="V52" s="3"/>
      <c r="W52" s="3"/>
      <c r="X52" s="3"/>
      <c r="Y52" s="3"/>
      <c r="Z52" s="3"/>
    </row>
    <row r="53" spans="1:26" ht="12.75" customHeight="1" x14ac:dyDescent="0.15">
      <c r="A53" s="10" t="str">
        <f t="shared" si="8"/>
        <v>EN03</v>
      </c>
      <c r="B53" s="12" t="s">
        <v>144</v>
      </c>
      <c r="C53" s="12" t="s">
        <v>138</v>
      </c>
      <c r="D53" s="15" t="str">
        <f t="shared" si="9"/>
        <v>EN03 - Fog (degraded view)</v>
      </c>
      <c r="E53" s="3"/>
      <c r="F53" s="3"/>
      <c r="G53" s="3"/>
      <c r="H53" s="3"/>
      <c r="I53" s="3"/>
      <c r="J53" s="3"/>
      <c r="K53" s="3"/>
      <c r="L53" s="3"/>
      <c r="M53" s="3"/>
      <c r="N53" s="3"/>
      <c r="O53" s="3"/>
      <c r="P53" s="3"/>
      <c r="Q53" s="3"/>
      <c r="R53" s="3"/>
      <c r="S53" s="3"/>
      <c r="T53" s="3"/>
      <c r="U53" s="3"/>
      <c r="V53" s="3"/>
      <c r="W53" s="3"/>
      <c r="X53" s="3"/>
      <c r="Y53" s="3"/>
      <c r="Z53" s="3"/>
    </row>
    <row r="54" spans="1:26" ht="12.75" customHeight="1" x14ac:dyDescent="0.15">
      <c r="A54" s="10" t="str">
        <f t="shared" si="8"/>
        <v>EN04</v>
      </c>
      <c r="B54" s="12" t="s">
        <v>148</v>
      </c>
      <c r="C54" s="12" t="s">
        <v>138</v>
      </c>
      <c r="D54" s="15" t="str">
        <f t="shared" si="9"/>
        <v>EN04 - Snowfall (degraded view)</v>
      </c>
      <c r="E54" s="3"/>
      <c r="F54" s="3"/>
      <c r="G54" s="3"/>
      <c r="H54" s="3"/>
      <c r="I54" s="3"/>
      <c r="J54" s="3"/>
      <c r="K54" s="3"/>
      <c r="L54" s="3"/>
      <c r="M54" s="3"/>
      <c r="N54" s="3"/>
      <c r="O54" s="3"/>
      <c r="P54" s="3"/>
      <c r="Q54" s="3"/>
      <c r="R54" s="3"/>
      <c r="S54" s="3"/>
      <c r="T54" s="3"/>
      <c r="U54" s="3"/>
      <c r="V54" s="3"/>
      <c r="W54" s="3"/>
      <c r="X54" s="3"/>
      <c r="Y54" s="3"/>
      <c r="Z54" s="3"/>
    </row>
    <row r="55" spans="1:26" ht="12.75" customHeight="1" x14ac:dyDescent="0.15">
      <c r="A55" s="10" t="str">
        <f t="shared" si="8"/>
        <v>EN05</v>
      </c>
      <c r="B55" s="12" t="s">
        <v>150</v>
      </c>
      <c r="C55" s="12" t="s">
        <v>138</v>
      </c>
      <c r="D55" s="15" t="str">
        <f t="shared" si="9"/>
        <v>EN05 - Cross-wind (lateral force)</v>
      </c>
      <c r="E55" s="3"/>
      <c r="F55" s="3"/>
      <c r="G55" s="3"/>
      <c r="H55" s="3"/>
      <c r="I55" s="3"/>
      <c r="J55" s="3"/>
      <c r="K55" s="3"/>
      <c r="L55" s="3"/>
      <c r="M55" s="3"/>
      <c r="N55" s="3"/>
      <c r="O55" s="3"/>
      <c r="P55" s="3"/>
      <c r="Q55" s="3"/>
      <c r="R55" s="3"/>
      <c r="S55" s="3"/>
      <c r="T55" s="3"/>
      <c r="U55" s="3"/>
      <c r="V55" s="3"/>
      <c r="W55" s="3"/>
      <c r="X55" s="3"/>
      <c r="Y55" s="3"/>
      <c r="Z55" s="3"/>
    </row>
    <row r="56" spans="1:26" ht="12.75" customHeight="1" x14ac:dyDescent="0.15">
      <c r="A56" s="10" t="str">
        <f t="shared" si="8"/>
        <v>EN06</v>
      </c>
      <c r="B56" s="12" t="s">
        <v>153</v>
      </c>
      <c r="C56" s="12" t="s">
        <v>87</v>
      </c>
      <c r="D56" s="15" t="str">
        <f t="shared" si="9"/>
        <v>EN06 - Rain (slippery road)</v>
      </c>
      <c r="E56" s="3"/>
      <c r="F56" s="3"/>
      <c r="G56" s="3"/>
      <c r="H56" s="3"/>
      <c r="I56" s="3"/>
      <c r="J56" s="3"/>
      <c r="K56" s="3"/>
      <c r="L56" s="3"/>
      <c r="M56" s="3"/>
      <c r="N56" s="3"/>
      <c r="O56" s="3"/>
      <c r="P56" s="3"/>
      <c r="Q56" s="3"/>
      <c r="R56" s="3"/>
      <c r="S56" s="3"/>
      <c r="T56" s="3"/>
      <c r="U56" s="3"/>
      <c r="V56" s="3"/>
      <c r="W56" s="3"/>
      <c r="X56" s="3"/>
      <c r="Y56" s="3"/>
      <c r="Z56" s="3"/>
    </row>
    <row r="57" spans="1:26" ht="12.75" customHeight="1" x14ac:dyDescent="0.15">
      <c r="A57" s="10" t="str">
        <f t="shared" si="8"/>
        <v>EN07</v>
      </c>
      <c r="B57" s="12" t="s">
        <v>155</v>
      </c>
      <c r="C57" s="12" t="s">
        <v>87</v>
      </c>
      <c r="D57" s="15" t="str">
        <f t="shared" si="9"/>
        <v>EN07 - Snow (slippery road)</v>
      </c>
      <c r="E57" s="3"/>
      <c r="F57" s="3"/>
      <c r="G57" s="3"/>
      <c r="H57" s="3"/>
      <c r="I57" s="3"/>
      <c r="J57" s="3"/>
      <c r="K57" s="3"/>
      <c r="L57" s="3"/>
      <c r="M57" s="3"/>
      <c r="N57" s="3"/>
      <c r="O57" s="3"/>
      <c r="P57" s="3"/>
      <c r="Q57" s="3"/>
      <c r="R57" s="3"/>
      <c r="S57" s="3"/>
      <c r="T57" s="3"/>
      <c r="U57" s="3"/>
      <c r="V57" s="3"/>
      <c r="W57" s="3"/>
      <c r="X57" s="3"/>
      <c r="Y57" s="3"/>
      <c r="Z57" s="3"/>
    </row>
    <row r="58" spans="1:26" ht="12.75" customHeight="1" x14ac:dyDescent="0.15">
      <c r="A58" s="10" t="str">
        <f t="shared" si="8"/>
        <v>EN08</v>
      </c>
      <c r="B58" s="12" t="s">
        <v>158</v>
      </c>
      <c r="C58" s="12" t="s">
        <v>87</v>
      </c>
      <c r="D58" s="15" t="str">
        <f t="shared" si="9"/>
        <v>EN08 - Glace (slippery road)</v>
      </c>
      <c r="E58" s="3"/>
      <c r="F58" s="3"/>
      <c r="G58" s="3"/>
      <c r="H58" s="3"/>
      <c r="I58" s="3"/>
      <c r="J58" s="3"/>
      <c r="K58" s="3"/>
      <c r="L58" s="3"/>
      <c r="M58" s="3"/>
      <c r="N58" s="3"/>
      <c r="O58" s="3"/>
      <c r="P58" s="3"/>
      <c r="Q58" s="3"/>
      <c r="R58" s="3"/>
      <c r="S58" s="3"/>
      <c r="T58" s="3"/>
      <c r="U58" s="3"/>
      <c r="V58" s="3"/>
      <c r="W58" s="3"/>
      <c r="X58" s="3"/>
      <c r="Y58" s="3"/>
      <c r="Z58" s="3"/>
    </row>
    <row r="59" spans="1:26" ht="12.75" customHeight="1" x14ac:dyDescent="0.15">
      <c r="A59" s="10" t="str">
        <f t="shared" si="8"/>
        <v>EN09</v>
      </c>
      <c r="B59" s="12" t="s">
        <v>31</v>
      </c>
      <c r="C59" s="12" t="s">
        <v>32</v>
      </c>
      <c r="D59" s="15" t="str">
        <f t="shared" si="9"/>
        <v>EN09 - N/A</v>
      </c>
      <c r="E59" s="3"/>
      <c r="F59" s="3"/>
      <c r="G59" s="3"/>
      <c r="H59" s="3"/>
      <c r="I59" s="3"/>
      <c r="J59" s="3"/>
      <c r="K59" s="3"/>
      <c r="L59" s="3"/>
      <c r="M59" s="3"/>
      <c r="N59" s="3"/>
      <c r="O59" s="3"/>
      <c r="P59" s="3"/>
      <c r="Q59" s="3"/>
      <c r="R59" s="3"/>
      <c r="S59" s="3"/>
      <c r="T59" s="3"/>
      <c r="U59" s="3"/>
      <c r="V59" s="3"/>
      <c r="W59" s="3"/>
      <c r="X59" s="3"/>
      <c r="Y59" s="3"/>
      <c r="Z59" s="3"/>
    </row>
    <row r="60" spans="1:26" ht="12.75" customHeight="1" x14ac:dyDescent="0.15">
      <c r="A60" s="19"/>
      <c r="B60" s="19"/>
      <c r="C60" s="19"/>
      <c r="D60" s="19"/>
      <c r="E60" s="3"/>
      <c r="F60" s="3"/>
      <c r="G60" s="3"/>
      <c r="H60" s="3"/>
      <c r="I60" s="3"/>
      <c r="J60" s="3"/>
      <c r="K60" s="3"/>
      <c r="L60" s="3"/>
      <c r="M60" s="3"/>
      <c r="N60" s="3"/>
      <c r="O60" s="3"/>
      <c r="P60" s="3"/>
      <c r="Q60" s="3"/>
      <c r="R60" s="3"/>
      <c r="S60" s="3"/>
      <c r="T60" s="3"/>
      <c r="U60" s="3"/>
      <c r="V60" s="3"/>
      <c r="W60" s="3"/>
      <c r="X60" s="3"/>
      <c r="Y60" s="3"/>
      <c r="Z60" s="3"/>
    </row>
    <row r="61" spans="1:26" ht="12.75" customHeight="1" x14ac:dyDescent="0.1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15">
      <c r="E62" s="3"/>
      <c r="F62" s="3"/>
      <c r="G62" s="3"/>
      <c r="H62" s="3"/>
      <c r="I62" s="3"/>
      <c r="J62" s="3"/>
      <c r="K62" s="3"/>
      <c r="L62" s="3"/>
      <c r="M62" s="3"/>
      <c r="N62" s="3"/>
      <c r="O62" s="3"/>
      <c r="P62" s="3"/>
      <c r="Q62" s="3"/>
      <c r="R62" s="3"/>
      <c r="S62" s="3"/>
      <c r="T62" s="3"/>
      <c r="U62" s="3"/>
      <c r="V62" s="3"/>
      <c r="W62" s="3"/>
      <c r="X62" s="3"/>
      <c r="Y62" s="3"/>
      <c r="Z62" s="3"/>
    </row>
    <row r="63" spans="1:26" ht="12.75" customHeight="1" x14ac:dyDescent="0.15">
      <c r="E63" s="3"/>
      <c r="F63" s="3"/>
      <c r="G63" s="3"/>
      <c r="H63" s="3"/>
      <c r="I63" s="3"/>
      <c r="J63" s="3"/>
      <c r="K63" s="3"/>
      <c r="L63" s="3"/>
      <c r="M63" s="3"/>
      <c r="N63" s="3"/>
      <c r="O63" s="3"/>
      <c r="P63" s="3"/>
      <c r="Q63" s="3"/>
      <c r="R63" s="3"/>
      <c r="S63" s="3"/>
      <c r="T63" s="3"/>
      <c r="U63" s="3"/>
      <c r="V63" s="3"/>
      <c r="W63" s="3"/>
      <c r="X63" s="3"/>
      <c r="Y63" s="3"/>
      <c r="Z63" s="3"/>
    </row>
    <row r="64" spans="1:26" ht="12.75" customHeight="1" x14ac:dyDescent="0.15">
      <c r="E64" s="3"/>
      <c r="F64" s="3"/>
      <c r="G64" s="3"/>
      <c r="H64" s="3"/>
      <c r="I64" s="3"/>
      <c r="J64" s="3"/>
      <c r="K64" s="3"/>
      <c r="L64" s="3"/>
      <c r="M64" s="3"/>
      <c r="N64" s="3"/>
      <c r="O64" s="3"/>
      <c r="P64" s="3"/>
      <c r="Q64" s="3"/>
      <c r="R64" s="3"/>
      <c r="S64" s="3"/>
      <c r="T64" s="3"/>
      <c r="U64" s="3"/>
      <c r="V64" s="3"/>
      <c r="W64" s="3"/>
      <c r="X64" s="3"/>
      <c r="Y64" s="3"/>
      <c r="Z64" s="3"/>
    </row>
    <row r="65" spans="5:26" ht="12.75" customHeight="1" x14ac:dyDescent="0.15">
      <c r="E65" s="3"/>
      <c r="F65" s="3"/>
      <c r="G65" s="3"/>
      <c r="H65" s="3"/>
      <c r="I65" s="3"/>
      <c r="J65" s="3"/>
      <c r="K65" s="3"/>
      <c r="L65" s="3"/>
      <c r="M65" s="3"/>
      <c r="N65" s="3"/>
      <c r="O65" s="3"/>
      <c r="P65" s="3"/>
      <c r="Q65" s="3"/>
      <c r="R65" s="3"/>
      <c r="S65" s="3"/>
      <c r="T65" s="3"/>
      <c r="U65" s="3"/>
      <c r="V65" s="3"/>
      <c r="W65" s="3"/>
      <c r="X65" s="3"/>
      <c r="Y65" s="3"/>
      <c r="Z65" s="3"/>
    </row>
    <row r="66" spans="5:26" ht="12.75" customHeight="1" x14ac:dyDescent="0.15">
      <c r="E66" s="3"/>
      <c r="F66" s="3"/>
      <c r="G66" s="3"/>
      <c r="H66" s="3"/>
      <c r="I66" s="3"/>
      <c r="J66" s="3"/>
      <c r="K66" s="3"/>
      <c r="L66" s="3"/>
      <c r="M66" s="3"/>
      <c r="N66" s="3"/>
      <c r="O66" s="3"/>
      <c r="P66" s="3"/>
      <c r="Q66" s="3"/>
      <c r="R66" s="3"/>
      <c r="S66" s="3"/>
      <c r="T66" s="3"/>
      <c r="U66" s="3"/>
      <c r="V66" s="3"/>
      <c r="W66" s="3"/>
      <c r="X66" s="3"/>
      <c r="Y66" s="3"/>
      <c r="Z66" s="3"/>
    </row>
    <row r="67" spans="5:26" ht="12.75" customHeight="1" x14ac:dyDescent="0.15">
      <c r="E67" s="3"/>
      <c r="F67" s="3"/>
      <c r="G67" s="3"/>
      <c r="H67" s="3"/>
      <c r="I67" s="3"/>
      <c r="J67" s="3"/>
      <c r="K67" s="3"/>
      <c r="L67" s="3"/>
      <c r="M67" s="3"/>
      <c r="N67" s="3"/>
      <c r="O67" s="3"/>
      <c r="P67" s="3"/>
      <c r="Q67" s="3"/>
      <c r="R67" s="3"/>
      <c r="S67" s="3"/>
      <c r="T67" s="3"/>
      <c r="U67" s="3"/>
      <c r="V67" s="3"/>
      <c r="W67" s="3"/>
      <c r="X67" s="3"/>
      <c r="Y67" s="3"/>
      <c r="Z67" s="3"/>
    </row>
    <row r="68" spans="5:26" ht="12.75" customHeight="1" x14ac:dyDescent="0.15">
      <c r="E68" s="3"/>
      <c r="F68" s="3"/>
      <c r="G68" s="3"/>
      <c r="H68" s="3"/>
      <c r="I68" s="3"/>
      <c r="J68" s="3"/>
      <c r="K68" s="3"/>
      <c r="L68" s="3"/>
      <c r="M68" s="3"/>
      <c r="N68" s="3"/>
      <c r="O68" s="3"/>
      <c r="P68" s="3"/>
      <c r="Q68" s="3"/>
      <c r="R68" s="3"/>
      <c r="S68" s="3"/>
      <c r="T68" s="3"/>
      <c r="U68" s="3"/>
      <c r="V68" s="3"/>
      <c r="W68" s="3"/>
      <c r="X68" s="3"/>
      <c r="Y68" s="3"/>
      <c r="Z68" s="3"/>
    </row>
    <row r="69" spans="5:26" ht="12.75" customHeight="1" x14ac:dyDescent="0.15">
      <c r="E69" s="3"/>
      <c r="F69" s="3"/>
      <c r="G69" s="3"/>
      <c r="H69" s="3"/>
      <c r="I69" s="3"/>
      <c r="J69" s="3"/>
      <c r="K69" s="3"/>
      <c r="L69" s="3"/>
      <c r="M69" s="3"/>
      <c r="N69" s="3"/>
      <c r="O69" s="3"/>
      <c r="P69" s="3"/>
      <c r="Q69" s="3"/>
      <c r="R69" s="3"/>
      <c r="S69" s="3"/>
      <c r="T69" s="3"/>
      <c r="U69" s="3"/>
      <c r="V69" s="3"/>
      <c r="W69" s="3"/>
      <c r="X69" s="3"/>
      <c r="Y69" s="3"/>
      <c r="Z69" s="3"/>
    </row>
    <row r="70" spans="5:26" ht="12.75" customHeight="1" x14ac:dyDescent="0.15">
      <c r="E70" s="3"/>
      <c r="F70" s="3"/>
      <c r="G70" s="3"/>
      <c r="H70" s="3"/>
      <c r="I70" s="3"/>
      <c r="J70" s="3"/>
      <c r="K70" s="3"/>
      <c r="L70" s="3"/>
      <c r="M70" s="3"/>
      <c r="N70" s="3"/>
      <c r="O70" s="3"/>
      <c r="P70" s="3"/>
      <c r="Q70" s="3"/>
      <c r="R70" s="3"/>
      <c r="S70" s="3"/>
      <c r="T70" s="3"/>
      <c r="U70" s="3"/>
      <c r="V70" s="3"/>
      <c r="W70" s="3"/>
      <c r="X70" s="3"/>
      <c r="Y70" s="3"/>
      <c r="Z70" s="3"/>
    </row>
    <row r="71" spans="5:26" ht="12.75" customHeight="1" x14ac:dyDescent="0.15">
      <c r="E71" s="3"/>
      <c r="F71" s="3"/>
      <c r="G71" s="3"/>
      <c r="H71" s="3"/>
      <c r="I71" s="3"/>
      <c r="J71" s="3"/>
      <c r="K71" s="3"/>
      <c r="L71" s="3"/>
      <c r="M71" s="3"/>
      <c r="N71" s="3"/>
      <c r="O71" s="3"/>
      <c r="P71" s="3"/>
      <c r="Q71" s="3"/>
      <c r="R71" s="3"/>
      <c r="S71" s="3"/>
      <c r="T71" s="3"/>
      <c r="U71" s="3"/>
      <c r="V71" s="3"/>
      <c r="W71" s="3"/>
      <c r="X71" s="3"/>
      <c r="Y71" s="3"/>
      <c r="Z71" s="3"/>
    </row>
    <row r="72" spans="5:26" ht="12.75" customHeight="1" x14ac:dyDescent="0.15">
      <c r="E72" s="3"/>
      <c r="F72" s="3"/>
      <c r="G72" s="3"/>
      <c r="H72" s="3"/>
      <c r="I72" s="3"/>
      <c r="J72" s="3"/>
      <c r="K72" s="3"/>
      <c r="L72" s="3"/>
      <c r="M72" s="3"/>
      <c r="N72" s="3"/>
      <c r="O72" s="3"/>
      <c r="P72" s="3"/>
      <c r="Q72" s="3"/>
      <c r="R72" s="3"/>
      <c r="S72" s="3"/>
      <c r="T72" s="3"/>
      <c r="U72" s="3"/>
      <c r="V72" s="3"/>
      <c r="W72" s="3"/>
      <c r="X72" s="3"/>
      <c r="Y72" s="3"/>
      <c r="Z72" s="3"/>
    </row>
    <row r="73" spans="5:26" ht="12.75" customHeight="1" x14ac:dyDescent="0.15">
      <c r="E73" s="3"/>
      <c r="F73" s="3"/>
      <c r="G73" s="3"/>
      <c r="H73" s="3"/>
      <c r="I73" s="3"/>
      <c r="J73" s="3"/>
      <c r="K73" s="3"/>
      <c r="L73" s="3"/>
      <c r="M73" s="3"/>
      <c r="N73" s="3"/>
      <c r="O73" s="3"/>
      <c r="P73" s="3"/>
      <c r="Q73" s="3"/>
      <c r="R73" s="3"/>
      <c r="S73" s="3"/>
      <c r="T73" s="3"/>
      <c r="U73" s="3"/>
      <c r="V73" s="3"/>
      <c r="W73" s="3"/>
      <c r="X73" s="3"/>
      <c r="Y73" s="3"/>
      <c r="Z73" s="3"/>
    </row>
    <row r="74" spans="5:26" ht="12.75" customHeight="1" x14ac:dyDescent="0.15">
      <c r="E74" s="3"/>
      <c r="F74" s="3"/>
      <c r="G74" s="3"/>
      <c r="H74" s="3"/>
      <c r="I74" s="3"/>
      <c r="J74" s="3"/>
      <c r="K74" s="3"/>
      <c r="L74" s="3"/>
      <c r="M74" s="3"/>
      <c r="N74" s="3"/>
      <c r="O74" s="3"/>
      <c r="P74" s="3"/>
      <c r="Q74" s="3"/>
      <c r="R74" s="3"/>
      <c r="S74" s="3"/>
      <c r="T74" s="3"/>
      <c r="U74" s="3"/>
      <c r="V74" s="3"/>
      <c r="W74" s="3"/>
      <c r="X74" s="3"/>
      <c r="Y74" s="3"/>
      <c r="Z74" s="3"/>
    </row>
    <row r="75" spans="5:26" ht="12.75" customHeight="1" x14ac:dyDescent="0.15">
      <c r="E75" s="3"/>
      <c r="F75" s="3"/>
      <c r="G75" s="3"/>
      <c r="H75" s="3"/>
      <c r="I75" s="3"/>
      <c r="J75" s="3"/>
      <c r="K75" s="3"/>
      <c r="L75" s="3"/>
      <c r="M75" s="3"/>
      <c r="N75" s="3"/>
      <c r="O75" s="3"/>
      <c r="P75" s="3"/>
      <c r="Q75" s="3"/>
      <c r="R75" s="3"/>
      <c r="S75" s="3"/>
      <c r="T75" s="3"/>
      <c r="U75" s="3"/>
      <c r="V75" s="3"/>
      <c r="W75" s="3"/>
      <c r="X75" s="3"/>
      <c r="Y75" s="3"/>
      <c r="Z75" s="3"/>
    </row>
    <row r="76" spans="5:26" ht="12.75" customHeight="1" x14ac:dyDescent="0.15">
      <c r="E76" s="3"/>
      <c r="F76" s="3"/>
      <c r="G76" s="3"/>
      <c r="H76" s="3"/>
      <c r="I76" s="3"/>
      <c r="J76" s="3"/>
      <c r="K76" s="3"/>
      <c r="L76" s="3"/>
      <c r="M76" s="3"/>
      <c r="N76" s="3"/>
      <c r="O76" s="3"/>
      <c r="P76" s="3"/>
      <c r="Q76" s="3"/>
      <c r="R76" s="3"/>
      <c r="S76" s="3"/>
      <c r="T76" s="3"/>
      <c r="U76" s="3"/>
      <c r="V76" s="3"/>
      <c r="W76" s="3"/>
      <c r="X76" s="3"/>
      <c r="Y76" s="3"/>
      <c r="Z76" s="3"/>
    </row>
    <row r="77" spans="5:26" ht="12.75" customHeight="1" x14ac:dyDescent="0.15">
      <c r="E77" s="3"/>
      <c r="F77" s="3"/>
      <c r="G77" s="3"/>
      <c r="H77" s="3"/>
      <c r="I77" s="3"/>
      <c r="J77" s="3"/>
      <c r="K77" s="3"/>
      <c r="L77" s="3"/>
      <c r="M77" s="3"/>
      <c r="N77" s="3"/>
      <c r="O77" s="3"/>
      <c r="P77" s="3"/>
      <c r="Q77" s="3"/>
      <c r="R77" s="3"/>
      <c r="S77" s="3"/>
      <c r="T77" s="3"/>
      <c r="U77" s="3"/>
      <c r="V77" s="3"/>
      <c r="W77" s="3"/>
      <c r="X77" s="3"/>
      <c r="Y77" s="3"/>
      <c r="Z77" s="3"/>
    </row>
    <row r="78" spans="5:26" ht="12.75" customHeight="1" x14ac:dyDescent="0.15">
      <c r="E78" s="3"/>
      <c r="F78" s="3"/>
      <c r="G78" s="3"/>
      <c r="H78" s="3"/>
      <c r="I78" s="3"/>
      <c r="J78" s="3"/>
      <c r="K78" s="3"/>
      <c r="L78" s="3"/>
      <c r="M78" s="3"/>
      <c r="N78" s="3"/>
      <c r="O78" s="3"/>
      <c r="P78" s="3"/>
      <c r="Q78" s="3"/>
      <c r="R78" s="3"/>
      <c r="S78" s="3"/>
      <c r="T78" s="3"/>
      <c r="U78" s="3"/>
      <c r="V78" s="3"/>
      <c r="W78" s="3"/>
      <c r="X78" s="3"/>
      <c r="Y78" s="3"/>
      <c r="Z78" s="3"/>
    </row>
    <row r="79" spans="5:26" ht="12.75" customHeight="1" x14ac:dyDescent="0.15">
      <c r="E79" s="3"/>
      <c r="F79" s="3"/>
      <c r="G79" s="3"/>
      <c r="H79" s="3"/>
      <c r="I79" s="3"/>
      <c r="J79" s="3"/>
      <c r="K79" s="3"/>
      <c r="L79" s="3"/>
      <c r="M79" s="3"/>
      <c r="N79" s="3"/>
      <c r="O79" s="3"/>
      <c r="P79" s="3"/>
      <c r="Q79" s="3"/>
      <c r="R79" s="3"/>
      <c r="S79" s="3"/>
      <c r="T79" s="3"/>
      <c r="U79" s="3"/>
      <c r="V79" s="3"/>
      <c r="W79" s="3"/>
      <c r="X79" s="3"/>
      <c r="Y79" s="3"/>
      <c r="Z79" s="3"/>
    </row>
    <row r="80" spans="5:26" ht="12.75" customHeight="1" x14ac:dyDescent="0.15">
      <c r="E80" s="3"/>
      <c r="F80" s="3"/>
      <c r="G80" s="3"/>
      <c r="H80" s="3"/>
      <c r="I80" s="3"/>
      <c r="J80" s="3"/>
      <c r="K80" s="3"/>
      <c r="L80" s="3"/>
      <c r="M80" s="3"/>
      <c r="N80" s="3"/>
      <c r="O80" s="3"/>
      <c r="P80" s="3"/>
      <c r="Q80" s="3"/>
      <c r="R80" s="3"/>
      <c r="S80" s="3"/>
      <c r="T80" s="3"/>
      <c r="U80" s="3"/>
      <c r="V80" s="3"/>
      <c r="W80" s="3"/>
      <c r="X80" s="3"/>
      <c r="Y80" s="3"/>
      <c r="Z80" s="3"/>
    </row>
    <row r="81" spans="1:26" ht="12.75" customHeight="1" x14ac:dyDescent="0.15">
      <c r="E81" s="3"/>
      <c r="F81" s="3"/>
      <c r="G81" s="3"/>
      <c r="H81" s="3"/>
      <c r="I81" s="3"/>
      <c r="J81" s="3"/>
      <c r="K81" s="3"/>
      <c r="L81" s="3"/>
      <c r="M81" s="3"/>
      <c r="N81" s="3"/>
      <c r="O81" s="3"/>
      <c r="P81" s="3"/>
      <c r="Q81" s="3"/>
      <c r="R81" s="3"/>
      <c r="S81" s="3"/>
      <c r="T81" s="3"/>
      <c r="U81" s="3"/>
      <c r="V81" s="3"/>
      <c r="W81" s="3"/>
      <c r="X81" s="3"/>
      <c r="Y81" s="3"/>
      <c r="Z81" s="3"/>
    </row>
    <row r="82" spans="1:26" ht="12.75" customHeight="1" x14ac:dyDescent="0.15">
      <c r="E82" s="3"/>
      <c r="F82" s="3"/>
      <c r="G82" s="3"/>
      <c r="H82" s="3"/>
      <c r="I82" s="3"/>
      <c r="J82" s="3"/>
      <c r="K82" s="3"/>
      <c r="L82" s="3"/>
      <c r="M82" s="3"/>
      <c r="N82" s="3"/>
      <c r="O82" s="3"/>
      <c r="P82" s="3"/>
      <c r="Q82" s="3"/>
      <c r="R82" s="3"/>
      <c r="S82" s="3"/>
      <c r="T82" s="3"/>
      <c r="U82" s="3"/>
      <c r="V82" s="3"/>
      <c r="W82" s="3"/>
      <c r="X82" s="3"/>
      <c r="Y82" s="3"/>
      <c r="Z82" s="3"/>
    </row>
    <row r="83" spans="1:26" ht="12.75" customHeight="1" x14ac:dyDescent="0.15">
      <c r="E83" s="3"/>
      <c r="F83" s="3"/>
      <c r="G83" s="3"/>
      <c r="H83" s="3"/>
      <c r="I83" s="3"/>
      <c r="J83" s="3"/>
      <c r="K83" s="3"/>
      <c r="L83" s="3"/>
      <c r="M83" s="3"/>
      <c r="N83" s="3"/>
      <c r="O83" s="3"/>
      <c r="P83" s="3"/>
      <c r="Q83" s="3"/>
      <c r="R83" s="3"/>
      <c r="S83" s="3"/>
      <c r="T83" s="3"/>
      <c r="U83" s="3"/>
      <c r="V83" s="3"/>
      <c r="W83" s="3"/>
      <c r="X83" s="3"/>
      <c r="Y83" s="3"/>
      <c r="Z83" s="3"/>
    </row>
    <row r="84" spans="1:26" ht="12.75" customHeight="1" x14ac:dyDescent="0.15">
      <c r="E84" s="3"/>
      <c r="F84" s="3"/>
      <c r="G84" s="3"/>
      <c r="H84" s="3"/>
      <c r="I84" s="3"/>
      <c r="J84" s="3"/>
      <c r="K84" s="3"/>
      <c r="L84" s="3"/>
      <c r="M84" s="3"/>
      <c r="N84" s="3"/>
      <c r="O84" s="3"/>
      <c r="P84" s="3"/>
      <c r="Q84" s="3"/>
      <c r="R84" s="3"/>
      <c r="S84" s="3"/>
      <c r="T84" s="3"/>
      <c r="U84" s="3"/>
      <c r="V84" s="3"/>
      <c r="W84" s="3"/>
      <c r="X84" s="3"/>
      <c r="Y84" s="3"/>
      <c r="Z84" s="3"/>
    </row>
    <row r="85" spans="1:26" ht="12.75" customHeight="1" x14ac:dyDescent="0.15">
      <c r="A85" s="3"/>
      <c r="B85" s="3"/>
      <c r="C85" s="3"/>
      <c r="D85" s="3"/>
      <c r="E85" s="3"/>
      <c r="F85" s="3"/>
      <c r="G85" s="3"/>
      <c r="H85" s="3"/>
      <c r="I85" s="3"/>
      <c r="J85" s="3"/>
      <c r="K85" s="3"/>
      <c r="L85" s="3"/>
      <c r="M85" s="3"/>
      <c r="N85" s="3"/>
      <c r="O85" s="3"/>
      <c r="P85" s="3"/>
      <c r="Q85" s="3"/>
      <c r="R85" s="3"/>
      <c r="S85" s="3"/>
      <c r="T85" s="3"/>
      <c r="U85" s="3"/>
      <c r="V85" s="3"/>
      <c r="W85" s="3"/>
      <c r="X85" s="3"/>
      <c r="Y85" s="3"/>
      <c r="Z85" s="3"/>
    </row>
    <row r="110" spans="1:26" ht="12.75" customHeight="1" x14ac:dyDescent="0.1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1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1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1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1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1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1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1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1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1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1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1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1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1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1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1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1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1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1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1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1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1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1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1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1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1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1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1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1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1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1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1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1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1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1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1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1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1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1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1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1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1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1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1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1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1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1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1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1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1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1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1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1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1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1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1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1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1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1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1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1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1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1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1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1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1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1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1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1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1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1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1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1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1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1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1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1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1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1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1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1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1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1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1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1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1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1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1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1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1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1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1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1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1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1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1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1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1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1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1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1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1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1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1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1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1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1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1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1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1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1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1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1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1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1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1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1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1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1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1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1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1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1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1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1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1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1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1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1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1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1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1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1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1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1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1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1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1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1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1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1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1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1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1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1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1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1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1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1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1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1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1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1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1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1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1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1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1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1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1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1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1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1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1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1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1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1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1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1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1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1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1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1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1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1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1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1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1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1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1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1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1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1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1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1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1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1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1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1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1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1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1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1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1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1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1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1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1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1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1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1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1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1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1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1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1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1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1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1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1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1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1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1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1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1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1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1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1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1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1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1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1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1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1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1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1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1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1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1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1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1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1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1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1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1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1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1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1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1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1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1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1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1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1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1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1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1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1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1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1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1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1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1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1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1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1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1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1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1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1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1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1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1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1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1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1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1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1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1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1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1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1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1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1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1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1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1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1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1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1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1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1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1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1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1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1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1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1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1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1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1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1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1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1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1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1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1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1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1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1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1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1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1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1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1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1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1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1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1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1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1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1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1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1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1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1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1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1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1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1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1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1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1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1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1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1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1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1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1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1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1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1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1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1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1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1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1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1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1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1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1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1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1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1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1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1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1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1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1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1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1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1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1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1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1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1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1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1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1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1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1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1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1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1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1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1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1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1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1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1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1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1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1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1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1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1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1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1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1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1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1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1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1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1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1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1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1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1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1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1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1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1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1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1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1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1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1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1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1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1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1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1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1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1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1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1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1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1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1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1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1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1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1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1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1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1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1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1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1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1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1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1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1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1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1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1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1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1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1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1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1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1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1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1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1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1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1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1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1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1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1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1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1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1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1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1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1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1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1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1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1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1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1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1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1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1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1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1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1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1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1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1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1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1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1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1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1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1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1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1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1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1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1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1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1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1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1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1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1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1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1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1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1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1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1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1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1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1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1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1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1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1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1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1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1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1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1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1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1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1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1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1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1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1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1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1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1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1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1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1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1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1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1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1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1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1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1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1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1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1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1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1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1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1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1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1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1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1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1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1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1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1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1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1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1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1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1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1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1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1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1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1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1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1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1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1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1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1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1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1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1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1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1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1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1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1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1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1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1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1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1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1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1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1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1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1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1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1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1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1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1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1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1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1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1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1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1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1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1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1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1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1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1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1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1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1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1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1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1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1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1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1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1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1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1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1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1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1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1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1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1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1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1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1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1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1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1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1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1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1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1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1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1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1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1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1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1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1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1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1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1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1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1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1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1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1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1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1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1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1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1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1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1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1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1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1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1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1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1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1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1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1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1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1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1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1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1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1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1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1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1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1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1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1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1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1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1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1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1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1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1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1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1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1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1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1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1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1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1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1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1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1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1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1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1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1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1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1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1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1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1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1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1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1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1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1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1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1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1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1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1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1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1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1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1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1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1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1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1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1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1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1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1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1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1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1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1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1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1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1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1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1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1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1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1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1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1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1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1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1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1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1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1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1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1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1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1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1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1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1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1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1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1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1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1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1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1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1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1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1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1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1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1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1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1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1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1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1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1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1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1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1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1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1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1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1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1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1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1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1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1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1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1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1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1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1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1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1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1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1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1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1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1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1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1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1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1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1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1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1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1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1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1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1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1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1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1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1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1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1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1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1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1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1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1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1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1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1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1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1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1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1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1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1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1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1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1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1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1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1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1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1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1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1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1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1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1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1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1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1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1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1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1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1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1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1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1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1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1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1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1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1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1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1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1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1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1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1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1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1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1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1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1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1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1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1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1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1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1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1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1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1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1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1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1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1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1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1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1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1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1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1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1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1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1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1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1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1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1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1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sheetData>
  <phoneticPr fontId="12" type="noConversion"/>
  <pageMargins left="0.70000000000000007" right="0.70000000000000007" top="0.75000000000000011" bottom="0.75000000000000011" header="0.30000000000000004" footer="0.30000000000000004"/>
  <pageSetup paperSize="9" scale="52"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Z1003"/>
  <sheetViews>
    <sheetView topLeftCell="A12" workbookViewId="0">
      <selection sqref="A1:D42"/>
    </sheetView>
  </sheetViews>
  <sheetFormatPr baseColWidth="10" defaultColWidth="14.5" defaultRowHeight="15.75" customHeight="1" x14ac:dyDescent="0.15"/>
  <cols>
    <col min="2" max="2" width="43.1640625" customWidth="1"/>
    <col min="3" max="3" width="28.5" customWidth="1"/>
    <col min="4" max="4" width="45.6640625" customWidth="1"/>
  </cols>
  <sheetData>
    <row r="1" spans="1:26" ht="15.75" customHeight="1" x14ac:dyDescent="0.15">
      <c r="A1" s="33"/>
      <c r="B1" s="34"/>
      <c r="C1" s="34"/>
      <c r="D1" s="34"/>
      <c r="E1" s="34"/>
      <c r="F1" s="34"/>
      <c r="G1" s="34"/>
      <c r="H1" s="34"/>
      <c r="I1" s="34"/>
      <c r="J1" s="34"/>
      <c r="K1" s="34"/>
      <c r="L1" s="34"/>
      <c r="M1" s="34"/>
      <c r="N1" s="34"/>
      <c r="O1" s="34"/>
      <c r="P1" s="34"/>
      <c r="Q1" s="34"/>
      <c r="R1" s="34"/>
      <c r="S1" s="34"/>
      <c r="T1" s="34"/>
      <c r="U1" s="34"/>
      <c r="V1" s="34"/>
      <c r="W1" s="34"/>
      <c r="X1" s="34"/>
      <c r="Y1" s="34"/>
      <c r="Z1" s="34"/>
    </row>
    <row r="2" spans="1:26" ht="15.75" customHeight="1" x14ac:dyDescent="0.15">
      <c r="A2" s="5" t="s">
        <v>43</v>
      </c>
      <c r="B2" s="3"/>
      <c r="C2" s="3"/>
      <c r="D2" s="3"/>
      <c r="E2" s="34"/>
      <c r="F2" s="34"/>
      <c r="G2" s="34"/>
      <c r="H2" s="34"/>
      <c r="I2" s="34"/>
      <c r="J2" s="34"/>
      <c r="K2" s="34"/>
      <c r="L2" s="34"/>
      <c r="M2" s="34"/>
      <c r="N2" s="34"/>
      <c r="O2" s="34"/>
      <c r="P2" s="34"/>
      <c r="Q2" s="34"/>
      <c r="R2" s="34"/>
      <c r="S2" s="34"/>
      <c r="T2" s="34"/>
      <c r="U2" s="34"/>
      <c r="V2" s="34"/>
      <c r="W2" s="34"/>
      <c r="X2" s="34"/>
      <c r="Y2" s="34"/>
      <c r="Z2" s="34"/>
    </row>
    <row r="3" spans="1:26" ht="15.75" customHeight="1" x14ac:dyDescent="0.15">
      <c r="A3" s="7" t="s">
        <v>4</v>
      </c>
      <c r="B3" s="8" t="s">
        <v>135</v>
      </c>
      <c r="C3" s="8" t="s">
        <v>6</v>
      </c>
      <c r="D3" s="8" t="s">
        <v>7</v>
      </c>
      <c r="E3" s="34"/>
      <c r="F3" s="34"/>
      <c r="G3" s="34"/>
      <c r="H3" s="34"/>
      <c r="I3" s="34"/>
      <c r="J3" s="34"/>
      <c r="K3" s="34"/>
      <c r="L3" s="34"/>
      <c r="M3" s="34"/>
      <c r="N3" s="34"/>
      <c r="O3" s="34"/>
      <c r="P3" s="34"/>
      <c r="Q3" s="34"/>
      <c r="R3" s="34"/>
      <c r="S3" s="34"/>
      <c r="T3" s="34"/>
      <c r="U3" s="34"/>
      <c r="V3" s="34"/>
      <c r="W3" s="34"/>
      <c r="X3" s="34"/>
      <c r="Y3" s="34"/>
      <c r="Z3" s="34"/>
    </row>
    <row r="4" spans="1:26" ht="15.75" customHeight="1" x14ac:dyDescent="0.15">
      <c r="A4" s="10" t="str">
        <f t="shared" ref="A4:A23" si="0">"DV" &amp; TEXT(ROW()-ROW($A$3), "00")</f>
        <v>DV01</v>
      </c>
      <c r="B4" s="12" t="s">
        <v>69</v>
      </c>
      <c r="C4" s="12" t="s">
        <v>136</v>
      </c>
      <c r="D4" s="15" t="str">
        <f t="shared" ref="D4:D23" si="1">$A4 &amp; " - " &amp; $B4</f>
        <v>DV01 - Function not activated</v>
      </c>
      <c r="E4" s="34"/>
      <c r="F4" s="34"/>
      <c r="G4" s="34"/>
      <c r="H4" s="34"/>
      <c r="I4" s="34"/>
      <c r="J4" s="34"/>
      <c r="K4" s="34"/>
      <c r="L4" s="34"/>
      <c r="M4" s="34"/>
      <c r="N4" s="34"/>
      <c r="O4" s="34"/>
      <c r="P4" s="34"/>
      <c r="Q4" s="34"/>
      <c r="R4" s="34"/>
      <c r="S4" s="34"/>
      <c r="T4" s="34"/>
      <c r="U4" s="34"/>
      <c r="V4" s="34"/>
      <c r="W4" s="34"/>
      <c r="X4" s="34"/>
      <c r="Y4" s="34"/>
      <c r="Z4" s="34"/>
    </row>
    <row r="5" spans="1:26" ht="15.75" customHeight="1" x14ac:dyDescent="0.15">
      <c r="A5" s="10" t="str">
        <f t="shared" si="0"/>
        <v>DV02</v>
      </c>
      <c r="B5" s="12" t="s">
        <v>139</v>
      </c>
      <c r="C5" s="12" t="s">
        <v>136</v>
      </c>
      <c r="D5" s="15" t="str">
        <f t="shared" si="1"/>
        <v>DV02 - Function unexpectedly activated</v>
      </c>
      <c r="E5" s="34"/>
      <c r="F5" s="34"/>
      <c r="G5" s="34"/>
      <c r="H5" s="34"/>
      <c r="I5" s="34"/>
      <c r="J5" s="34"/>
      <c r="K5" s="34"/>
      <c r="L5" s="34"/>
      <c r="M5" s="34"/>
      <c r="N5" s="34"/>
      <c r="O5" s="34"/>
      <c r="P5" s="34"/>
      <c r="Q5" s="34"/>
      <c r="R5" s="34"/>
      <c r="S5" s="34"/>
      <c r="T5" s="34"/>
      <c r="U5" s="34"/>
      <c r="V5" s="34"/>
      <c r="W5" s="34"/>
      <c r="X5" s="34"/>
      <c r="Y5" s="34"/>
      <c r="Z5" s="34"/>
    </row>
    <row r="6" spans="1:26" ht="15.75" customHeight="1" x14ac:dyDescent="0.15">
      <c r="A6" s="10" t="str">
        <f t="shared" si="0"/>
        <v>DV03</v>
      </c>
      <c r="B6" s="12" t="s">
        <v>140</v>
      </c>
      <c r="C6" s="12" t="s">
        <v>136</v>
      </c>
      <c r="D6" s="15" t="str">
        <f t="shared" si="1"/>
        <v>DV03 - Function always activated</v>
      </c>
      <c r="E6" s="34"/>
      <c r="F6" s="34"/>
      <c r="G6" s="34"/>
      <c r="H6" s="34"/>
      <c r="I6" s="34"/>
      <c r="J6" s="34"/>
      <c r="K6" s="34"/>
      <c r="L6" s="34"/>
      <c r="M6" s="34"/>
      <c r="N6" s="34"/>
      <c r="O6" s="34"/>
      <c r="P6" s="34"/>
      <c r="Q6" s="34"/>
      <c r="R6" s="34"/>
      <c r="S6" s="34"/>
      <c r="T6" s="34"/>
      <c r="U6" s="34"/>
      <c r="V6" s="34"/>
      <c r="W6" s="34"/>
      <c r="X6" s="34"/>
      <c r="Y6" s="34"/>
      <c r="Z6" s="34"/>
    </row>
    <row r="7" spans="1:26" ht="15.75" customHeight="1" x14ac:dyDescent="0.15">
      <c r="A7" s="10" t="str">
        <f t="shared" si="0"/>
        <v>DV04</v>
      </c>
      <c r="B7" s="12" t="s">
        <v>142</v>
      </c>
      <c r="C7" s="12" t="s">
        <v>143</v>
      </c>
      <c r="D7" s="15" t="str">
        <f t="shared" si="1"/>
        <v>DV04 - Actor effect is too much</v>
      </c>
      <c r="E7" s="34"/>
      <c r="F7" s="34"/>
      <c r="G7" s="34"/>
      <c r="H7" s="34"/>
      <c r="I7" s="34"/>
      <c r="J7" s="34"/>
      <c r="K7" s="34"/>
      <c r="L7" s="34"/>
      <c r="M7" s="34"/>
      <c r="N7" s="34"/>
      <c r="O7" s="34"/>
      <c r="P7" s="34"/>
      <c r="Q7" s="34"/>
      <c r="R7" s="34"/>
      <c r="S7" s="34"/>
      <c r="T7" s="34"/>
      <c r="U7" s="34"/>
      <c r="V7" s="34"/>
      <c r="W7" s="34"/>
      <c r="X7" s="34"/>
      <c r="Y7" s="34"/>
      <c r="Z7" s="34"/>
    </row>
    <row r="8" spans="1:26" ht="15.75" customHeight="1" x14ac:dyDescent="0.15">
      <c r="A8" s="10" t="str">
        <f t="shared" si="0"/>
        <v>DV05</v>
      </c>
      <c r="B8" s="12" t="s">
        <v>145</v>
      </c>
      <c r="C8" s="12" t="s">
        <v>143</v>
      </c>
      <c r="D8" s="15" t="str">
        <f t="shared" si="1"/>
        <v>DV05 - Actor effect is too less</v>
      </c>
      <c r="E8" s="34"/>
      <c r="F8" s="34"/>
      <c r="G8" s="34"/>
      <c r="H8" s="34"/>
      <c r="I8" s="34"/>
      <c r="J8" s="34"/>
      <c r="K8" s="34"/>
      <c r="L8" s="34"/>
      <c r="M8" s="34"/>
      <c r="N8" s="34"/>
      <c r="O8" s="34"/>
      <c r="P8" s="34"/>
      <c r="Q8" s="34"/>
      <c r="R8" s="34"/>
      <c r="S8" s="34"/>
      <c r="T8" s="34"/>
      <c r="U8" s="34"/>
      <c r="V8" s="34"/>
      <c r="W8" s="34"/>
      <c r="X8" s="34"/>
      <c r="Y8" s="34"/>
      <c r="Z8" s="34"/>
    </row>
    <row r="9" spans="1:26" ht="15.75" customHeight="1" x14ac:dyDescent="0.15">
      <c r="A9" s="10" t="str">
        <f t="shared" si="0"/>
        <v>DV06</v>
      </c>
      <c r="B9" s="12" t="s">
        <v>146</v>
      </c>
      <c r="C9" s="12" t="s">
        <v>147</v>
      </c>
      <c r="D9" s="15" t="str">
        <f t="shared" si="1"/>
        <v>DV06 - Actor action too early</v>
      </c>
      <c r="E9" s="34"/>
      <c r="F9" s="34"/>
      <c r="G9" s="34"/>
      <c r="H9" s="34"/>
      <c r="I9" s="34"/>
      <c r="J9" s="34"/>
      <c r="K9" s="34"/>
      <c r="L9" s="34"/>
      <c r="M9" s="34"/>
      <c r="N9" s="34"/>
      <c r="O9" s="34"/>
      <c r="P9" s="34"/>
      <c r="Q9" s="34"/>
      <c r="R9" s="34"/>
      <c r="S9" s="34"/>
      <c r="T9" s="34"/>
      <c r="U9" s="34"/>
      <c r="V9" s="34"/>
      <c r="W9" s="34"/>
      <c r="X9" s="34"/>
      <c r="Y9" s="34"/>
      <c r="Z9" s="34"/>
    </row>
    <row r="10" spans="1:26" ht="15.75" customHeight="1" x14ac:dyDescent="0.15">
      <c r="A10" s="10" t="str">
        <f t="shared" si="0"/>
        <v>DV07</v>
      </c>
      <c r="B10" s="12" t="s">
        <v>149</v>
      </c>
      <c r="C10" s="12" t="s">
        <v>147</v>
      </c>
      <c r="D10" s="15" t="str">
        <f t="shared" si="1"/>
        <v>DV07 - Actor action too late</v>
      </c>
      <c r="E10" s="34"/>
      <c r="F10" s="34"/>
      <c r="G10" s="34"/>
      <c r="H10" s="34"/>
      <c r="I10" s="34"/>
      <c r="J10" s="34"/>
      <c r="K10" s="34"/>
      <c r="L10" s="34"/>
      <c r="M10" s="34"/>
      <c r="N10" s="34"/>
      <c r="O10" s="34"/>
      <c r="P10" s="34"/>
      <c r="Q10" s="34"/>
      <c r="R10" s="34"/>
      <c r="S10" s="34"/>
      <c r="T10" s="34"/>
      <c r="U10" s="34"/>
      <c r="V10" s="34"/>
      <c r="W10" s="34"/>
      <c r="X10" s="34"/>
      <c r="Y10" s="34"/>
      <c r="Z10" s="34"/>
    </row>
    <row r="11" spans="1:26" ht="15.75" customHeight="1" x14ac:dyDescent="0.15">
      <c r="A11" s="10" t="str">
        <f t="shared" si="0"/>
        <v>DV08</v>
      </c>
      <c r="B11" s="12" t="s">
        <v>151</v>
      </c>
      <c r="C11" s="12" t="s">
        <v>152</v>
      </c>
      <c r="D11" s="15" t="str">
        <f t="shared" si="1"/>
        <v>DV08 - Actor action before</v>
      </c>
      <c r="E11" s="34"/>
      <c r="F11" s="34"/>
      <c r="G11" s="34"/>
      <c r="H11" s="34"/>
      <c r="I11" s="34"/>
      <c r="J11" s="34"/>
      <c r="K11" s="34"/>
      <c r="L11" s="34"/>
      <c r="M11" s="34"/>
      <c r="N11" s="34"/>
      <c r="O11" s="34"/>
      <c r="P11" s="34"/>
      <c r="Q11" s="34"/>
      <c r="R11" s="34"/>
      <c r="S11" s="34"/>
      <c r="T11" s="34"/>
      <c r="U11" s="34"/>
      <c r="V11" s="34"/>
      <c r="W11" s="34"/>
      <c r="X11" s="34"/>
      <c r="Y11" s="34"/>
      <c r="Z11" s="34"/>
    </row>
    <row r="12" spans="1:26" ht="15.75" customHeight="1" x14ac:dyDescent="0.15">
      <c r="A12" s="10" t="str">
        <f t="shared" si="0"/>
        <v>DV09</v>
      </c>
      <c r="B12" s="12" t="s">
        <v>154</v>
      </c>
      <c r="C12" s="12" t="s">
        <v>152</v>
      </c>
      <c r="D12" s="15" t="str">
        <f t="shared" si="1"/>
        <v>DV09 - Actor action after</v>
      </c>
      <c r="E12" s="34"/>
      <c r="F12" s="34"/>
      <c r="G12" s="34"/>
      <c r="H12" s="34"/>
      <c r="I12" s="34"/>
      <c r="J12" s="34"/>
      <c r="K12" s="34"/>
      <c r="L12" s="34"/>
      <c r="M12" s="34"/>
      <c r="N12" s="34"/>
      <c r="O12" s="34"/>
      <c r="P12" s="34"/>
      <c r="Q12" s="34"/>
      <c r="R12" s="34"/>
      <c r="S12" s="34"/>
      <c r="T12" s="34"/>
      <c r="U12" s="34"/>
      <c r="V12" s="34"/>
      <c r="W12" s="34"/>
      <c r="X12" s="34"/>
      <c r="Y12" s="34"/>
      <c r="Z12" s="34"/>
    </row>
    <row r="13" spans="1:26" ht="15.75" customHeight="1" x14ac:dyDescent="0.15">
      <c r="A13" s="10" t="str">
        <f t="shared" si="0"/>
        <v>DV10</v>
      </c>
      <c r="B13" s="12" t="s">
        <v>156</v>
      </c>
      <c r="C13" s="12" t="s">
        <v>157</v>
      </c>
      <c r="D13" s="15" t="str">
        <f t="shared" si="1"/>
        <v>DV10 - Actor effect is reverse</v>
      </c>
      <c r="E13" s="34"/>
      <c r="F13" s="34"/>
      <c r="G13" s="34"/>
      <c r="H13" s="34"/>
      <c r="I13" s="34"/>
      <c r="J13" s="34"/>
      <c r="K13" s="34"/>
      <c r="L13" s="34"/>
      <c r="M13" s="34"/>
      <c r="N13" s="34"/>
      <c r="O13" s="34"/>
      <c r="P13" s="34"/>
      <c r="Q13" s="34"/>
      <c r="R13" s="34"/>
      <c r="S13" s="34"/>
      <c r="T13" s="34"/>
      <c r="U13" s="34"/>
      <c r="V13" s="34"/>
      <c r="W13" s="34"/>
      <c r="X13" s="34"/>
      <c r="Y13" s="34"/>
      <c r="Z13" s="34"/>
    </row>
    <row r="14" spans="1:26" ht="15.75" customHeight="1" x14ac:dyDescent="0.15">
      <c r="A14" s="10" t="str">
        <f t="shared" si="0"/>
        <v>DV11</v>
      </c>
      <c r="B14" s="12" t="s">
        <v>161</v>
      </c>
      <c r="C14" s="12" t="s">
        <v>157</v>
      </c>
      <c r="D14" s="15" t="str">
        <f t="shared" si="1"/>
        <v>DV11 - Actor effect is wrong</v>
      </c>
      <c r="E14" s="34"/>
      <c r="F14" s="34"/>
      <c r="G14" s="34"/>
      <c r="H14" s="34"/>
      <c r="I14" s="34"/>
      <c r="J14" s="34"/>
      <c r="K14" s="34"/>
      <c r="L14" s="34"/>
      <c r="M14" s="34"/>
      <c r="N14" s="34"/>
      <c r="O14" s="34"/>
      <c r="P14" s="34"/>
      <c r="Q14" s="34"/>
      <c r="R14" s="34"/>
      <c r="S14" s="34"/>
      <c r="T14" s="34"/>
      <c r="U14" s="34"/>
      <c r="V14" s="34"/>
      <c r="W14" s="34"/>
      <c r="X14" s="34"/>
      <c r="Y14" s="34"/>
      <c r="Z14" s="34"/>
    </row>
    <row r="15" spans="1:26" ht="15.75" customHeight="1" x14ac:dyDescent="0.15">
      <c r="A15" s="10" t="str">
        <f t="shared" si="0"/>
        <v>DV12</v>
      </c>
      <c r="B15" s="12" t="s">
        <v>166</v>
      </c>
      <c r="C15" s="12" t="s">
        <v>143</v>
      </c>
      <c r="D15" s="15" t="str">
        <f t="shared" si="1"/>
        <v>DV12 - Sensor sensitivity is too high</v>
      </c>
      <c r="E15" s="34"/>
      <c r="F15" s="34"/>
      <c r="G15" s="34"/>
      <c r="H15" s="34"/>
      <c r="I15" s="34"/>
      <c r="J15" s="34"/>
      <c r="K15" s="34"/>
      <c r="L15" s="34"/>
      <c r="M15" s="34"/>
      <c r="N15" s="34"/>
      <c r="O15" s="34"/>
      <c r="P15" s="34"/>
      <c r="Q15" s="34"/>
      <c r="R15" s="34"/>
      <c r="S15" s="34"/>
      <c r="T15" s="34"/>
      <c r="U15" s="34"/>
      <c r="V15" s="34"/>
      <c r="W15" s="34"/>
      <c r="X15" s="34"/>
      <c r="Y15" s="34"/>
      <c r="Z15" s="34"/>
    </row>
    <row r="16" spans="1:26" ht="15.75" customHeight="1" x14ac:dyDescent="0.15">
      <c r="A16" s="10" t="str">
        <f t="shared" si="0"/>
        <v>DV13</v>
      </c>
      <c r="B16" s="12" t="s">
        <v>173</v>
      </c>
      <c r="C16" s="12" t="s">
        <v>143</v>
      </c>
      <c r="D16" s="15" t="str">
        <f t="shared" si="1"/>
        <v>DV13 - Sensor sensitivity is too low</v>
      </c>
      <c r="E16" s="34"/>
      <c r="F16" s="34"/>
      <c r="G16" s="34"/>
      <c r="H16" s="34"/>
      <c r="I16" s="34"/>
      <c r="J16" s="34"/>
      <c r="K16" s="34"/>
      <c r="L16" s="34"/>
      <c r="M16" s="34"/>
      <c r="N16" s="34"/>
      <c r="O16" s="34"/>
      <c r="P16" s="34"/>
      <c r="Q16" s="34"/>
      <c r="R16" s="34"/>
      <c r="S16" s="34"/>
      <c r="T16" s="34"/>
      <c r="U16" s="34"/>
      <c r="V16" s="34"/>
      <c r="W16" s="34"/>
      <c r="X16" s="34"/>
      <c r="Y16" s="34"/>
      <c r="Z16" s="34"/>
    </row>
    <row r="17" spans="1:26" ht="15.75" customHeight="1" x14ac:dyDescent="0.15">
      <c r="A17" s="10" t="str">
        <f t="shared" si="0"/>
        <v>DV14</v>
      </c>
      <c r="B17" s="12" t="s">
        <v>176</v>
      </c>
      <c r="C17" s="12" t="s">
        <v>147</v>
      </c>
      <c r="D17" s="15" t="str">
        <f t="shared" si="1"/>
        <v>DV14 - Sensor detection too early</v>
      </c>
      <c r="E17" s="34"/>
      <c r="F17" s="34"/>
      <c r="G17" s="34"/>
      <c r="H17" s="34"/>
      <c r="I17" s="34"/>
      <c r="J17" s="34"/>
      <c r="K17" s="34"/>
      <c r="L17" s="34"/>
      <c r="M17" s="34"/>
      <c r="N17" s="34"/>
      <c r="O17" s="34"/>
      <c r="P17" s="34"/>
      <c r="Q17" s="34"/>
      <c r="R17" s="34"/>
      <c r="S17" s="34"/>
      <c r="T17" s="34"/>
      <c r="U17" s="34"/>
      <c r="V17" s="34"/>
      <c r="W17" s="34"/>
      <c r="X17" s="34"/>
      <c r="Y17" s="34"/>
      <c r="Z17" s="34"/>
    </row>
    <row r="18" spans="1:26" ht="15.75" customHeight="1" x14ac:dyDescent="0.15">
      <c r="A18" s="10" t="str">
        <f t="shared" si="0"/>
        <v>DV15</v>
      </c>
      <c r="B18" s="12" t="s">
        <v>178</v>
      </c>
      <c r="C18" s="12" t="s">
        <v>147</v>
      </c>
      <c r="D18" s="15" t="str">
        <f t="shared" si="1"/>
        <v>DV15 - Sensor detection too late</v>
      </c>
      <c r="E18" s="34"/>
      <c r="F18" s="34"/>
      <c r="G18" s="34"/>
      <c r="H18" s="34"/>
      <c r="I18" s="34"/>
      <c r="J18" s="34"/>
      <c r="K18" s="34"/>
      <c r="L18" s="34"/>
      <c r="M18" s="34"/>
      <c r="N18" s="34"/>
      <c r="O18" s="34"/>
      <c r="P18" s="34"/>
      <c r="Q18" s="34"/>
      <c r="R18" s="34"/>
      <c r="S18" s="34"/>
      <c r="T18" s="34"/>
      <c r="U18" s="34"/>
      <c r="V18" s="34"/>
      <c r="W18" s="34"/>
      <c r="X18" s="34"/>
      <c r="Y18" s="34"/>
      <c r="Z18" s="34"/>
    </row>
    <row r="19" spans="1:26" ht="15.75" customHeight="1" x14ac:dyDescent="0.15">
      <c r="A19" s="10" t="str">
        <f t="shared" si="0"/>
        <v>DV16</v>
      </c>
      <c r="B19" s="12" t="s">
        <v>180</v>
      </c>
      <c r="C19" s="12" t="s">
        <v>152</v>
      </c>
      <c r="D19" s="15" t="str">
        <f t="shared" si="1"/>
        <v>DV16 - Sensor detection before</v>
      </c>
      <c r="E19" s="34"/>
      <c r="F19" s="34"/>
      <c r="G19" s="34"/>
      <c r="H19" s="34"/>
      <c r="I19" s="34"/>
      <c r="J19" s="34"/>
      <c r="K19" s="34"/>
      <c r="L19" s="34"/>
      <c r="M19" s="34"/>
      <c r="N19" s="34"/>
      <c r="O19" s="34"/>
      <c r="P19" s="34"/>
      <c r="Q19" s="34"/>
      <c r="R19" s="34"/>
      <c r="S19" s="34"/>
      <c r="T19" s="34"/>
      <c r="U19" s="34"/>
      <c r="V19" s="34"/>
      <c r="W19" s="34"/>
      <c r="X19" s="34"/>
      <c r="Y19" s="34"/>
      <c r="Z19" s="34"/>
    </row>
    <row r="20" spans="1:26" ht="15.75" customHeight="1" x14ac:dyDescent="0.15">
      <c r="A20" s="10" t="str">
        <f t="shared" si="0"/>
        <v>DV17</v>
      </c>
      <c r="B20" s="12" t="s">
        <v>182</v>
      </c>
      <c r="C20" s="12" t="s">
        <v>152</v>
      </c>
      <c r="D20" s="15" t="str">
        <f t="shared" si="1"/>
        <v>DV17 - Sensor detection after</v>
      </c>
      <c r="E20" s="34"/>
      <c r="F20" s="34"/>
      <c r="G20" s="34"/>
      <c r="H20" s="34"/>
      <c r="I20" s="34"/>
      <c r="J20" s="34"/>
      <c r="K20" s="34"/>
      <c r="L20" s="34"/>
      <c r="M20" s="34"/>
      <c r="N20" s="34"/>
      <c r="O20" s="34"/>
      <c r="P20" s="34"/>
      <c r="Q20" s="34"/>
      <c r="R20" s="34"/>
      <c r="S20" s="34"/>
      <c r="T20" s="34"/>
      <c r="U20" s="34"/>
      <c r="V20" s="34"/>
      <c r="W20" s="34"/>
      <c r="X20" s="34"/>
      <c r="Y20" s="34"/>
      <c r="Z20" s="34"/>
    </row>
    <row r="21" spans="1:26" ht="15.75" customHeight="1" x14ac:dyDescent="0.15">
      <c r="A21" s="10" t="str">
        <f t="shared" si="0"/>
        <v>DV18</v>
      </c>
      <c r="B21" s="12" t="s">
        <v>183</v>
      </c>
      <c r="C21" s="12" t="s">
        <v>157</v>
      </c>
      <c r="D21" s="15" t="str">
        <f t="shared" si="1"/>
        <v>DV18 - Sensor detection is reverse</v>
      </c>
      <c r="E21" s="34"/>
      <c r="F21" s="34"/>
      <c r="G21" s="34"/>
      <c r="H21" s="34"/>
      <c r="I21" s="34"/>
      <c r="J21" s="34"/>
      <c r="K21" s="34"/>
      <c r="L21" s="34"/>
      <c r="M21" s="34"/>
      <c r="N21" s="34"/>
      <c r="O21" s="34"/>
      <c r="P21" s="34"/>
      <c r="Q21" s="34"/>
      <c r="R21" s="34"/>
      <c r="S21" s="34"/>
      <c r="T21" s="34"/>
      <c r="U21" s="34"/>
      <c r="V21" s="34"/>
      <c r="W21" s="34"/>
      <c r="X21" s="34"/>
      <c r="Y21" s="34"/>
      <c r="Z21" s="34"/>
    </row>
    <row r="22" spans="1:26" ht="15.75" customHeight="1" x14ac:dyDescent="0.15">
      <c r="A22" s="10" t="str">
        <f t="shared" si="0"/>
        <v>DV19</v>
      </c>
      <c r="B22" s="12" t="s">
        <v>184</v>
      </c>
      <c r="C22" s="12" t="s">
        <v>157</v>
      </c>
      <c r="D22" s="15" t="str">
        <f t="shared" si="1"/>
        <v>DV19 - Sensor detection is wrong</v>
      </c>
      <c r="E22" s="34"/>
      <c r="F22" s="34"/>
      <c r="G22" s="34"/>
      <c r="H22" s="34"/>
      <c r="I22" s="34"/>
      <c r="J22" s="34"/>
      <c r="K22" s="34"/>
      <c r="L22" s="34"/>
      <c r="M22" s="34"/>
      <c r="N22" s="34"/>
      <c r="O22" s="34"/>
      <c r="P22" s="34"/>
      <c r="Q22" s="34"/>
      <c r="R22" s="34"/>
      <c r="S22" s="34"/>
      <c r="T22" s="34"/>
      <c r="U22" s="34"/>
      <c r="V22" s="34"/>
      <c r="W22" s="34"/>
      <c r="X22" s="34"/>
      <c r="Y22" s="34"/>
      <c r="Z22" s="34"/>
    </row>
    <row r="23" spans="1:26" ht="15.75" customHeight="1" x14ac:dyDescent="0.15">
      <c r="A23" s="10" t="str">
        <f t="shared" si="0"/>
        <v>DV20</v>
      </c>
      <c r="B23" s="12" t="s">
        <v>31</v>
      </c>
      <c r="C23" s="12" t="s">
        <v>32</v>
      </c>
      <c r="D23" s="15" t="str">
        <f t="shared" si="1"/>
        <v>DV20 - N/A</v>
      </c>
      <c r="E23" s="34"/>
      <c r="F23" s="34"/>
      <c r="G23" s="34"/>
      <c r="H23" s="34"/>
      <c r="I23" s="34"/>
      <c r="J23" s="34"/>
      <c r="K23" s="34"/>
      <c r="L23" s="34"/>
      <c r="M23" s="34"/>
      <c r="N23" s="34"/>
      <c r="O23" s="34"/>
      <c r="P23" s="34"/>
      <c r="Q23" s="34"/>
      <c r="R23" s="34"/>
      <c r="S23" s="34"/>
      <c r="T23" s="34"/>
      <c r="U23" s="34"/>
      <c r="V23" s="34"/>
      <c r="W23" s="34"/>
      <c r="X23" s="34"/>
      <c r="Y23" s="34"/>
      <c r="Z23" s="34"/>
    </row>
    <row r="24" spans="1:26" ht="15.75" customHeight="1" x14ac:dyDescent="0.15">
      <c r="A24" s="19"/>
      <c r="B24" s="19"/>
      <c r="C24" s="19"/>
      <c r="D24" s="19"/>
      <c r="E24" s="34"/>
      <c r="F24" s="34"/>
      <c r="G24" s="34"/>
      <c r="H24" s="34"/>
      <c r="I24" s="34"/>
      <c r="J24" s="34"/>
      <c r="K24" s="34"/>
      <c r="L24" s="34"/>
      <c r="M24" s="34"/>
      <c r="N24" s="34"/>
      <c r="O24" s="34"/>
      <c r="P24" s="34"/>
      <c r="Q24" s="34"/>
      <c r="R24" s="34"/>
      <c r="S24" s="34"/>
      <c r="T24" s="34"/>
      <c r="U24" s="34"/>
      <c r="V24" s="34"/>
      <c r="W24" s="34"/>
      <c r="X24" s="34"/>
      <c r="Y24" s="34"/>
      <c r="Z24" s="34"/>
    </row>
    <row r="25" spans="1:26" ht="15.75" customHeight="1" x14ac:dyDescent="0.15">
      <c r="A25" s="35"/>
      <c r="B25" s="36"/>
      <c r="C25" s="34"/>
      <c r="D25" s="36"/>
      <c r="E25" s="34"/>
      <c r="F25" s="34"/>
      <c r="G25" s="34"/>
      <c r="H25" s="34"/>
      <c r="I25" s="34"/>
      <c r="J25" s="34"/>
      <c r="K25" s="34"/>
      <c r="L25" s="34"/>
      <c r="M25" s="34"/>
      <c r="N25" s="34"/>
      <c r="O25" s="34"/>
      <c r="P25" s="34"/>
      <c r="Q25" s="34"/>
      <c r="R25" s="34"/>
      <c r="S25" s="34"/>
      <c r="T25" s="34"/>
      <c r="U25" s="34"/>
      <c r="V25" s="34"/>
      <c r="W25" s="34"/>
      <c r="X25" s="34"/>
      <c r="Y25" s="34"/>
      <c r="Z25" s="34"/>
    </row>
    <row r="26" spans="1:26" ht="15.75" customHeight="1" x14ac:dyDescent="0.15">
      <c r="A26" s="37" t="s">
        <v>185</v>
      </c>
      <c r="B26" s="38"/>
      <c r="C26" s="39"/>
      <c r="D26" s="38"/>
      <c r="E26" s="34"/>
      <c r="F26" s="34"/>
      <c r="G26" s="34"/>
      <c r="H26" s="34"/>
      <c r="I26" s="34"/>
      <c r="J26" s="34"/>
      <c r="K26" s="34"/>
      <c r="L26" s="34"/>
      <c r="M26" s="34"/>
      <c r="N26" s="34"/>
      <c r="O26" s="34"/>
      <c r="P26" s="34"/>
      <c r="Q26" s="34"/>
      <c r="R26" s="34"/>
      <c r="S26" s="34"/>
      <c r="T26" s="34"/>
      <c r="U26" s="34"/>
      <c r="V26" s="34"/>
      <c r="W26" s="34"/>
      <c r="X26" s="34"/>
      <c r="Y26" s="34"/>
      <c r="Z26" s="34"/>
    </row>
    <row r="27" spans="1:26" ht="15.75" customHeight="1" x14ac:dyDescent="0.15">
      <c r="A27" s="40" t="s">
        <v>4</v>
      </c>
      <c r="B27" s="41" t="s">
        <v>186</v>
      </c>
      <c r="C27" s="42" t="s">
        <v>6</v>
      </c>
      <c r="D27" s="41" t="s">
        <v>7</v>
      </c>
      <c r="E27" s="34"/>
      <c r="F27" s="34"/>
      <c r="G27" s="34"/>
      <c r="H27" s="34"/>
      <c r="I27" s="34"/>
      <c r="J27" s="34"/>
      <c r="K27" s="34"/>
      <c r="L27" s="34"/>
      <c r="M27" s="34"/>
      <c r="N27" s="34"/>
      <c r="O27" s="34"/>
      <c r="P27" s="34"/>
      <c r="Q27" s="34"/>
      <c r="R27" s="34"/>
      <c r="S27" s="34"/>
      <c r="T27" s="34"/>
      <c r="U27" s="34"/>
      <c r="V27" s="34"/>
      <c r="W27" s="34"/>
      <c r="X27" s="34"/>
      <c r="Y27" s="34"/>
      <c r="Z27" s="34"/>
    </row>
    <row r="28" spans="1:26" ht="15.75" customHeight="1" x14ac:dyDescent="0.15">
      <c r="A28" s="43" t="str">
        <f t="shared" ref="A28:A41" si="2">"EV" &amp; TEXT(ROW()-ROW($A$35), "00")</f>
        <v>EV-07</v>
      </c>
      <c r="B28" s="44" t="s">
        <v>187</v>
      </c>
      <c r="C28" s="45"/>
      <c r="D28" s="46" t="str">
        <f t="shared" ref="D28:D41" si="3">$A28 &amp; " - " &amp; $B28</f>
        <v>EV-07 - None</v>
      </c>
      <c r="E28" s="34"/>
      <c r="F28" s="34"/>
      <c r="G28" s="34"/>
      <c r="H28" s="34"/>
      <c r="I28" s="34"/>
      <c r="J28" s="34"/>
      <c r="K28" s="34"/>
      <c r="L28" s="34"/>
      <c r="M28" s="34"/>
      <c r="N28" s="34"/>
      <c r="O28" s="34"/>
      <c r="P28" s="34"/>
      <c r="Q28" s="34"/>
      <c r="R28" s="34"/>
      <c r="S28" s="34"/>
      <c r="T28" s="34"/>
      <c r="U28" s="34"/>
      <c r="V28" s="34"/>
      <c r="W28" s="34"/>
      <c r="X28" s="34"/>
      <c r="Y28" s="34"/>
      <c r="Z28" s="34"/>
    </row>
    <row r="29" spans="1:26" ht="15.75" customHeight="1" x14ac:dyDescent="0.15">
      <c r="A29" s="47" t="str">
        <f t="shared" si="2"/>
        <v>EV-06</v>
      </c>
      <c r="B29" s="48" t="s">
        <v>188</v>
      </c>
      <c r="C29" s="45"/>
      <c r="D29" s="49" t="str">
        <f t="shared" si="3"/>
        <v>EV-06 - Front collision with oncoming traffic</v>
      </c>
      <c r="E29" s="34"/>
      <c r="F29" s="34"/>
      <c r="G29" s="34"/>
      <c r="H29" s="34"/>
      <c r="I29" s="34"/>
      <c r="J29" s="34"/>
      <c r="K29" s="34"/>
      <c r="L29" s="34"/>
      <c r="M29" s="34"/>
      <c r="N29" s="34"/>
      <c r="O29" s="34"/>
      <c r="P29" s="34"/>
      <c r="Q29" s="34"/>
      <c r="R29" s="34"/>
      <c r="S29" s="34"/>
      <c r="T29" s="34"/>
      <c r="U29" s="34"/>
      <c r="V29" s="34"/>
      <c r="W29" s="34"/>
      <c r="X29" s="34"/>
      <c r="Y29" s="34"/>
      <c r="Z29" s="34"/>
    </row>
    <row r="30" spans="1:26" ht="15.75" customHeight="1" x14ac:dyDescent="0.15">
      <c r="A30" s="47" t="str">
        <f t="shared" si="2"/>
        <v>EV-05</v>
      </c>
      <c r="B30" s="48" t="s">
        <v>189</v>
      </c>
      <c r="C30" s="45"/>
      <c r="D30" s="49" t="str">
        <f t="shared" si="3"/>
        <v>EV-05 - Front collision with ahead traffic</v>
      </c>
      <c r="E30" s="34"/>
      <c r="F30" s="34"/>
      <c r="G30" s="34"/>
      <c r="H30" s="34"/>
      <c r="I30" s="34"/>
      <c r="J30" s="34"/>
      <c r="K30" s="34"/>
      <c r="L30" s="34"/>
      <c r="M30" s="34"/>
      <c r="N30" s="34"/>
      <c r="O30" s="34"/>
      <c r="P30" s="34"/>
      <c r="Q30" s="34"/>
      <c r="R30" s="34"/>
      <c r="S30" s="34"/>
      <c r="T30" s="34"/>
      <c r="U30" s="34"/>
      <c r="V30" s="34"/>
      <c r="W30" s="34"/>
      <c r="X30" s="34"/>
      <c r="Y30" s="34"/>
      <c r="Z30" s="34"/>
    </row>
    <row r="31" spans="1:26" ht="15.75" customHeight="1" x14ac:dyDescent="0.15">
      <c r="A31" s="43" t="str">
        <f t="shared" si="2"/>
        <v>EV-04</v>
      </c>
      <c r="B31" s="48" t="s">
        <v>71</v>
      </c>
      <c r="C31" s="45"/>
      <c r="D31" s="49" t="str">
        <f t="shared" si="3"/>
        <v>EV-04 - Front collision with obstacle</v>
      </c>
      <c r="E31" s="34"/>
      <c r="F31" s="34"/>
      <c r="G31" s="34"/>
      <c r="H31" s="34"/>
      <c r="I31" s="34"/>
      <c r="J31" s="34"/>
      <c r="K31" s="34"/>
      <c r="L31" s="34"/>
      <c r="M31" s="34"/>
      <c r="N31" s="34"/>
      <c r="O31" s="34"/>
      <c r="P31" s="34"/>
      <c r="Q31" s="34"/>
      <c r="R31" s="34"/>
      <c r="S31" s="34"/>
      <c r="T31" s="34"/>
      <c r="U31" s="34"/>
      <c r="V31" s="34"/>
      <c r="W31" s="34"/>
      <c r="X31" s="34"/>
      <c r="Y31" s="34"/>
      <c r="Z31" s="34"/>
    </row>
    <row r="32" spans="1:26" ht="15.75" customHeight="1" x14ac:dyDescent="0.15">
      <c r="A32" s="43" t="str">
        <f t="shared" si="2"/>
        <v>EV-03</v>
      </c>
      <c r="B32" s="44" t="s">
        <v>190</v>
      </c>
      <c r="C32" s="50"/>
      <c r="D32" s="46" t="str">
        <f t="shared" si="3"/>
        <v>EV-03 - Rear collision with trailing traffic</v>
      </c>
      <c r="E32" s="34"/>
      <c r="F32" s="34"/>
      <c r="G32" s="34"/>
      <c r="H32" s="34"/>
      <c r="I32" s="34"/>
      <c r="J32" s="34"/>
      <c r="K32" s="34"/>
      <c r="L32" s="34"/>
      <c r="M32" s="34"/>
      <c r="N32" s="34"/>
      <c r="O32" s="34"/>
      <c r="P32" s="34"/>
      <c r="Q32" s="34"/>
      <c r="R32" s="34"/>
      <c r="S32" s="34"/>
      <c r="T32" s="34"/>
      <c r="U32" s="34"/>
      <c r="V32" s="34"/>
      <c r="W32" s="34"/>
      <c r="X32" s="34"/>
      <c r="Y32" s="34"/>
      <c r="Z32" s="34"/>
    </row>
    <row r="33" spans="1:26" ht="15.75" customHeight="1" x14ac:dyDescent="0.15">
      <c r="A33" s="43" t="str">
        <f t="shared" si="2"/>
        <v>EV-02</v>
      </c>
      <c r="B33" s="44" t="s">
        <v>191</v>
      </c>
      <c r="C33" s="45"/>
      <c r="D33" s="46" t="str">
        <f t="shared" si="3"/>
        <v>EV-02 - Side collision with other traffic</v>
      </c>
      <c r="E33" s="34"/>
      <c r="F33" s="34"/>
      <c r="G33" s="34"/>
      <c r="H33" s="34"/>
      <c r="I33" s="34"/>
      <c r="J33" s="34"/>
      <c r="K33" s="34"/>
      <c r="L33" s="34"/>
      <c r="M33" s="34"/>
      <c r="N33" s="34"/>
      <c r="O33" s="34"/>
      <c r="P33" s="34"/>
      <c r="Q33" s="34"/>
      <c r="R33" s="34"/>
      <c r="S33" s="34"/>
      <c r="T33" s="34"/>
      <c r="U33" s="34"/>
      <c r="V33" s="34"/>
      <c r="W33" s="34"/>
      <c r="X33" s="34"/>
      <c r="Y33" s="34"/>
      <c r="Z33" s="34"/>
    </row>
    <row r="34" spans="1:26" ht="15.75" customHeight="1" x14ac:dyDescent="0.15">
      <c r="A34" s="43" t="str">
        <f t="shared" si="2"/>
        <v>EV-01</v>
      </c>
      <c r="B34" s="44" t="s">
        <v>192</v>
      </c>
      <c r="C34" s="45"/>
      <c r="D34" s="46" t="str">
        <f t="shared" si="3"/>
        <v>EV-01 - Side collision with obstacle</v>
      </c>
      <c r="E34" s="34"/>
      <c r="F34" s="34"/>
      <c r="G34" s="34"/>
      <c r="H34" s="34"/>
      <c r="I34" s="34"/>
      <c r="J34" s="34"/>
      <c r="K34" s="34"/>
      <c r="L34" s="34"/>
      <c r="M34" s="34"/>
      <c r="N34" s="34"/>
      <c r="O34" s="34"/>
      <c r="P34" s="34"/>
      <c r="Q34" s="34"/>
      <c r="R34" s="34"/>
      <c r="S34" s="34"/>
      <c r="T34" s="34"/>
      <c r="U34" s="34"/>
      <c r="V34" s="34"/>
      <c r="W34" s="34"/>
      <c r="X34" s="34"/>
      <c r="Y34" s="34"/>
      <c r="Z34" s="34"/>
    </row>
    <row r="35" spans="1:26" ht="15.75" customHeight="1" x14ac:dyDescent="0.15">
      <c r="A35" s="43" t="str">
        <f t="shared" si="2"/>
        <v>EV00</v>
      </c>
      <c r="B35" s="44" t="s">
        <v>193</v>
      </c>
      <c r="C35" s="45"/>
      <c r="D35" s="46" t="str">
        <f t="shared" si="3"/>
        <v>EV00 - Collision with other vehicle</v>
      </c>
      <c r="E35" s="34"/>
      <c r="F35" s="34"/>
      <c r="G35" s="34"/>
      <c r="H35" s="34"/>
      <c r="I35" s="34"/>
      <c r="J35" s="34"/>
      <c r="K35" s="34"/>
      <c r="L35" s="34"/>
      <c r="M35" s="34"/>
      <c r="N35" s="34"/>
      <c r="O35" s="34"/>
      <c r="P35" s="34"/>
      <c r="Q35" s="34"/>
      <c r="R35" s="34"/>
      <c r="S35" s="34"/>
      <c r="T35" s="34"/>
      <c r="U35" s="34"/>
      <c r="V35" s="34"/>
      <c r="W35" s="34"/>
      <c r="X35" s="34"/>
      <c r="Y35" s="34"/>
      <c r="Z35" s="34"/>
    </row>
    <row r="36" spans="1:26" ht="15.75" customHeight="1" x14ac:dyDescent="0.15">
      <c r="A36" s="43" t="str">
        <f t="shared" si="2"/>
        <v>EV01</v>
      </c>
      <c r="B36" s="44" t="s">
        <v>194</v>
      </c>
      <c r="C36" s="45"/>
      <c r="D36" s="46" t="str">
        <f t="shared" si="3"/>
        <v>EV01 - Collision with train</v>
      </c>
      <c r="E36" s="34"/>
      <c r="F36" s="34"/>
      <c r="G36" s="34"/>
      <c r="H36" s="34"/>
      <c r="I36" s="34"/>
      <c r="J36" s="34"/>
      <c r="K36" s="34"/>
      <c r="L36" s="34"/>
      <c r="M36" s="34"/>
      <c r="N36" s="34"/>
      <c r="O36" s="34"/>
      <c r="P36" s="34"/>
      <c r="Q36" s="34"/>
      <c r="R36" s="34"/>
      <c r="S36" s="34"/>
      <c r="T36" s="34"/>
      <c r="U36" s="34"/>
      <c r="V36" s="34"/>
      <c r="W36" s="34"/>
      <c r="X36" s="34"/>
      <c r="Y36" s="34"/>
      <c r="Z36" s="34"/>
    </row>
    <row r="37" spans="1:26" ht="15.75" customHeight="1" x14ac:dyDescent="0.15">
      <c r="A37" s="43" t="str">
        <f t="shared" si="2"/>
        <v>EV02</v>
      </c>
      <c r="B37" s="44" t="s">
        <v>195</v>
      </c>
      <c r="C37" s="45"/>
      <c r="D37" s="46" t="str">
        <f t="shared" si="3"/>
        <v>EV02 - Collision with pedestrian</v>
      </c>
      <c r="E37" s="34"/>
      <c r="F37" s="34"/>
      <c r="G37" s="34"/>
      <c r="H37" s="34"/>
      <c r="I37" s="34"/>
      <c r="J37" s="34"/>
      <c r="K37" s="34"/>
      <c r="L37" s="34"/>
      <c r="M37" s="34"/>
      <c r="N37" s="34"/>
      <c r="O37" s="34"/>
      <c r="P37" s="34"/>
      <c r="Q37" s="34"/>
      <c r="R37" s="34"/>
      <c r="S37" s="34"/>
      <c r="T37" s="34"/>
      <c r="U37" s="34"/>
      <c r="V37" s="34"/>
      <c r="W37" s="34"/>
      <c r="X37" s="34"/>
      <c r="Y37" s="34"/>
      <c r="Z37" s="34"/>
    </row>
    <row r="38" spans="1:26" ht="15.75" customHeight="1" x14ac:dyDescent="0.15">
      <c r="A38" s="43" t="str">
        <f t="shared" si="2"/>
        <v>EV03</v>
      </c>
      <c r="B38" s="44" t="s">
        <v>196</v>
      </c>
      <c r="C38" s="45"/>
      <c r="D38" s="46" t="str">
        <f t="shared" si="3"/>
        <v>EV03 - Car spins out of control</v>
      </c>
      <c r="E38" s="34"/>
      <c r="F38" s="34"/>
      <c r="G38" s="34"/>
      <c r="H38" s="34"/>
      <c r="I38" s="34"/>
      <c r="J38" s="34"/>
      <c r="K38" s="34"/>
      <c r="L38" s="34"/>
      <c r="M38" s="34"/>
      <c r="N38" s="34"/>
      <c r="O38" s="34"/>
      <c r="P38" s="34"/>
      <c r="Q38" s="34"/>
      <c r="R38" s="34"/>
      <c r="S38" s="34"/>
      <c r="T38" s="34"/>
      <c r="U38" s="34"/>
      <c r="V38" s="34"/>
      <c r="W38" s="34"/>
      <c r="X38" s="34"/>
      <c r="Y38" s="34"/>
      <c r="Z38" s="34"/>
    </row>
    <row r="39" spans="1:26" ht="15.75" customHeight="1" x14ac:dyDescent="0.15">
      <c r="A39" s="43" t="str">
        <f t="shared" si="2"/>
        <v>EV04</v>
      </c>
      <c r="B39" s="44" t="s">
        <v>197</v>
      </c>
      <c r="C39" s="45"/>
      <c r="D39" s="46" t="str">
        <f t="shared" si="3"/>
        <v>EV04 - Car comes off the road</v>
      </c>
      <c r="E39" s="34"/>
      <c r="F39" s="34"/>
      <c r="G39" s="34"/>
      <c r="H39" s="34"/>
      <c r="I39" s="34"/>
      <c r="J39" s="34"/>
      <c r="K39" s="34"/>
      <c r="L39" s="34"/>
      <c r="M39" s="34"/>
      <c r="N39" s="34"/>
      <c r="O39" s="34"/>
      <c r="P39" s="34"/>
      <c r="Q39" s="34"/>
      <c r="R39" s="34"/>
      <c r="S39" s="34"/>
      <c r="T39" s="34"/>
      <c r="U39" s="34"/>
      <c r="V39" s="34"/>
      <c r="W39" s="34"/>
      <c r="X39" s="34"/>
      <c r="Y39" s="34"/>
      <c r="Z39" s="34"/>
    </row>
    <row r="40" spans="1:26" ht="15.75" customHeight="1" x14ac:dyDescent="0.15">
      <c r="A40" s="43" t="str">
        <f t="shared" si="2"/>
        <v>EV05</v>
      </c>
      <c r="B40" s="44" t="s">
        <v>198</v>
      </c>
      <c r="C40" s="45"/>
      <c r="D40" s="46" t="str">
        <f t="shared" si="3"/>
        <v>EV05 - Car catches file</v>
      </c>
      <c r="E40" s="34"/>
      <c r="F40" s="34"/>
      <c r="G40" s="34"/>
      <c r="H40" s="34"/>
      <c r="I40" s="34"/>
      <c r="J40" s="34"/>
      <c r="K40" s="34"/>
      <c r="L40" s="34"/>
      <c r="M40" s="34"/>
      <c r="N40" s="34"/>
      <c r="O40" s="34"/>
      <c r="P40" s="34"/>
      <c r="Q40" s="34"/>
      <c r="R40" s="34"/>
      <c r="S40" s="34"/>
      <c r="T40" s="34"/>
      <c r="U40" s="34"/>
      <c r="V40" s="34"/>
      <c r="W40" s="34"/>
      <c r="X40" s="34"/>
      <c r="Y40" s="34"/>
      <c r="Z40" s="34"/>
    </row>
    <row r="41" spans="1:26" ht="15.75" customHeight="1" x14ac:dyDescent="0.15">
      <c r="A41" s="43" t="str">
        <f t="shared" si="2"/>
        <v>EV06</v>
      </c>
      <c r="B41" s="44" t="s">
        <v>31</v>
      </c>
      <c r="C41" s="45"/>
      <c r="D41" s="46" t="str">
        <f t="shared" si="3"/>
        <v>EV06 - N/A</v>
      </c>
      <c r="E41" s="34"/>
      <c r="F41" s="34"/>
      <c r="G41" s="34"/>
      <c r="H41" s="34"/>
      <c r="I41" s="34"/>
      <c r="J41" s="34"/>
      <c r="K41" s="34"/>
      <c r="L41" s="34"/>
      <c r="M41" s="34"/>
      <c r="N41" s="34"/>
      <c r="O41" s="34"/>
      <c r="P41" s="34"/>
      <c r="Q41" s="34"/>
      <c r="R41" s="34"/>
      <c r="S41" s="34"/>
      <c r="T41" s="34"/>
      <c r="U41" s="34"/>
      <c r="V41" s="34"/>
      <c r="W41" s="34"/>
      <c r="X41" s="34"/>
      <c r="Y41" s="34"/>
      <c r="Z41" s="34"/>
    </row>
    <row r="42" spans="1:26" ht="15.75" customHeight="1" x14ac:dyDescent="0.15">
      <c r="A42" s="51"/>
      <c r="B42" s="52"/>
      <c r="C42" s="53"/>
      <c r="D42" s="52"/>
      <c r="E42" s="34"/>
      <c r="F42" s="34"/>
      <c r="G42" s="34"/>
      <c r="H42" s="34"/>
      <c r="I42" s="34"/>
      <c r="J42" s="34"/>
      <c r="K42" s="34"/>
      <c r="L42" s="34"/>
      <c r="M42" s="34"/>
      <c r="N42" s="34"/>
      <c r="O42" s="34"/>
      <c r="P42" s="34"/>
      <c r="Q42" s="34"/>
      <c r="R42" s="34"/>
      <c r="S42" s="34"/>
      <c r="T42" s="34"/>
      <c r="U42" s="34"/>
      <c r="V42" s="34"/>
      <c r="W42" s="34"/>
      <c r="X42" s="34"/>
      <c r="Y42" s="34"/>
      <c r="Z42" s="34"/>
    </row>
    <row r="43" spans="1:26" ht="15.75" customHeight="1" x14ac:dyDescent="0.15">
      <c r="A43" s="36"/>
      <c r="B43" s="36"/>
      <c r="C43" s="34"/>
      <c r="D43" s="36"/>
      <c r="E43" s="34"/>
      <c r="F43" s="34"/>
      <c r="G43" s="34"/>
      <c r="H43" s="34"/>
      <c r="I43" s="34"/>
      <c r="J43" s="34"/>
      <c r="K43" s="34"/>
      <c r="L43" s="34"/>
      <c r="M43" s="34"/>
      <c r="N43" s="34"/>
      <c r="O43" s="34"/>
      <c r="P43" s="34"/>
      <c r="Q43" s="34"/>
      <c r="R43" s="34"/>
      <c r="S43" s="34"/>
      <c r="T43" s="34"/>
      <c r="U43" s="34"/>
      <c r="V43" s="34"/>
      <c r="W43" s="34"/>
      <c r="X43" s="34"/>
      <c r="Y43" s="34"/>
      <c r="Z43" s="34"/>
    </row>
    <row r="44" spans="1:26" ht="15.75" customHeight="1" x14ac:dyDescent="0.15">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row>
    <row r="45" spans="1:26" ht="15.75" customHeight="1" x14ac:dyDescent="0.15">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row>
    <row r="46" spans="1:26" ht="15.75" customHeight="1" x14ac:dyDescent="0.15">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row>
    <row r="47" spans="1:26" ht="13" x14ac:dyDescent="0.15">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row>
    <row r="48" spans="1:26" ht="13" x14ac:dyDescent="0.15">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row>
    <row r="49" spans="1:26" ht="13" x14ac:dyDescent="0.15">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row>
    <row r="50" spans="1:26" ht="13" x14ac:dyDescent="0.15">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row>
    <row r="51" spans="1:26" ht="13" x14ac:dyDescent="0.15">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row>
    <row r="52" spans="1:26" ht="13" x14ac:dyDescent="0.15">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row>
    <row r="53" spans="1:26" ht="13" x14ac:dyDescent="0.15">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row>
    <row r="54" spans="1:26" ht="13" x14ac:dyDescent="0.15">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row>
    <row r="55" spans="1:26" ht="13" x14ac:dyDescent="0.15">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row>
    <row r="56" spans="1:26" ht="13" x14ac:dyDescent="0.15">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row>
    <row r="57" spans="1:26" ht="13" x14ac:dyDescent="0.15">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row>
    <row r="58" spans="1:26" ht="13" x14ac:dyDescent="0.15">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row>
    <row r="59" spans="1:26" ht="13" x14ac:dyDescent="0.15">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row>
    <row r="60" spans="1:26" ht="13" x14ac:dyDescent="0.15">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row>
    <row r="61" spans="1:26" ht="13" x14ac:dyDescent="0.15">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row>
    <row r="62" spans="1:26" ht="13" x14ac:dyDescent="0.15">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row>
    <row r="63" spans="1:26" ht="13" x14ac:dyDescent="0.15">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row>
    <row r="64" spans="1:26" ht="13" x14ac:dyDescent="0.15">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row>
    <row r="65" spans="1:26" ht="13" x14ac:dyDescent="0.15">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row>
    <row r="66" spans="1:26" ht="13" x14ac:dyDescent="0.15">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row>
    <row r="67" spans="1:26" ht="13" x14ac:dyDescent="0.15">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row>
    <row r="68" spans="1:26" ht="13" x14ac:dyDescent="0.15">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row>
    <row r="69" spans="1:26" ht="13" x14ac:dyDescent="0.15">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row>
    <row r="70" spans="1:26" ht="13" x14ac:dyDescent="0.15">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row>
    <row r="71" spans="1:26" ht="13" x14ac:dyDescent="0.15">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row>
    <row r="72" spans="1:26" ht="13" x14ac:dyDescent="0.15">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row>
    <row r="73" spans="1:26" ht="13" x14ac:dyDescent="0.15">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row>
    <row r="74" spans="1:26" ht="13" x14ac:dyDescent="0.15">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row>
    <row r="75" spans="1:26" ht="13" x14ac:dyDescent="0.15">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row>
    <row r="76" spans="1:26" ht="13" x14ac:dyDescent="0.15">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row>
    <row r="77" spans="1:26" ht="13" x14ac:dyDescent="0.15">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row>
    <row r="78" spans="1:26" ht="13" x14ac:dyDescent="0.15">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row>
    <row r="79" spans="1:26" ht="13" x14ac:dyDescent="0.15">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row>
    <row r="80" spans="1:26" ht="13" x14ac:dyDescent="0.15">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row>
    <row r="81" spans="1:26" ht="13" x14ac:dyDescent="0.15">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row>
    <row r="82" spans="1:26" ht="13" x14ac:dyDescent="0.15">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row>
    <row r="83" spans="1:26" ht="13" x14ac:dyDescent="0.15">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row>
    <row r="84" spans="1:26" ht="13" x14ac:dyDescent="0.15">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row>
    <row r="85" spans="1:26" ht="13" x14ac:dyDescent="0.15">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row>
    <row r="86" spans="1:26" ht="13" x14ac:dyDescent="0.15">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row>
    <row r="87" spans="1:26" ht="13" x14ac:dyDescent="0.15">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row>
    <row r="88" spans="1:26" ht="13" x14ac:dyDescent="0.15">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row>
    <row r="89" spans="1:26" ht="13" x14ac:dyDescent="0.15">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row>
    <row r="90" spans="1:26" ht="13" x14ac:dyDescent="0.15">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row>
    <row r="91" spans="1:26" ht="13" x14ac:dyDescent="0.15">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row>
    <row r="92" spans="1:26" ht="13" x14ac:dyDescent="0.15">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row>
    <row r="93" spans="1:26" ht="13" x14ac:dyDescent="0.15">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row>
    <row r="94" spans="1:26" ht="13" x14ac:dyDescent="0.15">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row>
    <row r="95" spans="1:26" ht="13" x14ac:dyDescent="0.15">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row>
    <row r="96" spans="1:26" ht="13" x14ac:dyDescent="0.15">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row>
    <row r="97" spans="1:26" ht="13" x14ac:dyDescent="0.15">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row>
    <row r="98" spans="1:26" ht="13" x14ac:dyDescent="0.15">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row>
    <row r="99" spans="1:26" ht="13" x14ac:dyDescent="0.15">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row>
    <row r="100" spans="1:26" ht="13" x14ac:dyDescent="0.15">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row>
    <row r="101" spans="1:26" ht="13" x14ac:dyDescent="0.15">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row>
    <row r="102" spans="1:26" ht="13" x14ac:dyDescent="0.15">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row>
    <row r="103" spans="1:26" ht="13" x14ac:dyDescent="0.15">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row>
    <row r="104" spans="1:26" ht="13" x14ac:dyDescent="0.15">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row>
    <row r="105" spans="1:26" ht="13" x14ac:dyDescent="0.15">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row>
    <row r="106" spans="1:26" ht="13" x14ac:dyDescent="0.15">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row>
    <row r="107" spans="1:26" ht="13" x14ac:dyDescent="0.15">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row>
    <row r="108" spans="1:26" ht="13" x14ac:dyDescent="0.15">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row>
    <row r="109" spans="1:26" ht="13" x14ac:dyDescent="0.15">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row>
    <row r="110" spans="1:26" ht="13" x14ac:dyDescent="0.15">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row>
    <row r="111" spans="1:26" ht="13" x14ac:dyDescent="0.15">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row>
    <row r="112" spans="1:26" ht="13" x14ac:dyDescent="0.15">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row>
    <row r="113" spans="1:26" ht="13" x14ac:dyDescent="0.15">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row>
    <row r="114" spans="1:26" ht="13" x14ac:dyDescent="0.15">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row>
    <row r="115" spans="1:26" ht="13" x14ac:dyDescent="0.15">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row>
    <row r="116" spans="1:26" ht="13" x14ac:dyDescent="0.15">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row>
    <row r="117" spans="1:26" ht="13" x14ac:dyDescent="0.15">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row>
    <row r="118" spans="1:26" ht="13" x14ac:dyDescent="0.15">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row>
    <row r="119" spans="1:26" ht="13" x14ac:dyDescent="0.15">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row>
    <row r="120" spans="1:26" ht="13" x14ac:dyDescent="0.15">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row>
    <row r="121" spans="1:26" ht="13" x14ac:dyDescent="0.15">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row>
    <row r="122" spans="1:26" ht="13" x14ac:dyDescent="0.15">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row>
    <row r="123" spans="1:26" ht="13" x14ac:dyDescent="0.15">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row>
    <row r="124" spans="1:26" ht="13" x14ac:dyDescent="0.15">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row>
    <row r="125" spans="1:26" ht="13" x14ac:dyDescent="0.15">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row>
    <row r="126" spans="1:26" ht="13" x14ac:dyDescent="0.15">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row>
    <row r="127" spans="1:26" ht="13" x14ac:dyDescent="0.15">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row>
    <row r="128" spans="1:26" ht="13" x14ac:dyDescent="0.15">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row>
    <row r="129" spans="1:26" ht="13" x14ac:dyDescent="0.15">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row>
    <row r="130" spans="1:26" ht="13" x14ac:dyDescent="0.15">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row>
    <row r="131" spans="1:26" ht="13" x14ac:dyDescent="0.15">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row>
    <row r="132" spans="1:26" ht="13" x14ac:dyDescent="0.15">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row>
    <row r="133" spans="1:26" ht="13" x14ac:dyDescent="0.15">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row>
    <row r="134" spans="1:26" ht="13" x14ac:dyDescent="0.15">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row>
    <row r="135" spans="1:26" ht="13" x14ac:dyDescent="0.15">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row>
    <row r="136" spans="1:26" ht="13" x14ac:dyDescent="0.15">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row>
    <row r="137" spans="1:26" ht="13" x14ac:dyDescent="0.15">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row>
    <row r="138" spans="1:26" ht="13" x14ac:dyDescent="0.15">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row>
    <row r="139" spans="1:26" ht="13" x14ac:dyDescent="0.15">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row>
    <row r="140" spans="1:26" ht="13" x14ac:dyDescent="0.15">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row>
    <row r="141" spans="1:26" ht="13" x14ac:dyDescent="0.15">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row>
    <row r="142" spans="1:26" ht="13" x14ac:dyDescent="0.15">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row>
    <row r="143" spans="1:26" ht="13" x14ac:dyDescent="0.15">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row>
    <row r="144" spans="1:26" ht="13" x14ac:dyDescent="0.15">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row>
    <row r="145" spans="1:26" ht="13" x14ac:dyDescent="0.15">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row>
    <row r="146" spans="1:26" ht="13" x14ac:dyDescent="0.15">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row>
    <row r="147" spans="1:26" ht="13" x14ac:dyDescent="0.15">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row>
    <row r="148" spans="1:26" ht="13" x14ac:dyDescent="0.15">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row>
    <row r="149" spans="1:26" ht="13" x14ac:dyDescent="0.15">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row>
    <row r="150" spans="1:26" ht="13" x14ac:dyDescent="0.15">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row>
    <row r="151" spans="1:26" ht="13" x14ac:dyDescent="0.15">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row>
    <row r="152" spans="1:26" ht="13" x14ac:dyDescent="0.15">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row>
    <row r="153" spans="1:26" ht="13" x14ac:dyDescent="0.15">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row>
    <row r="154" spans="1:26" ht="13" x14ac:dyDescent="0.15">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row>
    <row r="155" spans="1:26" ht="13" x14ac:dyDescent="0.15">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row>
    <row r="156" spans="1:26" ht="13" x14ac:dyDescent="0.15">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row>
    <row r="157" spans="1:26" ht="13" x14ac:dyDescent="0.15">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row>
    <row r="158" spans="1:26" ht="13" x14ac:dyDescent="0.15">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row>
    <row r="159" spans="1:26" ht="13" x14ac:dyDescent="0.15">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row>
    <row r="160" spans="1:26" ht="13" x14ac:dyDescent="0.15">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row>
    <row r="161" spans="1:26" ht="13" x14ac:dyDescent="0.15">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row>
    <row r="162" spans="1:26" ht="13" x14ac:dyDescent="0.15">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row>
    <row r="163" spans="1:26" ht="13" x14ac:dyDescent="0.15">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row>
    <row r="164" spans="1:26" ht="13" x14ac:dyDescent="0.15">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row>
    <row r="165" spans="1:26" ht="13" x14ac:dyDescent="0.15">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row>
    <row r="166" spans="1:26" ht="13" x14ac:dyDescent="0.15">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row>
    <row r="167" spans="1:26" ht="13" x14ac:dyDescent="0.15">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row>
    <row r="168" spans="1:26" ht="13" x14ac:dyDescent="0.15">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row>
    <row r="169" spans="1:26" ht="13" x14ac:dyDescent="0.15">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row>
    <row r="170" spans="1:26" ht="13" x14ac:dyDescent="0.15">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row>
    <row r="171" spans="1:26" ht="13" x14ac:dyDescent="0.15">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row>
    <row r="172" spans="1:26" ht="13" x14ac:dyDescent="0.15">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row>
    <row r="173" spans="1:26" ht="13" x14ac:dyDescent="0.15">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row>
    <row r="174" spans="1:26" ht="13" x14ac:dyDescent="0.15">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row>
    <row r="175" spans="1:26" ht="13" x14ac:dyDescent="0.15">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row>
    <row r="176" spans="1:26" ht="13" x14ac:dyDescent="0.15">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row>
    <row r="177" spans="1:26" ht="13" x14ac:dyDescent="0.15">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row>
    <row r="178" spans="1:26" ht="13" x14ac:dyDescent="0.15">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row>
    <row r="179" spans="1:26" ht="13" x14ac:dyDescent="0.15">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row>
    <row r="180" spans="1:26" ht="13" x14ac:dyDescent="0.15">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row>
    <row r="181" spans="1:26" ht="13" x14ac:dyDescent="0.15">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row>
    <row r="182" spans="1:26" ht="13" x14ac:dyDescent="0.15">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row>
    <row r="183" spans="1:26" ht="13" x14ac:dyDescent="0.15">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row>
    <row r="184" spans="1:26" ht="13" x14ac:dyDescent="0.15">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row>
    <row r="185" spans="1:26" ht="13" x14ac:dyDescent="0.15">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row>
    <row r="186" spans="1:26" ht="13" x14ac:dyDescent="0.15">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row>
    <row r="187" spans="1:26" ht="13" x14ac:dyDescent="0.15">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row>
    <row r="188" spans="1:26" ht="13" x14ac:dyDescent="0.15">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row>
    <row r="189" spans="1:26" ht="13" x14ac:dyDescent="0.15">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row>
    <row r="190" spans="1:26" ht="13" x14ac:dyDescent="0.15">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row>
    <row r="191" spans="1:26" ht="13" x14ac:dyDescent="0.15">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row>
    <row r="192" spans="1:26" ht="13" x14ac:dyDescent="0.15">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row>
    <row r="193" spans="1:26" ht="13" x14ac:dyDescent="0.15">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row>
    <row r="194" spans="1:26" ht="13" x14ac:dyDescent="0.15">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row>
    <row r="195" spans="1:26" ht="13" x14ac:dyDescent="0.15">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row>
    <row r="196" spans="1:26" ht="13" x14ac:dyDescent="0.15">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row>
    <row r="197" spans="1:26" ht="13" x14ac:dyDescent="0.15">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row>
    <row r="198" spans="1:26" ht="13" x14ac:dyDescent="0.15">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row>
    <row r="199" spans="1:26" ht="13" x14ac:dyDescent="0.15">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row>
    <row r="200" spans="1:26" ht="13" x14ac:dyDescent="0.15">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row>
    <row r="201" spans="1:26" ht="13" x14ac:dyDescent="0.15">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row>
    <row r="202" spans="1:26" ht="13" x14ac:dyDescent="0.15">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row>
    <row r="203" spans="1:26" ht="13" x14ac:dyDescent="0.15">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row>
    <row r="204" spans="1:26" ht="13" x14ac:dyDescent="0.15">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row>
    <row r="205" spans="1:26" ht="13" x14ac:dyDescent="0.15">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row>
    <row r="206" spans="1:26" ht="13" x14ac:dyDescent="0.15">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row>
    <row r="207" spans="1:26" ht="13" x14ac:dyDescent="0.15">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row>
    <row r="208" spans="1:26" ht="13" x14ac:dyDescent="0.15">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row>
    <row r="209" spans="1:26" ht="13" x14ac:dyDescent="0.15">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row>
    <row r="210" spans="1:26" ht="13" x14ac:dyDescent="0.15">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row>
    <row r="211" spans="1:26" ht="13" x14ac:dyDescent="0.15">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row>
    <row r="212" spans="1:26" ht="13" x14ac:dyDescent="0.15">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row>
    <row r="213" spans="1:26" ht="13" x14ac:dyDescent="0.15">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row>
    <row r="214" spans="1:26" ht="13" x14ac:dyDescent="0.15">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row>
    <row r="215" spans="1:26" ht="13" x14ac:dyDescent="0.15">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row>
    <row r="216" spans="1:26" ht="13" x14ac:dyDescent="0.15">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row>
    <row r="217" spans="1:26" ht="13" x14ac:dyDescent="0.15">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row>
    <row r="218" spans="1:26" ht="13" x14ac:dyDescent="0.15">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row>
    <row r="219" spans="1:26" ht="13" x14ac:dyDescent="0.15">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row>
    <row r="220" spans="1:26" ht="13" x14ac:dyDescent="0.15">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row>
    <row r="221" spans="1:26" ht="13" x14ac:dyDescent="0.15">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row>
    <row r="222" spans="1:26" ht="13" x14ac:dyDescent="0.15">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row>
    <row r="223" spans="1:26" ht="13" x14ac:dyDescent="0.15">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row>
    <row r="224" spans="1:26" ht="13" x14ac:dyDescent="0.15">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row>
    <row r="225" spans="1:26" ht="13" x14ac:dyDescent="0.15">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row>
    <row r="226" spans="1:26" ht="13" x14ac:dyDescent="0.15">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row>
    <row r="227" spans="1:26" ht="13" x14ac:dyDescent="0.15">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row>
    <row r="228" spans="1:26" ht="13" x14ac:dyDescent="0.15">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row>
    <row r="229" spans="1:26" ht="13" x14ac:dyDescent="0.15">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row>
    <row r="230" spans="1:26" ht="13" x14ac:dyDescent="0.15">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row>
    <row r="231" spans="1:26" ht="13" x14ac:dyDescent="0.15">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row>
    <row r="232" spans="1:26" ht="13" x14ac:dyDescent="0.15">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row>
    <row r="233" spans="1:26" ht="13" x14ac:dyDescent="0.15">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row>
    <row r="234" spans="1:26" ht="13" x14ac:dyDescent="0.15">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row>
    <row r="235" spans="1:26" ht="13" x14ac:dyDescent="0.15">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row>
    <row r="236" spans="1:26" ht="13" x14ac:dyDescent="0.15">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row>
    <row r="237" spans="1:26" ht="13" x14ac:dyDescent="0.15">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row>
    <row r="238" spans="1:26" ht="13" x14ac:dyDescent="0.15">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row>
    <row r="239" spans="1:26" ht="13" x14ac:dyDescent="0.15">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row>
    <row r="240" spans="1:26" ht="13" x14ac:dyDescent="0.15">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row>
    <row r="241" spans="1:26" ht="13" x14ac:dyDescent="0.15">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row>
    <row r="242" spans="1:26" ht="13" x14ac:dyDescent="0.15">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row>
    <row r="243" spans="1:26" ht="13" x14ac:dyDescent="0.15">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row>
    <row r="244" spans="1:26" ht="13" x14ac:dyDescent="0.15">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row>
    <row r="245" spans="1:26" ht="13" x14ac:dyDescent="0.15">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row>
    <row r="246" spans="1:26" ht="13" x14ac:dyDescent="0.15">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row>
    <row r="247" spans="1:26" ht="13" x14ac:dyDescent="0.15">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row>
    <row r="248" spans="1:26" ht="13" x14ac:dyDescent="0.15">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row>
    <row r="249" spans="1:26" ht="13" x14ac:dyDescent="0.15">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row>
    <row r="250" spans="1:26" ht="13" x14ac:dyDescent="0.15">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row>
    <row r="251" spans="1:26" ht="13" x14ac:dyDescent="0.15">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row>
    <row r="252" spans="1:26" ht="13" x14ac:dyDescent="0.15">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row>
    <row r="253" spans="1:26" ht="13" x14ac:dyDescent="0.15">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row>
    <row r="254" spans="1:26" ht="13" x14ac:dyDescent="0.15">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row>
    <row r="255" spans="1:26" ht="13" x14ac:dyDescent="0.15">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row>
    <row r="256" spans="1:26" ht="13" x14ac:dyDescent="0.15">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row>
    <row r="257" spans="1:26" ht="13" x14ac:dyDescent="0.15">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row>
    <row r="258" spans="1:26" ht="13" x14ac:dyDescent="0.15">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row>
    <row r="259" spans="1:26" ht="13" x14ac:dyDescent="0.15">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row>
    <row r="260" spans="1:26" ht="13" x14ac:dyDescent="0.15">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row>
    <row r="261" spans="1:26" ht="13" x14ac:dyDescent="0.15">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row>
    <row r="262" spans="1:26" ht="13" x14ac:dyDescent="0.15">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row>
    <row r="263" spans="1:26" ht="13" x14ac:dyDescent="0.15">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row>
    <row r="264" spans="1:26" ht="13" x14ac:dyDescent="0.15">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row>
    <row r="265" spans="1:26" ht="13" x14ac:dyDescent="0.15">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row>
    <row r="266" spans="1:26" ht="13" x14ac:dyDescent="0.15">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row>
    <row r="267" spans="1:26" ht="13" x14ac:dyDescent="0.15">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row>
    <row r="268" spans="1:26" ht="13" x14ac:dyDescent="0.15">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row>
    <row r="269" spans="1:26" ht="13" x14ac:dyDescent="0.15">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row>
    <row r="270" spans="1:26" ht="13" x14ac:dyDescent="0.15">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row>
    <row r="271" spans="1:26" ht="13" x14ac:dyDescent="0.15">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row>
    <row r="272" spans="1:26" ht="13" x14ac:dyDescent="0.15">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row>
    <row r="273" spans="1:26" ht="13" x14ac:dyDescent="0.15">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row>
    <row r="274" spans="1:26" ht="13" x14ac:dyDescent="0.15">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row>
    <row r="275" spans="1:26" ht="13" x14ac:dyDescent="0.15">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row>
    <row r="276" spans="1:26" ht="13" x14ac:dyDescent="0.15">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row>
    <row r="277" spans="1:26" ht="13" x14ac:dyDescent="0.15">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row>
    <row r="278" spans="1:26" ht="13" x14ac:dyDescent="0.15">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row>
    <row r="279" spans="1:26" ht="13" x14ac:dyDescent="0.15">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row>
    <row r="280" spans="1:26" ht="13" x14ac:dyDescent="0.15">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row>
    <row r="281" spans="1:26" ht="13" x14ac:dyDescent="0.15">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row>
    <row r="282" spans="1:26" ht="13" x14ac:dyDescent="0.15">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row>
    <row r="283" spans="1:26" ht="13" x14ac:dyDescent="0.15">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row>
    <row r="284" spans="1:26" ht="13" x14ac:dyDescent="0.15">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row>
    <row r="285" spans="1:26" ht="13" x14ac:dyDescent="0.15">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row>
    <row r="286" spans="1:26" ht="13" x14ac:dyDescent="0.15">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row>
    <row r="287" spans="1:26" ht="13" x14ac:dyDescent="0.15">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row>
    <row r="288" spans="1:26" ht="13" x14ac:dyDescent="0.15">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row>
    <row r="289" spans="1:26" ht="13" x14ac:dyDescent="0.15">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row>
    <row r="290" spans="1:26" ht="13" x14ac:dyDescent="0.15">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row>
    <row r="291" spans="1:26" ht="13" x14ac:dyDescent="0.15">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row>
    <row r="292" spans="1:26" ht="13" x14ac:dyDescent="0.15">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row>
    <row r="293" spans="1:26" ht="13" x14ac:dyDescent="0.15">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row>
    <row r="294" spans="1:26" ht="13" x14ac:dyDescent="0.15">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row>
    <row r="295" spans="1:26" ht="13" x14ac:dyDescent="0.15">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row>
    <row r="296" spans="1:26" ht="13" x14ac:dyDescent="0.15">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row>
    <row r="297" spans="1:26" ht="13" x14ac:dyDescent="0.15">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row>
    <row r="298" spans="1:26" ht="13" x14ac:dyDescent="0.15">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row>
    <row r="299" spans="1:26" ht="13" x14ac:dyDescent="0.15">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row>
    <row r="300" spans="1:26" ht="13" x14ac:dyDescent="0.15">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row>
    <row r="301" spans="1:26" ht="13" x14ac:dyDescent="0.15">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row>
    <row r="302" spans="1:26" ht="13" x14ac:dyDescent="0.15">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row>
    <row r="303" spans="1:26" ht="13" x14ac:dyDescent="0.15">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row>
    <row r="304" spans="1:26" ht="13" x14ac:dyDescent="0.15">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row>
    <row r="305" spans="1:26" ht="13" x14ac:dyDescent="0.15">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row>
    <row r="306" spans="1:26" ht="13" x14ac:dyDescent="0.15">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row>
    <row r="307" spans="1:26" ht="13" x14ac:dyDescent="0.15">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row>
    <row r="308" spans="1:26" ht="13" x14ac:dyDescent="0.15">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row>
    <row r="309" spans="1:26" ht="13" x14ac:dyDescent="0.15">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row>
    <row r="310" spans="1:26" ht="13" x14ac:dyDescent="0.15">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row>
    <row r="311" spans="1:26" ht="13" x14ac:dyDescent="0.15">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row>
    <row r="312" spans="1:26" ht="13" x14ac:dyDescent="0.15">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row>
    <row r="313" spans="1:26" ht="13" x14ac:dyDescent="0.15">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row>
    <row r="314" spans="1:26" ht="13" x14ac:dyDescent="0.15">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row>
    <row r="315" spans="1:26" ht="13" x14ac:dyDescent="0.15">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row>
    <row r="316" spans="1:26" ht="13" x14ac:dyDescent="0.15">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row>
    <row r="317" spans="1:26" ht="13" x14ac:dyDescent="0.15">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row>
    <row r="318" spans="1:26" ht="13" x14ac:dyDescent="0.15">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row>
    <row r="319" spans="1:26" ht="13" x14ac:dyDescent="0.15">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row>
    <row r="320" spans="1:26" ht="13" x14ac:dyDescent="0.15">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row>
    <row r="321" spans="1:26" ht="13" x14ac:dyDescent="0.15">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row>
    <row r="322" spans="1:26" ht="13" x14ac:dyDescent="0.15">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row>
    <row r="323" spans="1:26" ht="13" x14ac:dyDescent="0.15">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row>
    <row r="324" spans="1:26" ht="13" x14ac:dyDescent="0.15">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row>
    <row r="325" spans="1:26" ht="13" x14ac:dyDescent="0.15">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row>
    <row r="326" spans="1:26" ht="13" x14ac:dyDescent="0.15">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row>
    <row r="327" spans="1:26" ht="13" x14ac:dyDescent="0.15">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row>
    <row r="328" spans="1:26" ht="13" x14ac:dyDescent="0.15">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row>
    <row r="329" spans="1:26" ht="13" x14ac:dyDescent="0.15">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row>
    <row r="330" spans="1:26" ht="13" x14ac:dyDescent="0.15">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row>
    <row r="331" spans="1:26" ht="13" x14ac:dyDescent="0.15">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row>
    <row r="332" spans="1:26" ht="13" x14ac:dyDescent="0.15">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row>
    <row r="333" spans="1:26" ht="13" x14ac:dyDescent="0.15">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row>
    <row r="334" spans="1:26" ht="13" x14ac:dyDescent="0.15">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row>
    <row r="335" spans="1:26" ht="13" x14ac:dyDescent="0.15">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row>
    <row r="336" spans="1:26" ht="13" x14ac:dyDescent="0.15">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row>
    <row r="337" spans="1:26" ht="13" x14ac:dyDescent="0.15">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row>
    <row r="338" spans="1:26" ht="13" x14ac:dyDescent="0.15">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row>
    <row r="339" spans="1:26" ht="13" x14ac:dyDescent="0.15">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row>
    <row r="340" spans="1:26" ht="13" x14ac:dyDescent="0.15">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row>
    <row r="341" spans="1:26" ht="13" x14ac:dyDescent="0.15">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row>
    <row r="342" spans="1:26" ht="13" x14ac:dyDescent="0.15">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row>
    <row r="343" spans="1:26" ht="13" x14ac:dyDescent="0.15">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row>
    <row r="344" spans="1:26" ht="13" x14ac:dyDescent="0.15">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row>
    <row r="345" spans="1:26" ht="13" x14ac:dyDescent="0.15">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row>
    <row r="346" spans="1:26" ht="13" x14ac:dyDescent="0.15">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row>
    <row r="347" spans="1:26" ht="13" x14ac:dyDescent="0.15">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row>
    <row r="348" spans="1:26" ht="13" x14ac:dyDescent="0.15">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row>
    <row r="349" spans="1:26" ht="13" x14ac:dyDescent="0.15">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row>
    <row r="350" spans="1:26" ht="13" x14ac:dyDescent="0.15">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row>
    <row r="351" spans="1:26" ht="13" x14ac:dyDescent="0.15">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row>
    <row r="352" spans="1:26" ht="13" x14ac:dyDescent="0.15">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row>
    <row r="353" spans="1:26" ht="13" x14ac:dyDescent="0.15">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row>
    <row r="354" spans="1:26" ht="13" x14ac:dyDescent="0.15">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row>
    <row r="355" spans="1:26" ht="13" x14ac:dyDescent="0.15">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row>
    <row r="356" spans="1:26" ht="13" x14ac:dyDescent="0.15">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row>
    <row r="357" spans="1:26" ht="13" x14ac:dyDescent="0.15">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row>
    <row r="358" spans="1:26" ht="13" x14ac:dyDescent="0.15">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row>
    <row r="359" spans="1:26" ht="13" x14ac:dyDescent="0.15">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row>
    <row r="360" spans="1:26" ht="13" x14ac:dyDescent="0.15">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row>
    <row r="361" spans="1:26" ht="13" x14ac:dyDescent="0.15">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row>
    <row r="362" spans="1:26" ht="13" x14ac:dyDescent="0.15">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row>
    <row r="363" spans="1:26" ht="13" x14ac:dyDescent="0.15">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row>
    <row r="364" spans="1:26" ht="13" x14ac:dyDescent="0.15">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row>
    <row r="365" spans="1:26" ht="13" x14ac:dyDescent="0.15">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row>
    <row r="366" spans="1:26" ht="13" x14ac:dyDescent="0.15">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row>
    <row r="367" spans="1:26" ht="13" x14ac:dyDescent="0.15">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row>
    <row r="368" spans="1:26" ht="13" x14ac:dyDescent="0.15">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row>
    <row r="369" spans="1:26" ht="13" x14ac:dyDescent="0.15">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row>
    <row r="370" spans="1:26" ht="13" x14ac:dyDescent="0.15">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row>
    <row r="371" spans="1:26" ht="13" x14ac:dyDescent="0.15">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row>
    <row r="372" spans="1:26" ht="13" x14ac:dyDescent="0.15">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row>
    <row r="373" spans="1:26" ht="13" x14ac:dyDescent="0.15">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row>
    <row r="374" spans="1:26" ht="13" x14ac:dyDescent="0.15">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row>
    <row r="375" spans="1:26" ht="13" x14ac:dyDescent="0.15">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row>
    <row r="376" spans="1:26" ht="13" x14ac:dyDescent="0.15">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row>
    <row r="377" spans="1:26" ht="13" x14ac:dyDescent="0.15">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row>
    <row r="378" spans="1:26" ht="13" x14ac:dyDescent="0.15">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row>
    <row r="379" spans="1:26" ht="13" x14ac:dyDescent="0.15">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row>
    <row r="380" spans="1:26" ht="13" x14ac:dyDescent="0.15">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row>
    <row r="381" spans="1:26" ht="13" x14ac:dyDescent="0.15">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row>
    <row r="382" spans="1:26" ht="13" x14ac:dyDescent="0.15">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row>
    <row r="383" spans="1:26" ht="13" x14ac:dyDescent="0.15">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row>
    <row r="384" spans="1:26" ht="13" x14ac:dyDescent="0.15">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row>
    <row r="385" spans="1:26" ht="13" x14ac:dyDescent="0.15">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row>
    <row r="386" spans="1:26" ht="13" x14ac:dyDescent="0.15">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row>
    <row r="387" spans="1:26" ht="13" x14ac:dyDescent="0.15">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row>
    <row r="388" spans="1:26" ht="13" x14ac:dyDescent="0.15">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row>
    <row r="389" spans="1:26" ht="13" x14ac:dyDescent="0.15">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row>
    <row r="390" spans="1:26" ht="13" x14ac:dyDescent="0.15">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row>
    <row r="391" spans="1:26" ht="13" x14ac:dyDescent="0.15">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row>
    <row r="392" spans="1:26" ht="13" x14ac:dyDescent="0.15">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row>
    <row r="393" spans="1:26" ht="13" x14ac:dyDescent="0.15">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row>
    <row r="394" spans="1:26" ht="13" x14ac:dyDescent="0.15">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row>
    <row r="395" spans="1:26" ht="13" x14ac:dyDescent="0.15">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row>
    <row r="396" spans="1:26" ht="13" x14ac:dyDescent="0.15">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row>
    <row r="397" spans="1:26" ht="13" x14ac:dyDescent="0.15">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row>
    <row r="398" spans="1:26" ht="13" x14ac:dyDescent="0.15">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row>
    <row r="399" spans="1:26" ht="13" x14ac:dyDescent="0.15">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row>
    <row r="400" spans="1:26" ht="13" x14ac:dyDescent="0.15">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row>
    <row r="401" spans="1:26" ht="13" x14ac:dyDescent="0.15">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row>
    <row r="402" spans="1:26" ht="13" x14ac:dyDescent="0.15">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row>
    <row r="403" spans="1:26" ht="13" x14ac:dyDescent="0.15">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row>
    <row r="404" spans="1:26" ht="13" x14ac:dyDescent="0.15">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row>
    <row r="405" spans="1:26" ht="13" x14ac:dyDescent="0.15">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row>
    <row r="406" spans="1:26" ht="13" x14ac:dyDescent="0.15">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row>
    <row r="407" spans="1:26" ht="13" x14ac:dyDescent="0.15">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row>
    <row r="408" spans="1:26" ht="13" x14ac:dyDescent="0.15">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row>
    <row r="409" spans="1:26" ht="13" x14ac:dyDescent="0.15">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row>
    <row r="410" spans="1:26" ht="13" x14ac:dyDescent="0.15">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row>
    <row r="411" spans="1:26" ht="13" x14ac:dyDescent="0.15">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row>
    <row r="412" spans="1:26" ht="13" x14ac:dyDescent="0.15">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row>
    <row r="413" spans="1:26" ht="13" x14ac:dyDescent="0.15">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row>
    <row r="414" spans="1:26" ht="13" x14ac:dyDescent="0.15">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row>
    <row r="415" spans="1:26" ht="13" x14ac:dyDescent="0.15">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row>
    <row r="416" spans="1:26" ht="13" x14ac:dyDescent="0.15">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row>
    <row r="417" spans="1:26" ht="13" x14ac:dyDescent="0.15">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row>
    <row r="418" spans="1:26" ht="13" x14ac:dyDescent="0.15">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row>
    <row r="419" spans="1:26" ht="13" x14ac:dyDescent="0.15">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row>
    <row r="420" spans="1:26" ht="13" x14ac:dyDescent="0.15">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row>
    <row r="421" spans="1:26" ht="13" x14ac:dyDescent="0.15">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row>
    <row r="422" spans="1:26" ht="13" x14ac:dyDescent="0.15">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row>
    <row r="423" spans="1:26" ht="13" x14ac:dyDescent="0.15">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row>
    <row r="424" spans="1:26" ht="13" x14ac:dyDescent="0.15">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row>
    <row r="425" spans="1:26" ht="13" x14ac:dyDescent="0.15">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row>
    <row r="426" spans="1:26" ht="13" x14ac:dyDescent="0.15">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row>
    <row r="427" spans="1:26" ht="13" x14ac:dyDescent="0.15">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row>
    <row r="428" spans="1:26" ht="13" x14ac:dyDescent="0.15">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row>
    <row r="429" spans="1:26" ht="13" x14ac:dyDescent="0.15">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row>
    <row r="430" spans="1:26" ht="13" x14ac:dyDescent="0.15">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row>
    <row r="431" spans="1:26" ht="13" x14ac:dyDescent="0.15">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row>
    <row r="432" spans="1:26" ht="13" x14ac:dyDescent="0.15">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row>
    <row r="433" spans="1:26" ht="13" x14ac:dyDescent="0.15">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row>
    <row r="434" spans="1:26" ht="13" x14ac:dyDescent="0.15">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row>
    <row r="435" spans="1:26" ht="13" x14ac:dyDescent="0.15">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row>
    <row r="436" spans="1:26" ht="13" x14ac:dyDescent="0.15">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row>
    <row r="437" spans="1:26" ht="13" x14ac:dyDescent="0.15">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row>
    <row r="438" spans="1:26" ht="13" x14ac:dyDescent="0.15">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row>
    <row r="439" spans="1:26" ht="13" x14ac:dyDescent="0.15">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row>
    <row r="440" spans="1:26" ht="13" x14ac:dyDescent="0.15">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row>
    <row r="441" spans="1:26" ht="13" x14ac:dyDescent="0.15">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row>
    <row r="442" spans="1:26" ht="13" x14ac:dyDescent="0.15">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row>
    <row r="443" spans="1:26" ht="13" x14ac:dyDescent="0.15">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row>
    <row r="444" spans="1:26" ht="13" x14ac:dyDescent="0.15">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row>
    <row r="445" spans="1:26" ht="13" x14ac:dyDescent="0.15">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row>
    <row r="446" spans="1:26" ht="13" x14ac:dyDescent="0.15">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row>
    <row r="447" spans="1:26" ht="13" x14ac:dyDescent="0.15">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row>
    <row r="448" spans="1:26" ht="13" x14ac:dyDescent="0.15">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row>
    <row r="449" spans="1:26" ht="13" x14ac:dyDescent="0.15">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row>
    <row r="450" spans="1:26" ht="13" x14ac:dyDescent="0.15">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row>
    <row r="451" spans="1:26" ht="13" x14ac:dyDescent="0.15">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row>
    <row r="452" spans="1:26" ht="13" x14ac:dyDescent="0.15">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row>
    <row r="453" spans="1:26" ht="13" x14ac:dyDescent="0.15">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row>
    <row r="454" spans="1:26" ht="13" x14ac:dyDescent="0.15">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row>
    <row r="455" spans="1:26" ht="13" x14ac:dyDescent="0.15">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row>
    <row r="456" spans="1:26" ht="13" x14ac:dyDescent="0.15">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row>
    <row r="457" spans="1:26" ht="13" x14ac:dyDescent="0.15">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row>
    <row r="458" spans="1:26" ht="13" x14ac:dyDescent="0.15">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row>
    <row r="459" spans="1:26" ht="13" x14ac:dyDescent="0.15">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row>
    <row r="460" spans="1:26" ht="13" x14ac:dyDescent="0.15">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row>
    <row r="461" spans="1:26" ht="13" x14ac:dyDescent="0.15">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row>
    <row r="462" spans="1:26" ht="13" x14ac:dyDescent="0.15">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row>
    <row r="463" spans="1:26" ht="13" x14ac:dyDescent="0.15">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row>
    <row r="464" spans="1:26" ht="13" x14ac:dyDescent="0.15">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row>
    <row r="465" spans="1:26" ht="13" x14ac:dyDescent="0.15">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row>
    <row r="466" spans="1:26" ht="13" x14ac:dyDescent="0.15">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row>
    <row r="467" spans="1:26" ht="13" x14ac:dyDescent="0.15">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row>
    <row r="468" spans="1:26" ht="13" x14ac:dyDescent="0.15">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row>
    <row r="469" spans="1:26" ht="13" x14ac:dyDescent="0.15">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row>
    <row r="470" spans="1:26" ht="13" x14ac:dyDescent="0.15">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row>
    <row r="471" spans="1:26" ht="13" x14ac:dyDescent="0.15">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row>
    <row r="472" spans="1:26" ht="13" x14ac:dyDescent="0.15">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row>
    <row r="473" spans="1:26" ht="13" x14ac:dyDescent="0.15">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row>
    <row r="474" spans="1:26" ht="13" x14ac:dyDescent="0.15">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row>
    <row r="475" spans="1:26" ht="13" x14ac:dyDescent="0.15">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row>
    <row r="476" spans="1:26" ht="13" x14ac:dyDescent="0.15">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row>
    <row r="477" spans="1:26" ht="13" x14ac:dyDescent="0.15">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row>
    <row r="478" spans="1:26" ht="13" x14ac:dyDescent="0.15">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row>
    <row r="479" spans="1:26" ht="13" x14ac:dyDescent="0.15">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row>
    <row r="480" spans="1:26" ht="13" x14ac:dyDescent="0.15">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row>
    <row r="481" spans="1:26" ht="13" x14ac:dyDescent="0.15">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row>
    <row r="482" spans="1:26" ht="13" x14ac:dyDescent="0.15">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row>
    <row r="483" spans="1:26" ht="13" x14ac:dyDescent="0.15">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row>
    <row r="484" spans="1:26" ht="13" x14ac:dyDescent="0.15">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row>
    <row r="485" spans="1:26" ht="13" x14ac:dyDescent="0.15">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row>
    <row r="486" spans="1:26" ht="13" x14ac:dyDescent="0.15">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row>
    <row r="487" spans="1:26" ht="13" x14ac:dyDescent="0.15">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row>
    <row r="488" spans="1:26" ht="13" x14ac:dyDescent="0.15">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row>
    <row r="489" spans="1:26" ht="13" x14ac:dyDescent="0.15">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row>
    <row r="490" spans="1:26" ht="13" x14ac:dyDescent="0.15">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row>
    <row r="491" spans="1:26" ht="13" x14ac:dyDescent="0.15">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row>
    <row r="492" spans="1:26" ht="13" x14ac:dyDescent="0.15">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row>
    <row r="493" spans="1:26" ht="13" x14ac:dyDescent="0.15">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row>
    <row r="494" spans="1:26" ht="13" x14ac:dyDescent="0.15">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row>
    <row r="495" spans="1:26" ht="13" x14ac:dyDescent="0.15">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row>
    <row r="496" spans="1:26" ht="13" x14ac:dyDescent="0.15">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row>
    <row r="497" spans="1:26" ht="13" x14ac:dyDescent="0.15">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row>
    <row r="498" spans="1:26" ht="13" x14ac:dyDescent="0.15">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row>
    <row r="499" spans="1:26" ht="13" x14ac:dyDescent="0.15">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row>
    <row r="500" spans="1:26" ht="13" x14ac:dyDescent="0.15">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row>
    <row r="501" spans="1:26" ht="13" x14ac:dyDescent="0.15">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row>
    <row r="502" spans="1:26" ht="13" x14ac:dyDescent="0.15">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row>
    <row r="503" spans="1:26" ht="13" x14ac:dyDescent="0.15">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row>
    <row r="504" spans="1:26" ht="13" x14ac:dyDescent="0.15">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row>
    <row r="505" spans="1:26" ht="13" x14ac:dyDescent="0.15">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row>
    <row r="506" spans="1:26" ht="13" x14ac:dyDescent="0.15">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row>
    <row r="507" spans="1:26" ht="13" x14ac:dyDescent="0.15">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row>
    <row r="508" spans="1:26" ht="13" x14ac:dyDescent="0.15">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row>
    <row r="509" spans="1:26" ht="13" x14ac:dyDescent="0.15">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row>
    <row r="510" spans="1:26" ht="13" x14ac:dyDescent="0.15">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row>
    <row r="511" spans="1:26" ht="13" x14ac:dyDescent="0.15">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row>
    <row r="512" spans="1:26" ht="13" x14ac:dyDescent="0.15">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row>
    <row r="513" spans="1:26" ht="13" x14ac:dyDescent="0.15">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row>
    <row r="514" spans="1:26" ht="13" x14ac:dyDescent="0.15">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row>
    <row r="515" spans="1:26" ht="13" x14ac:dyDescent="0.15">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row>
    <row r="516" spans="1:26" ht="13" x14ac:dyDescent="0.15">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row>
    <row r="517" spans="1:26" ht="13" x14ac:dyDescent="0.15">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row>
    <row r="518" spans="1:26" ht="13" x14ac:dyDescent="0.15">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row>
    <row r="519" spans="1:26" ht="13" x14ac:dyDescent="0.15">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row>
    <row r="520" spans="1:26" ht="13" x14ac:dyDescent="0.15">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row>
    <row r="521" spans="1:26" ht="13" x14ac:dyDescent="0.15">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row>
    <row r="522" spans="1:26" ht="13" x14ac:dyDescent="0.15">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row>
    <row r="523" spans="1:26" ht="13" x14ac:dyDescent="0.15">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row>
    <row r="524" spans="1:26" ht="13" x14ac:dyDescent="0.15">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row>
    <row r="525" spans="1:26" ht="13" x14ac:dyDescent="0.15">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row>
    <row r="526" spans="1:26" ht="13" x14ac:dyDescent="0.15">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row>
    <row r="527" spans="1:26" ht="13" x14ac:dyDescent="0.15">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row>
    <row r="528" spans="1:26" ht="13" x14ac:dyDescent="0.15">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row>
    <row r="529" spans="1:26" ht="13" x14ac:dyDescent="0.15">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row>
    <row r="530" spans="1:26" ht="13" x14ac:dyDescent="0.15">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row>
    <row r="531" spans="1:26" ht="13" x14ac:dyDescent="0.15">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row>
    <row r="532" spans="1:26" ht="13" x14ac:dyDescent="0.15">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row>
    <row r="533" spans="1:26" ht="13" x14ac:dyDescent="0.15">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row>
    <row r="534" spans="1:26" ht="13" x14ac:dyDescent="0.15">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row>
    <row r="535" spans="1:26" ht="13" x14ac:dyDescent="0.15">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row>
    <row r="536" spans="1:26" ht="13" x14ac:dyDescent="0.15">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row>
    <row r="537" spans="1:26" ht="13" x14ac:dyDescent="0.15">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row>
    <row r="538" spans="1:26" ht="13" x14ac:dyDescent="0.15">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row>
    <row r="539" spans="1:26" ht="13" x14ac:dyDescent="0.15">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row>
    <row r="540" spans="1:26" ht="13" x14ac:dyDescent="0.15">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row>
    <row r="541" spans="1:26" ht="13" x14ac:dyDescent="0.15">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row>
    <row r="542" spans="1:26" ht="13" x14ac:dyDescent="0.15">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row>
    <row r="543" spans="1:26" ht="13" x14ac:dyDescent="0.15">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row>
    <row r="544" spans="1:26" ht="13" x14ac:dyDescent="0.15">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row>
    <row r="545" spans="1:26" ht="13" x14ac:dyDescent="0.15">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row>
    <row r="546" spans="1:26" ht="13" x14ac:dyDescent="0.15">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row>
    <row r="547" spans="1:26" ht="13" x14ac:dyDescent="0.15">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row>
    <row r="548" spans="1:26" ht="13" x14ac:dyDescent="0.15">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row>
    <row r="549" spans="1:26" ht="13" x14ac:dyDescent="0.15">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row>
    <row r="550" spans="1:26" ht="13" x14ac:dyDescent="0.15">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row>
    <row r="551" spans="1:26" ht="13" x14ac:dyDescent="0.15">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row>
    <row r="552" spans="1:26" ht="13" x14ac:dyDescent="0.15">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row>
    <row r="553" spans="1:26" ht="13" x14ac:dyDescent="0.15">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row>
    <row r="554" spans="1:26" ht="13" x14ac:dyDescent="0.15">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row>
    <row r="555" spans="1:26" ht="13" x14ac:dyDescent="0.15">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row>
    <row r="556" spans="1:26" ht="13" x14ac:dyDescent="0.15">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row>
    <row r="557" spans="1:26" ht="13" x14ac:dyDescent="0.15">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row>
    <row r="558" spans="1:26" ht="13" x14ac:dyDescent="0.15">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row>
    <row r="559" spans="1:26" ht="13" x14ac:dyDescent="0.15">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row>
    <row r="560" spans="1:26" ht="13" x14ac:dyDescent="0.15">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row>
    <row r="561" spans="1:26" ht="13" x14ac:dyDescent="0.15">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row>
    <row r="562" spans="1:26" ht="13" x14ac:dyDescent="0.15">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row>
    <row r="563" spans="1:26" ht="13" x14ac:dyDescent="0.15">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row>
    <row r="564" spans="1:26" ht="13" x14ac:dyDescent="0.15">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row>
    <row r="565" spans="1:26" ht="13" x14ac:dyDescent="0.15">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row>
    <row r="566" spans="1:26" ht="13" x14ac:dyDescent="0.15">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row>
    <row r="567" spans="1:26" ht="13" x14ac:dyDescent="0.15">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row>
    <row r="568" spans="1:26" ht="13" x14ac:dyDescent="0.15">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row>
    <row r="569" spans="1:26" ht="13" x14ac:dyDescent="0.15">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row>
    <row r="570" spans="1:26" ht="13" x14ac:dyDescent="0.15">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row>
    <row r="571" spans="1:26" ht="13" x14ac:dyDescent="0.15">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row>
    <row r="572" spans="1:26" ht="13" x14ac:dyDescent="0.15">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row>
    <row r="573" spans="1:26" ht="13" x14ac:dyDescent="0.15">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row>
    <row r="574" spans="1:26" ht="13" x14ac:dyDescent="0.15">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row>
    <row r="575" spans="1:26" ht="13" x14ac:dyDescent="0.15">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row>
    <row r="576" spans="1:26" ht="13" x14ac:dyDescent="0.15">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row>
    <row r="577" spans="1:26" ht="13" x14ac:dyDescent="0.15">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row>
    <row r="578" spans="1:26" ht="13" x14ac:dyDescent="0.15">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row>
    <row r="579" spans="1:26" ht="13" x14ac:dyDescent="0.15">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row>
    <row r="580" spans="1:26" ht="13" x14ac:dyDescent="0.15">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row>
    <row r="581" spans="1:26" ht="13" x14ac:dyDescent="0.15">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row>
    <row r="582" spans="1:26" ht="13" x14ac:dyDescent="0.15">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row>
    <row r="583" spans="1:26" ht="13" x14ac:dyDescent="0.15">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row>
    <row r="584" spans="1:26" ht="13" x14ac:dyDescent="0.15">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row>
    <row r="585" spans="1:26" ht="13" x14ac:dyDescent="0.15">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row>
    <row r="586" spans="1:26" ht="13" x14ac:dyDescent="0.15">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row>
    <row r="587" spans="1:26" ht="13" x14ac:dyDescent="0.15">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row>
    <row r="588" spans="1:26" ht="13" x14ac:dyDescent="0.15">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row>
    <row r="589" spans="1:26" ht="13" x14ac:dyDescent="0.15">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row>
    <row r="590" spans="1:26" ht="13" x14ac:dyDescent="0.15">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row>
    <row r="591" spans="1:26" ht="13" x14ac:dyDescent="0.15">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row>
    <row r="592" spans="1:26" ht="13" x14ac:dyDescent="0.15">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row>
    <row r="593" spans="1:26" ht="13" x14ac:dyDescent="0.15">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row>
    <row r="594" spans="1:26" ht="13" x14ac:dyDescent="0.15">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row>
    <row r="595" spans="1:26" ht="13" x14ac:dyDescent="0.15">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row>
    <row r="596" spans="1:26" ht="13" x14ac:dyDescent="0.15">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row>
    <row r="597" spans="1:26" ht="13" x14ac:dyDescent="0.15">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row>
    <row r="598" spans="1:26" ht="13" x14ac:dyDescent="0.15">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row>
    <row r="599" spans="1:26" ht="13" x14ac:dyDescent="0.15">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row>
    <row r="600" spans="1:26" ht="13" x14ac:dyDescent="0.15">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row>
    <row r="601" spans="1:26" ht="13" x14ac:dyDescent="0.15">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row>
    <row r="602" spans="1:26" ht="13" x14ac:dyDescent="0.15">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row>
    <row r="603" spans="1:26" ht="13" x14ac:dyDescent="0.15">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row>
    <row r="604" spans="1:26" ht="13" x14ac:dyDescent="0.15">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row>
    <row r="605" spans="1:26" ht="13" x14ac:dyDescent="0.15">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row>
    <row r="606" spans="1:26" ht="13" x14ac:dyDescent="0.15">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row>
    <row r="607" spans="1:26" ht="13" x14ac:dyDescent="0.15">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row>
    <row r="608" spans="1:26" ht="13" x14ac:dyDescent="0.15">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row>
    <row r="609" spans="1:26" ht="13" x14ac:dyDescent="0.15">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row>
    <row r="610" spans="1:26" ht="13" x14ac:dyDescent="0.15">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row>
    <row r="611" spans="1:26" ht="13" x14ac:dyDescent="0.15">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row>
    <row r="612" spans="1:26" ht="13" x14ac:dyDescent="0.15">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row>
    <row r="613" spans="1:26" ht="13" x14ac:dyDescent="0.15">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row>
    <row r="614" spans="1:26" ht="13" x14ac:dyDescent="0.15">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row>
    <row r="615" spans="1:26" ht="13" x14ac:dyDescent="0.15">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row>
    <row r="616" spans="1:26" ht="13" x14ac:dyDescent="0.15">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row>
    <row r="617" spans="1:26" ht="13" x14ac:dyDescent="0.15">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row>
    <row r="618" spans="1:26" ht="13" x14ac:dyDescent="0.15">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row>
    <row r="619" spans="1:26" ht="13" x14ac:dyDescent="0.15">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row>
    <row r="620" spans="1:26" ht="13" x14ac:dyDescent="0.15">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row>
    <row r="621" spans="1:26" ht="13" x14ac:dyDescent="0.15">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row>
    <row r="622" spans="1:26" ht="13" x14ac:dyDescent="0.15">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row>
    <row r="623" spans="1:26" ht="13" x14ac:dyDescent="0.15">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row>
    <row r="624" spans="1:26" ht="13" x14ac:dyDescent="0.15">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row>
    <row r="625" spans="1:26" ht="13" x14ac:dyDescent="0.15">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row>
    <row r="626" spans="1:26" ht="13" x14ac:dyDescent="0.15">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row>
    <row r="627" spans="1:26" ht="13" x14ac:dyDescent="0.15">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row>
    <row r="628" spans="1:26" ht="13" x14ac:dyDescent="0.15">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row>
    <row r="629" spans="1:26" ht="13" x14ac:dyDescent="0.15">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row>
    <row r="630" spans="1:26" ht="13" x14ac:dyDescent="0.15">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row>
    <row r="631" spans="1:26" ht="13" x14ac:dyDescent="0.15">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row>
    <row r="632" spans="1:26" ht="13" x14ac:dyDescent="0.15">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row>
    <row r="633" spans="1:26" ht="13" x14ac:dyDescent="0.15">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row>
    <row r="634" spans="1:26" ht="13" x14ac:dyDescent="0.15">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row>
    <row r="635" spans="1:26" ht="13" x14ac:dyDescent="0.15">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row>
    <row r="636" spans="1:26" ht="13" x14ac:dyDescent="0.15">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row>
    <row r="637" spans="1:26" ht="13" x14ac:dyDescent="0.15">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row>
    <row r="638" spans="1:26" ht="13" x14ac:dyDescent="0.15">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row>
    <row r="639" spans="1:26" ht="13" x14ac:dyDescent="0.15">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row>
    <row r="640" spans="1:26" ht="13" x14ac:dyDescent="0.15">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row>
    <row r="641" spans="1:26" ht="13" x14ac:dyDescent="0.15">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row>
    <row r="642" spans="1:26" ht="13" x14ac:dyDescent="0.15">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row>
    <row r="643" spans="1:26" ht="13" x14ac:dyDescent="0.15">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row>
    <row r="644" spans="1:26" ht="13" x14ac:dyDescent="0.15">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row>
    <row r="645" spans="1:26" ht="13" x14ac:dyDescent="0.15">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row>
    <row r="646" spans="1:26" ht="13" x14ac:dyDescent="0.15">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row>
    <row r="647" spans="1:26" ht="13" x14ac:dyDescent="0.15">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row>
    <row r="648" spans="1:26" ht="13" x14ac:dyDescent="0.15">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row>
    <row r="649" spans="1:26" ht="13" x14ac:dyDescent="0.15">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row>
    <row r="650" spans="1:26" ht="13" x14ac:dyDescent="0.15">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row>
    <row r="651" spans="1:26" ht="13" x14ac:dyDescent="0.15">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row>
    <row r="652" spans="1:26" ht="13" x14ac:dyDescent="0.15">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row>
    <row r="653" spans="1:26" ht="13" x14ac:dyDescent="0.15">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row>
    <row r="654" spans="1:26" ht="13" x14ac:dyDescent="0.15">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row>
    <row r="655" spans="1:26" ht="13" x14ac:dyDescent="0.15">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row>
    <row r="656" spans="1:26" ht="13" x14ac:dyDescent="0.15">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row>
    <row r="657" spans="1:26" ht="13" x14ac:dyDescent="0.15">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row>
    <row r="658" spans="1:26" ht="13" x14ac:dyDescent="0.15">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row>
    <row r="659" spans="1:26" ht="13" x14ac:dyDescent="0.15">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row>
    <row r="660" spans="1:26" ht="13" x14ac:dyDescent="0.15">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row>
    <row r="661" spans="1:26" ht="13" x14ac:dyDescent="0.15">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row>
    <row r="662" spans="1:26" ht="13" x14ac:dyDescent="0.15">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row>
    <row r="663" spans="1:26" ht="13" x14ac:dyDescent="0.15">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row>
    <row r="664" spans="1:26" ht="13" x14ac:dyDescent="0.15">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row>
    <row r="665" spans="1:26" ht="13" x14ac:dyDescent="0.15">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row>
    <row r="666" spans="1:26" ht="13" x14ac:dyDescent="0.15">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row>
    <row r="667" spans="1:26" ht="13" x14ac:dyDescent="0.15">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row>
    <row r="668" spans="1:26" ht="13" x14ac:dyDescent="0.15">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row>
    <row r="669" spans="1:26" ht="13" x14ac:dyDescent="0.15">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row>
    <row r="670" spans="1:26" ht="13" x14ac:dyDescent="0.15">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row>
    <row r="671" spans="1:26" ht="13" x14ac:dyDescent="0.15">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row>
    <row r="672" spans="1:26" ht="13" x14ac:dyDescent="0.15">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row>
    <row r="673" spans="1:26" ht="13" x14ac:dyDescent="0.15">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row>
    <row r="674" spans="1:26" ht="13" x14ac:dyDescent="0.15">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row>
    <row r="675" spans="1:26" ht="13" x14ac:dyDescent="0.15">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row>
    <row r="676" spans="1:26" ht="13" x14ac:dyDescent="0.15">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row>
    <row r="677" spans="1:26" ht="13" x14ac:dyDescent="0.15">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row>
    <row r="678" spans="1:26" ht="13" x14ac:dyDescent="0.15">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row>
    <row r="679" spans="1:26" ht="13" x14ac:dyDescent="0.15">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row>
    <row r="680" spans="1:26" ht="13" x14ac:dyDescent="0.15">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row>
    <row r="681" spans="1:26" ht="13" x14ac:dyDescent="0.15">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row>
    <row r="682" spans="1:26" ht="13" x14ac:dyDescent="0.15">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row>
    <row r="683" spans="1:26" ht="13" x14ac:dyDescent="0.15">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row>
    <row r="684" spans="1:26" ht="13" x14ac:dyDescent="0.15">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row>
    <row r="685" spans="1:26" ht="13" x14ac:dyDescent="0.15">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row>
    <row r="686" spans="1:26" ht="13" x14ac:dyDescent="0.15">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row>
    <row r="687" spans="1:26" ht="13" x14ac:dyDescent="0.15">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row>
    <row r="688" spans="1:26" ht="13" x14ac:dyDescent="0.15">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row>
    <row r="689" spans="1:26" ht="13" x14ac:dyDescent="0.15">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row>
    <row r="690" spans="1:26" ht="13" x14ac:dyDescent="0.15">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row>
    <row r="691" spans="1:26" ht="13" x14ac:dyDescent="0.15">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row>
    <row r="692" spans="1:26" ht="13" x14ac:dyDescent="0.15">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row>
    <row r="693" spans="1:26" ht="13" x14ac:dyDescent="0.15">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row>
    <row r="694" spans="1:26" ht="13" x14ac:dyDescent="0.15">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row>
    <row r="695" spans="1:26" ht="13" x14ac:dyDescent="0.15">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row>
    <row r="696" spans="1:26" ht="13" x14ac:dyDescent="0.15">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row>
    <row r="697" spans="1:26" ht="13" x14ac:dyDescent="0.15">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row>
    <row r="698" spans="1:26" ht="13" x14ac:dyDescent="0.15">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row>
    <row r="699" spans="1:26" ht="13" x14ac:dyDescent="0.15">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row>
    <row r="700" spans="1:26" ht="13" x14ac:dyDescent="0.15">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row>
    <row r="701" spans="1:26" ht="13" x14ac:dyDescent="0.15">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row>
    <row r="702" spans="1:26" ht="13" x14ac:dyDescent="0.15">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row>
    <row r="703" spans="1:26" ht="13" x14ac:dyDescent="0.15">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row>
    <row r="704" spans="1:26" ht="13" x14ac:dyDescent="0.15">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row>
    <row r="705" spans="1:26" ht="13" x14ac:dyDescent="0.15">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row>
    <row r="706" spans="1:26" ht="13" x14ac:dyDescent="0.15">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row>
    <row r="707" spans="1:26" ht="13" x14ac:dyDescent="0.15">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row>
    <row r="708" spans="1:26" ht="13" x14ac:dyDescent="0.15">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row>
    <row r="709" spans="1:26" ht="13" x14ac:dyDescent="0.15">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row>
    <row r="710" spans="1:26" ht="13" x14ac:dyDescent="0.15">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row>
    <row r="711" spans="1:26" ht="13" x14ac:dyDescent="0.15">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row>
    <row r="712" spans="1:26" ht="13" x14ac:dyDescent="0.15">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row>
    <row r="713" spans="1:26" ht="13" x14ac:dyDescent="0.15">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row>
    <row r="714" spans="1:26" ht="13" x14ac:dyDescent="0.15">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row>
    <row r="715" spans="1:26" ht="13" x14ac:dyDescent="0.15">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row>
    <row r="716" spans="1:26" ht="13" x14ac:dyDescent="0.15">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row>
    <row r="717" spans="1:26" ht="13" x14ac:dyDescent="0.15">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row>
    <row r="718" spans="1:26" ht="13" x14ac:dyDescent="0.15">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row>
    <row r="719" spans="1:26" ht="13" x14ac:dyDescent="0.15">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row>
    <row r="720" spans="1:26" ht="13" x14ac:dyDescent="0.15">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row>
    <row r="721" spans="1:26" ht="13" x14ac:dyDescent="0.15">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row>
    <row r="722" spans="1:26" ht="13" x14ac:dyDescent="0.15">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row>
    <row r="723" spans="1:26" ht="13" x14ac:dyDescent="0.15">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row>
    <row r="724" spans="1:26" ht="13" x14ac:dyDescent="0.15">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row>
    <row r="725" spans="1:26" ht="13" x14ac:dyDescent="0.15">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row>
    <row r="726" spans="1:26" ht="13" x14ac:dyDescent="0.15">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row>
    <row r="727" spans="1:26" ht="13" x14ac:dyDescent="0.15">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row>
    <row r="728" spans="1:26" ht="13" x14ac:dyDescent="0.15">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row>
    <row r="729" spans="1:26" ht="13" x14ac:dyDescent="0.15">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row>
    <row r="730" spans="1:26" ht="13" x14ac:dyDescent="0.15">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row>
    <row r="731" spans="1:26" ht="13" x14ac:dyDescent="0.15">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row>
    <row r="732" spans="1:26" ht="13" x14ac:dyDescent="0.15">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row>
    <row r="733" spans="1:26" ht="13" x14ac:dyDescent="0.15">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row>
    <row r="734" spans="1:26" ht="13" x14ac:dyDescent="0.15">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row>
    <row r="735" spans="1:26" ht="13" x14ac:dyDescent="0.15">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row>
    <row r="736" spans="1:26" ht="13" x14ac:dyDescent="0.15">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row>
    <row r="737" spans="1:26" ht="13" x14ac:dyDescent="0.15">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row>
    <row r="738" spans="1:26" ht="13" x14ac:dyDescent="0.15">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row>
    <row r="739" spans="1:26" ht="13" x14ac:dyDescent="0.15">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row>
    <row r="740" spans="1:26" ht="13" x14ac:dyDescent="0.15">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row>
    <row r="741" spans="1:26" ht="13" x14ac:dyDescent="0.15">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row>
    <row r="742" spans="1:26" ht="13" x14ac:dyDescent="0.15">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row>
    <row r="743" spans="1:26" ht="13" x14ac:dyDescent="0.15">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row>
    <row r="744" spans="1:26" ht="13" x14ac:dyDescent="0.15">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row>
    <row r="745" spans="1:26" ht="13" x14ac:dyDescent="0.15">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row>
    <row r="746" spans="1:26" ht="13" x14ac:dyDescent="0.15">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row>
    <row r="747" spans="1:26" ht="13" x14ac:dyDescent="0.15">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row>
    <row r="748" spans="1:26" ht="13" x14ac:dyDescent="0.15">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row>
    <row r="749" spans="1:26" ht="13" x14ac:dyDescent="0.15">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row>
    <row r="750" spans="1:26" ht="13" x14ac:dyDescent="0.15">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row>
    <row r="751" spans="1:26" ht="13" x14ac:dyDescent="0.15">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row>
    <row r="752" spans="1:26" ht="13" x14ac:dyDescent="0.15">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row>
    <row r="753" spans="1:26" ht="13" x14ac:dyDescent="0.15">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row>
    <row r="754" spans="1:26" ht="13" x14ac:dyDescent="0.15">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row>
    <row r="755" spans="1:26" ht="13" x14ac:dyDescent="0.15">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row>
    <row r="756" spans="1:26" ht="13" x14ac:dyDescent="0.15">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row>
    <row r="757" spans="1:26" ht="13" x14ac:dyDescent="0.15">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row>
    <row r="758" spans="1:26" ht="13" x14ac:dyDescent="0.15">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row>
    <row r="759" spans="1:26" ht="13" x14ac:dyDescent="0.15">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row>
    <row r="760" spans="1:26" ht="13" x14ac:dyDescent="0.15">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row>
    <row r="761" spans="1:26" ht="13" x14ac:dyDescent="0.15">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row>
    <row r="762" spans="1:26" ht="13" x14ac:dyDescent="0.15">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row>
    <row r="763" spans="1:26" ht="13" x14ac:dyDescent="0.15">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row>
    <row r="764" spans="1:26" ht="13" x14ac:dyDescent="0.15">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row>
    <row r="765" spans="1:26" ht="13" x14ac:dyDescent="0.15">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row>
    <row r="766" spans="1:26" ht="13" x14ac:dyDescent="0.15">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row>
    <row r="767" spans="1:26" ht="13" x14ac:dyDescent="0.15">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row>
    <row r="768" spans="1:26" ht="13" x14ac:dyDescent="0.15">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row>
    <row r="769" spans="1:26" ht="13" x14ac:dyDescent="0.15">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row>
    <row r="770" spans="1:26" ht="13" x14ac:dyDescent="0.15">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row>
    <row r="771" spans="1:26" ht="13" x14ac:dyDescent="0.15">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row>
    <row r="772" spans="1:26" ht="13" x14ac:dyDescent="0.15">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row>
    <row r="773" spans="1:26" ht="13" x14ac:dyDescent="0.15">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row>
    <row r="774" spans="1:26" ht="13" x14ac:dyDescent="0.15">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row>
    <row r="775" spans="1:26" ht="13" x14ac:dyDescent="0.15">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row>
    <row r="776" spans="1:26" ht="13" x14ac:dyDescent="0.15">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row>
    <row r="777" spans="1:26" ht="13" x14ac:dyDescent="0.15">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row>
    <row r="778" spans="1:26" ht="13" x14ac:dyDescent="0.15">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row>
    <row r="779" spans="1:26" ht="13" x14ac:dyDescent="0.15">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row>
    <row r="780" spans="1:26" ht="13" x14ac:dyDescent="0.15">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row>
    <row r="781" spans="1:26" ht="13" x14ac:dyDescent="0.15">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row>
    <row r="782" spans="1:26" ht="13" x14ac:dyDescent="0.15">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row>
    <row r="783" spans="1:26" ht="13" x14ac:dyDescent="0.15">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row>
    <row r="784" spans="1:26" ht="13" x14ac:dyDescent="0.15">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row>
    <row r="785" spans="1:26" ht="13" x14ac:dyDescent="0.15">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row>
    <row r="786" spans="1:26" ht="13" x14ac:dyDescent="0.15">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row>
    <row r="787" spans="1:26" ht="13" x14ac:dyDescent="0.15">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row>
    <row r="788" spans="1:26" ht="13" x14ac:dyDescent="0.15">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row>
    <row r="789" spans="1:26" ht="13" x14ac:dyDescent="0.15">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row>
    <row r="790" spans="1:26" ht="13" x14ac:dyDescent="0.15">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row>
    <row r="791" spans="1:26" ht="13" x14ac:dyDescent="0.15">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row>
    <row r="792" spans="1:26" ht="13" x14ac:dyDescent="0.15">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row>
    <row r="793" spans="1:26" ht="13" x14ac:dyDescent="0.15">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row>
    <row r="794" spans="1:26" ht="13" x14ac:dyDescent="0.15">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row>
    <row r="795" spans="1:26" ht="13" x14ac:dyDescent="0.15">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row>
    <row r="796" spans="1:26" ht="13" x14ac:dyDescent="0.15">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row>
    <row r="797" spans="1:26" ht="13" x14ac:dyDescent="0.15">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row>
    <row r="798" spans="1:26" ht="13" x14ac:dyDescent="0.15">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row>
    <row r="799" spans="1:26" ht="13" x14ac:dyDescent="0.15">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row>
    <row r="800" spans="1:26" ht="13" x14ac:dyDescent="0.15">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row>
    <row r="801" spans="1:26" ht="13" x14ac:dyDescent="0.15">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row>
    <row r="802" spans="1:26" ht="13" x14ac:dyDescent="0.15">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row>
    <row r="803" spans="1:26" ht="13" x14ac:dyDescent="0.15">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row>
    <row r="804" spans="1:26" ht="13" x14ac:dyDescent="0.15">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row>
    <row r="805" spans="1:26" ht="13" x14ac:dyDescent="0.15">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row>
    <row r="806" spans="1:26" ht="13" x14ac:dyDescent="0.15">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row>
    <row r="807" spans="1:26" ht="13" x14ac:dyDescent="0.15">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row>
    <row r="808" spans="1:26" ht="13" x14ac:dyDescent="0.15">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row>
    <row r="809" spans="1:26" ht="13" x14ac:dyDescent="0.15">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row>
    <row r="810" spans="1:26" ht="13" x14ac:dyDescent="0.15">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row>
    <row r="811" spans="1:26" ht="13" x14ac:dyDescent="0.15">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row>
    <row r="812" spans="1:26" ht="13" x14ac:dyDescent="0.15">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row>
    <row r="813" spans="1:26" ht="13" x14ac:dyDescent="0.15">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row>
    <row r="814" spans="1:26" ht="13" x14ac:dyDescent="0.15">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row>
    <row r="815" spans="1:26" ht="13" x14ac:dyDescent="0.15">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row>
    <row r="816" spans="1:26" ht="13" x14ac:dyDescent="0.15">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row>
    <row r="817" spans="1:26" ht="13" x14ac:dyDescent="0.15">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row>
    <row r="818" spans="1:26" ht="13" x14ac:dyDescent="0.15">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row>
    <row r="819" spans="1:26" ht="13" x14ac:dyDescent="0.15">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row>
    <row r="820" spans="1:26" ht="13" x14ac:dyDescent="0.15">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row>
    <row r="821" spans="1:26" ht="13" x14ac:dyDescent="0.15">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row>
    <row r="822" spans="1:26" ht="13" x14ac:dyDescent="0.15">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row>
    <row r="823" spans="1:26" ht="13" x14ac:dyDescent="0.15">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row>
    <row r="824" spans="1:26" ht="13" x14ac:dyDescent="0.15">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row>
    <row r="825" spans="1:26" ht="13" x14ac:dyDescent="0.15">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row>
    <row r="826" spans="1:26" ht="13" x14ac:dyDescent="0.15">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row>
    <row r="827" spans="1:26" ht="13" x14ac:dyDescent="0.15">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row>
    <row r="828" spans="1:26" ht="13" x14ac:dyDescent="0.15">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row>
    <row r="829" spans="1:26" ht="13" x14ac:dyDescent="0.15">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row>
    <row r="830" spans="1:26" ht="13" x14ac:dyDescent="0.15">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row>
    <row r="831" spans="1:26" ht="13" x14ac:dyDescent="0.15">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row>
    <row r="832" spans="1:26" ht="13" x14ac:dyDescent="0.15">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row>
    <row r="833" spans="1:26" ht="13" x14ac:dyDescent="0.15">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row>
    <row r="834" spans="1:26" ht="13" x14ac:dyDescent="0.15">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row>
    <row r="835" spans="1:26" ht="13" x14ac:dyDescent="0.15">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row>
    <row r="836" spans="1:26" ht="13" x14ac:dyDescent="0.15">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row>
    <row r="837" spans="1:26" ht="13" x14ac:dyDescent="0.15">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row>
    <row r="838" spans="1:26" ht="13" x14ac:dyDescent="0.15">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row>
    <row r="839" spans="1:26" ht="13" x14ac:dyDescent="0.15">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row>
    <row r="840" spans="1:26" ht="13" x14ac:dyDescent="0.15">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row>
    <row r="841" spans="1:26" ht="13" x14ac:dyDescent="0.15">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row>
    <row r="842" spans="1:26" ht="13" x14ac:dyDescent="0.15">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row>
    <row r="843" spans="1:26" ht="13" x14ac:dyDescent="0.15">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row>
    <row r="844" spans="1:26" ht="13" x14ac:dyDescent="0.15">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row>
    <row r="845" spans="1:26" ht="13" x14ac:dyDescent="0.15">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row>
    <row r="846" spans="1:26" ht="13" x14ac:dyDescent="0.15">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row>
    <row r="847" spans="1:26" ht="13" x14ac:dyDescent="0.15">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row>
    <row r="848" spans="1:26" ht="13" x14ac:dyDescent="0.15">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row>
    <row r="849" spans="1:26" ht="13" x14ac:dyDescent="0.15">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row>
    <row r="850" spans="1:26" ht="13" x14ac:dyDescent="0.15">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row>
    <row r="851" spans="1:26" ht="13" x14ac:dyDescent="0.15">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row>
    <row r="852" spans="1:26" ht="13" x14ac:dyDescent="0.15">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row>
    <row r="853" spans="1:26" ht="13" x14ac:dyDescent="0.15">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row>
    <row r="854" spans="1:26" ht="13" x14ac:dyDescent="0.15">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row>
    <row r="855" spans="1:26" ht="13" x14ac:dyDescent="0.15">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row>
    <row r="856" spans="1:26" ht="13" x14ac:dyDescent="0.15">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row>
    <row r="857" spans="1:26" ht="13" x14ac:dyDescent="0.15">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row>
    <row r="858" spans="1:26" ht="13" x14ac:dyDescent="0.15">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row>
    <row r="859" spans="1:26" ht="13" x14ac:dyDescent="0.15">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row>
    <row r="860" spans="1:26" ht="13" x14ac:dyDescent="0.15">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row>
    <row r="861" spans="1:26" ht="13" x14ac:dyDescent="0.15">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row>
    <row r="862" spans="1:26" ht="13" x14ac:dyDescent="0.15">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row>
    <row r="863" spans="1:26" ht="13" x14ac:dyDescent="0.15">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row>
    <row r="864" spans="1:26" ht="13" x14ac:dyDescent="0.15">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row>
    <row r="865" spans="1:26" ht="13" x14ac:dyDescent="0.15">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row>
    <row r="866" spans="1:26" ht="13" x14ac:dyDescent="0.15">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row>
    <row r="867" spans="1:26" ht="13" x14ac:dyDescent="0.15">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row>
    <row r="868" spans="1:26" ht="13" x14ac:dyDescent="0.15">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row>
    <row r="869" spans="1:26" ht="13" x14ac:dyDescent="0.15">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row>
    <row r="870" spans="1:26" ht="13" x14ac:dyDescent="0.15">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row>
    <row r="871" spans="1:26" ht="13" x14ac:dyDescent="0.15">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row>
    <row r="872" spans="1:26" ht="13" x14ac:dyDescent="0.15">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row>
    <row r="873" spans="1:26" ht="13" x14ac:dyDescent="0.15">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row>
    <row r="874" spans="1:26" ht="13" x14ac:dyDescent="0.15">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row>
    <row r="875" spans="1:26" ht="13" x14ac:dyDescent="0.15">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row>
    <row r="876" spans="1:26" ht="13" x14ac:dyDescent="0.15">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row>
    <row r="877" spans="1:26" ht="13" x14ac:dyDescent="0.15">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row>
    <row r="878" spans="1:26" ht="13" x14ac:dyDescent="0.15">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row>
    <row r="879" spans="1:26" ht="13" x14ac:dyDescent="0.15">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row>
    <row r="880" spans="1:26" ht="13" x14ac:dyDescent="0.15">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row>
    <row r="881" spans="1:26" ht="13" x14ac:dyDescent="0.15">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row>
    <row r="882" spans="1:26" ht="13" x14ac:dyDescent="0.15">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row>
    <row r="883" spans="1:26" ht="13" x14ac:dyDescent="0.15">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row>
    <row r="884" spans="1:26" ht="13" x14ac:dyDescent="0.15">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row>
    <row r="885" spans="1:26" ht="13" x14ac:dyDescent="0.15">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row>
    <row r="886" spans="1:26" ht="13" x14ac:dyDescent="0.15">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row>
    <row r="887" spans="1:26" ht="13" x14ac:dyDescent="0.15">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row>
    <row r="888" spans="1:26" ht="13" x14ac:dyDescent="0.15">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row>
    <row r="889" spans="1:26" ht="13" x14ac:dyDescent="0.15">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row>
    <row r="890" spans="1:26" ht="13" x14ac:dyDescent="0.15">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row>
    <row r="891" spans="1:26" ht="13" x14ac:dyDescent="0.15">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row>
    <row r="892" spans="1:26" ht="13" x14ac:dyDescent="0.15">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row>
    <row r="893" spans="1:26" ht="13" x14ac:dyDescent="0.15">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row>
    <row r="894" spans="1:26" ht="13" x14ac:dyDescent="0.15">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row>
    <row r="895" spans="1:26" ht="13" x14ac:dyDescent="0.15">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row>
    <row r="896" spans="1:26" ht="13" x14ac:dyDescent="0.15">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row>
    <row r="897" spans="1:26" ht="13" x14ac:dyDescent="0.15">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row>
    <row r="898" spans="1:26" ht="13" x14ac:dyDescent="0.15">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row>
    <row r="899" spans="1:26" ht="13" x14ac:dyDescent="0.15">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row>
    <row r="900" spans="1:26" ht="13" x14ac:dyDescent="0.15">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row>
    <row r="901" spans="1:26" ht="13" x14ac:dyDescent="0.15">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row>
    <row r="902" spans="1:26" ht="13" x14ac:dyDescent="0.15">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row>
    <row r="903" spans="1:26" ht="13" x14ac:dyDescent="0.15">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row>
    <row r="904" spans="1:26" ht="13" x14ac:dyDescent="0.15">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row>
    <row r="905" spans="1:26" ht="13" x14ac:dyDescent="0.15">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row>
    <row r="906" spans="1:26" ht="13" x14ac:dyDescent="0.15">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row>
    <row r="907" spans="1:26" ht="13" x14ac:dyDescent="0.15">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row>
    <row r="908" spans="1:26" ht="13" x14ac:dyDescent="0.15">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row>
    <row r="909" spans="1:26" ht="13" x14ac:dyDescent="0.15">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row>
    <row r="910" spans="1:26" ht="13" x14ac:dyDescent="0.15">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row>
    <row r="911" spans="1:26" ht="13" x14ac:dyDescent="0.15">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row>
    <row r="912" spans="1:26" ht="13" x14ac:dyDescent="0.15">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row>
    <row r="913" spans="1:26" ht="13" x14ac:dyDescent="0.15">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row>
    <row r="914" spans="1:26" ht="13" x14ac:dyDescent="0.15">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row>
    <row r="915" spans="1:26" ht="13" x14ac:dyDescent="0.15">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row>
    <row r="916" spans="1:26" ht="13" x14ac:dyDescent="0.15">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row>
    <row r="917" spans="1:26" ht="13" x14ac:dyDescent="0.15">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row>
    <row r="918" spans="1:26" ht="13" x14ac:dyDescent="0.15">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row>
    <row r="919" spans="1:26" ht="13" x14ac:dyDescent="0.15">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row>
    <row r="920" spans="1:26" ht="13" x14ac:dyDescent="0.15">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row>
    <row r="921" spans="1:26" ht="13" x14ac:dyDescent="0.15">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row>
    <row r="922" spans="1:26" ht="13" x14ac:dyDescent="0.15">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row>
    <row r="923" spans="1:26" ht="13" x14ac:dyDescent="0.15">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row>
    <row r="924" spans="1:26" ht="13" x14ac:dyDescent="0.15">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row>
    <row r="925" spans="1:26" ht="13" x14ac:dyDescent="0.15">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row>
    <row r="926" spans="1:26" ht="13" x14ac:dyDescent="0.15">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row>
    <row r="927" spans="1:26" ht="13" x14ac:dyDescent="0.15">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row>
    <row r="928" spans="1:26" ht="13" x14ac:dyDescent="0.15">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row>
    <row r="929" spans="1:26" ht="13" x14ac:dyDescent="0.15">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row>
    <row r="930" spans="1:26" ht="13" x14ac:dyDescent="0.15">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row>
    <row r="931" spans="1:26" ht="13" x14ac:dyDescent="0.15">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row>
    <row r="932" spans="1:26" ht="13" x14ac:dyDescent="0.15">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row>
    <row r="933" spans="1:26" ht="13" x14ac:dyDescent="0.15">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row>
    <row r="934" spans="1:26" ht="13" x14ac:dyDescent="0.15">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row>
    <row r="935" spans="1:26" ht="13" x14ac:dyDescent="0.15">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row>
    <row r="936" spans="1:26" ht="13" x14ac:dyDescent="0.15">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row>
    <row r="937" spans="1:26" ht="13" x14ac:dyDescent="0.15">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row>
    <row r="938" spans="1:26" ht="13" x14ac:dyDescent="0.15">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row>
    <row r="939" spans="1:26" ht="13" x14ac:dyDescent="0.15">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row>
    <row r="940" spans="1:26" ht="13" x14ac:dyDescent="0.15">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row>
    <row r="941" spans="1:26" ht="13" x14ac:dyDescent="0.15">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row>
    <row r="942" spans="1:26" ht="13" x14ac:dyDescent="0.15">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row>
    <row r="943" spans="1:26" ht="13" x14ac:dyDescent="0.15">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row>
    <row r="944" spans="1:26" ht="13" x14ac:dyDescent="0.15">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row>
    <row r="945" spans="1:26" ht="13" x14ac:dyDescent="0.15">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row>
    <row r="946" spans="1:26" ht="13" x14ac:dyDescent="0.15">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row>
    <row r="947" spans="1:26" ht="13" x14ac:dyDescent="0.15">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row>
    <row r="948" spans="1:26" ht="13" x14ac:dyDescent="0.15">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row>
    <row r="949" spans="1:26" ht="13" x14ac:dyDescent="0.15">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row>
    <row r="950" spans="1:26" ht="13" x14ac:dyDescent="0.15">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row>
    <row r="951" spans="1:26" ht="13" x14ac:dyDescent="0.15">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row>
    <row r="952" spans="1:26" ht="13" x14ac:dyDescent="0.15">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row>
    <row r="953" spans="1:26" ht="13" x14ac:dyDescent="0.15">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row>
    <row r="954" spans="1:26" ht="13" x14ac:dyDescent="0.15">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row>
    <row r="955" spans="1:26" ht="13" x14ac:dyDescent="0.15">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row>
    <row r="956" spans="1:26" ht="13" x14ac:dyDescent="0.15">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row>
    <row r="957" spans="1:26" ht="13" x14ac:dyDescent="0.15">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row>
    <row r="958" spans="1:26" ht="13" x14ac:dyDescent="0.15">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row>
    <row r="959" spans="1:26" ht="13" x14ac:dyDescent="0.15">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row>
    <row r="960" spans="1:26" ht="13" x14ac:dyDescent="0.15">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row>
    <row r="961" spans="1:26" ht="13" x14ac:dyDescent="0.15">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row>
    <row r="962" spans="1:26" ht="13" x14ac:dyDescent="0.15">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row>
    <row r="963" spans="1:26" ht="13" x14ac:dyDescent="0.15">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row>
    <row r="964" spans="1:26" ht="13" x14ac:dyDescent="0.15">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row>
    <row r="965" spans="1:26" ht="13" x14ac:dyDescent="0.15">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row>
    <row r="966" spans="1:26" ht="13" x14ac:dyDescent="0.15">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row>
    <row r="967" spans="1:26" ht="13" x14ac:dyDescent="0.15">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row>
    <row r="968" spans="1:26" ht="13" x14ac:dyDescent="0.15">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row>
    <row r="969" spans="1:26" ht="13" x14ac:dyDescent="0.15">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row>
    <row r="970" spans="1:26" ht="13" x14ac:dyDescent="0.15">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row>
    <row r="971" spans="1:26" ht="13" x14ac:dyDescent="0.15">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row>
    <row r="972" spans="1:26" ht="13" x14ac:dyDescent="0.15">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row>
    <row r="973" spans="1:26" ht="13" x14ac:dyDescent="0.15">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row>
    <row r="974" spans="1:26" ht="13" x14ac:dyDescent="0.15">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row>
    <row r="975" spans="1:26" ht="13" x14ac:dyDescent="0.15">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row>
    <row r="976" spans="1:26" ht="13" x14ac:dyDescent="0.15">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row>
    <row r="977" spans="1:26" ht="13" x14ac:dyDescent="0.15">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row>
    <row r="978" spans="1:26" ht="13" x14ac:dyDescent="0.15">
      <c r="A978" s="34"/>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row>
    <row r="979" spans="1:26" ht="13" x14ac:dyDescent="0.15">
      <c r="A979" s="34"/>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row>
    <row r="980" spans="1:26" ht="13" x14ac:dyDescent="0.15">
      <c r="A980" s="34"/>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row>
    <row r="981" spans="1:26" ht="13" x14ac:dyDescent="0.15">
      <c r="A981" s="34"/>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row>
    <row r="982" spans="1:26" ht="13" x14ac:dyDescent="0.15">
      <c r="A982" s="34"/>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row>
    <row r="983" spans="1:26" ht="13" x14ac:dyDescent="0.15">
      <c r="A983" s="34"/>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row>
    <row r="984" spans="1:26" ht="13" x14ac:dyDescent="0.15">
      <c r="A984" s="34"/>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row>
    <row r="985" spans="1:26" ht="13" x14ac:dyDescent="0.15">
      <c r="A985" s="34"/>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row>
    <row r="986" spans="1:26" ht="13" x14ac:dyDescent="0.15">
      <c r="A986" s="34"/>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row>
    <row r="987" spans="1:26" ht="13" x14ac:dyDescent="0.15">
      <c r="E987" s="34"/>
      <c r="F987" s="34"/>
      <c r="G987" s="34"/>
      <c r="H987" s="34"/>
      <c r="I987" s="34"/>
      <c r="J987" s="34"/>
      <c r="K987" s="34"/>
      <c r="L987" s="34"/>
      <c r="M987" s="34"/>
      <c r="N987" s="34"/>
      <c r="O987" s="34"/>
      <c r="P987" s="34"/>
      <c r="Q987" s="34"/>
      <c r="R987" s="34"/>
      <c r="S987" s="34"/>
      <c r="T987" s="34"/>
      <c r="U987" s="34"/>
      <c r="V987" s="34"/>
      <c r="W987" s="34"/>
      <c r="X987" s="34"/>
      <c r="Y987" s="34"/>
      <c r="Z987" s="34"/>
    </row>
    <row r="988" spans="1:26" ht="13" x14ac:dyDescent="0.15">
      <c r="E988" s="34"/>
      <c r="F988" s="34"/>
      <c r="G988" s="34"/>
      <c r="H988" s="34"/>
      <c r="I988" s="34"/>
      <c r="J988" s="34"/>
      <c r="K988" s="34"/>
      <c r="L988" s="34"/>
      <c r="M988" s="34"/>
      <c r="N988" s="34"/>
      <c r="O988" s="34"/>
      <c r="P988" s="34"/>
      <c r="Q988" s="34"/>
      <c r="R988" s="34"/>
      <c r="S988" s="34"/>
      <c r="T988" s="34"/>
      <c r="U988" s="34"/>
      <c r="V988" s="34"/>
      <c r="W988" s="34"/>
      <c r="X988" s="34"/>
      <c r="Y988" s="34"/>
      <c r="Z988" s="34"/>
    </row>
    <row r="989" spans="1:26" ht="13" x14ac:dyDescent="0.15">
      <c r="E989" s="34"/>
      <c r="F989" s="34"/>
      <c r="G989" s="34"/>
      <c r="H989" s="34"/>
      <c r="I989" s="34"/>
      <c r="J989" s="34"/>
      <c r="K989" s="34"/>
      <c r="L989" s="34"/>
      <c r="M989" s="34"/>
      <c r="N989" s="34"/>
      <c r="O989" s="34"/>
      <c r="P989" s="34"/>
      <c r="Q989" s="34"/>
      <c r="R989" s="34"/>
      <c r="S989" s="34"/>
      <c r="T989" s="34"/>
      <c r="U989" s="34"/>
      <c r="V989" s="34"/>
      <c r="W989" s="34"/>
      <c r="X989" s="34"/>
      <c r="Y989" s="34"/>
      <c r="Z989" s="34"/>
    </row>
    <row r="990" spans="1:26" ht="13" x14ac:dyDescent="0.15">
      <c r="E990" s="34"/>
      <c r="F990" s="34"/>
      <c r="G990" s="34"/>
      <c r="H990" s="34"/>
      <c r="I990" s="34"/>
      <c r="J990" s="34"/>
      <c r="K990" s="34"/>
      <c r="L990" s="34"/>
      <c r="M990" s="34"/>
      <c r="N990" s="34"/>
      <c r="O990" s="34"/>
      <c r="P990" s="34"/>
      <c r="Q990" s="34"/>
      <c r="R990" s="34"/>
      <c r="S990" s="34"/>
      <c r="T990" s="34"/>
      <c r="U990" s="34"/>
      <c r="V990" s="34"/>
      <c r="W990" s="34"/>
      <c r="X990" s="34"/>
      <c r="Y990" s="34"/>
      <c r="Z990" s="34"/>
    </row>
    <row r="991" spans="1:26" ht="13" x14ac:dyDescent="0.15">
      <c r="E991" s="34"/>
      <c r="F991" s="34"/>
      <c r="G991" s="34"/>
      <c r="H991" s="34"/>
      <c r="I991" s="34"/>
      <c r="J991" s="34"/>
      <c r="K991" s="34"/>
      <c r="L991" s="34"/>
      <c r="M991" s="34"/>
      <c r="N991" s="34"/>
      <c r="O991" s="34"/>
      <c r="P991" s="34"/>
      <c r="Q991" s="34"/>
      <c r="R991" s="34"/>
      <c r="S991" s="34"/>
      <c r="T991" s="34"/>
      <c r="U991" s="34"/>
      <c r="V991" s="34"/>
      <c r="W991" s="34"/>
      <c r="X991" s="34"/>
      <c r="Y991" s="34"/>
      <c r="Z991" s="34"/>
    </row>
    <row r="992" spans="1:26" ht="13" x14ac:dyDescent="0.15">
      <c r="E992" s="34"/>
      <c r="F992" s="34"/>
      <c r="G992" s="34"/>
      <c r="H992" s="34"/>
      <c r="I992" s="34"/>
      <c r="J992" s="34"/>
      <c r="K992" s="34"/>
      <c r="L992" s="34"/>
      <c r="M992" s="34"/>
      <c r="N992" s="34"/>
      <c r="O992" s="34"/>
      <c r="P992" s="34"/>
      <c r="Q992" s="34"/>
      <c r="R992" s="34"/>
      <c r="S992" s="34"/>
      <c r="T992" s="34"/>
      <c r="U992" s="34"/>
      <c r="V992" s="34"/>
      <c r="W992" s="34"/>
      <c r="X992" s="34"/>
      <c r="Y992" s="34"/>
      <c r="Z992" s="34"/>
    </row>
    <row r="993" spans="5:26" ht="13" x14ac:dyDescent="0.15">
      <c r="E993" s="34"/>
      <c r="F993" s="34"/>
      <c r="G993" s="34"/>
      <c r="H993" s="34"/>
      <c r="I993" s="34"/>
      <c r="J993" s="34"/>
      <c r="K993" s="34"/>
      <c r="L993" s="34"/>
      <c r="M993" s="34"/>
      <c r="N993" s="34"/>
      <c r="O993" s="34"/>
      <c r="P993" s="34"/>
      <c r="Q993" s="34"/>
      <c r="R993" s="34"/>
      <c r="S993" s="34"/>
      <c r="T993" s="34"/>
      <c r="U993" s="34"/>
      <c r="V993" s="34"/>
      <c r="W993" s="34"/>
      <c r="X993" s="34"/>
      <c r="Y993" s="34"/>
      <c r="Z993" s="34"/>
    </row>
    <row r="994" spans="5:26" ht="13" x14ac:dyDescent="0.15">
      <c r="E994" s="34"/>
      <c r="F994" s="34"/>
      <c r="G994" s="34"/>
      <c r="H994" s="34"/>
      <c r="I994" s="34"/>
      <c r="J994" s="34"/>
      <c r="K994" s="34"/>
      <c r="L994" s="34"/>
      <c r="M994" s="34"/>
      <c r="N994" s="34"/>
      <c r="O994" s="34"/>
      <c r="P994" s="34"/>
      <c r="Q994" s="34"/>
      <c r="R994" s="34"/>
      <c r="S994" s="34"/>
      <c r="T994" s="34"/>
      <c r="U994" s="34"/>
      <c r="V994" s="34"/>
      <c r="W994" s="34"/>
      <c r="X994" s="34"/>
      <c r="Y994" s="34"/>
      <c r="Z994" s="34"/>
    </row>
    <row r="995" spans="5:26" ht="13" x14ac:dyDescent="0.15">
      <c r="E995" s="34"/>
      <c r="F995" s="34"/>
      <c r="G995" s="34"/>
      <c r="H995" s="34"/>
      <c r="I995" s="34"/>
      <c r="J995" s="34"/>
      <c r="K995" s="34"/>
      <c r="L995" s="34"/>
      <c r="M995" s="34"/>
      <c r="N995" s="34"/>
      <c r="O995" s="34"/>
      <c r="P995" s="34"/>
      <c r="Q995" s="34"/>
      <c r="R995" s="34"/>
      <c r="S995" s="34"/>
      <c r="T995" s="34"/>
      <c r="U995" s="34"/>
      <c r="V995" s="34"/>
      <c r="W995" s="34"/>
      <c r="X995" s="34"/>
      <c r="Y995" s="34"/>
      <c r="Z995" s="34"/>
    </row>
    <row r="996" spans="5:26" ht="13" x14ac:dyDescent="0.15">
      <c r="E996" s="34"/>
      <c r="F996" s="34"/>
      <c r="G996" s="34"/>
      <c r="H996" s="34"/>
      <c r="I996" s="34"/>
      <c r="J996" s="34"/>
      <c r="K996" s="34"/>
      <c r="L996" s="34"/>
      <c r="M996" s="34"/>
      <c r="N996" s="34"/>
      <c r="O996" s="34"/>
      <c r="P996" s="34"/>
      <c r="Q996" s="34"/>
      <c r="R996" s="34"/>
      <c r="S996" s="34"/>
      <c r="T996" s="34"/>
      <c r="U996" s="34"/>
      <c r="V996" s="34"/>
      <c r="W996" s="34"/>
      <c r="X996" s="34"/>
      <c r="Y996" s="34"/>
      <c r="Z996" s="34"/>
    </row>
    <row r="997" spans="5:26" ht="13" x14ac:dyDescent="0.15">
      <c r="E997" s="34"/>
      <c r="F997" s="34"/>
      <c r="G997" s="34"/>
      <c r="H997" s="34"/>
      <c r="I997" s="34"/>
      <c r="J997" s="34"/>
      <c r="K997" s="34"/>
      <c r="L997" s="34"/>
      <c r="M997" s="34"/>
      <c r="N997" s="34"/>
      <c r="O997" s="34"/>
      <c r="P997" s="34"/>
      <c r="Q997" s="34"/>
      <c r="R997" s="34"/>
      <c r="S997" s="34"/>
      <c r="T997" s="34"/>
      <c r="U997" s="34"/>
      <c r="V997" s="34"/>
      <c r="W997" s="34"/>
      <c r="X997" s="34"/>
      <c r="Y997" s="34"/>
      <c r="Z997" s="34"/>
    </row>
    <row r="998" spans="5:26" ht="13" x14ac:dyDescent="0.15">
      <c r="E998" s="34"/>
      <c r="F998" s="34"/>
      <c r="G998" s="34"/>
      <c r="H998" s="34"/>
      <c r="I998" s="34"/>
      <c r="J998" s="34"/>
      <c r="K998" s="34"/>
      <c r="L998" s="34"/>
      <c r="M998" s="34"/>
      <c r="N998" s="34"/>
      <c r="O998" s="34"/>
      <c r="P998" s="34"/>
      <c r="Q998" s="34"/>
      <c r="R998" s="34"/>
      <c r="S998" s="34"/>
      <c r="T998" s="34"/>
      <c r="U998" s="34"/>
      <c r="V998" s="34"/>
      <c r="W998" s="34"/>
      <c r="X998" s="34"/>
      <c r="Y998" s="34"/>
      <c r="Z998" s="34"/>
    </row>
    <row r="999" spans="5:26" ht="13" x14ac:dyDescent="0.15">
      <c r="E999" s="34"/>
      <c r="F999" s="34"/>
      <c r="G999" s="34"/>
      <c r="H999" s="34"/>
      <c r="I999" s="34"/>
      <c r="J999" s="34"/>
      <c r="K999" s="34"/>
      <c r="L999" s="34"/>
      <c r="M999" s="34"/>
      <c r="N999" s="34"/>
      <c r="O999" s="34"/>
      <c r="P999" s="34"/>
      <c r="Q999" s="34"/>
      <c r="R999" s="34"/>
      <c r="S999" s="34"/>
      <c r="T999" s="34"/>
      <c r="U999" s="34"/>
      <c r="V999" s="34"/>
      <c r="W999" s="34"/>
      <c r="X999" s="34"/>
      <c r="Y999" s="34"/>
      <c r="Z999" s="34"/>
    </row>
    <row r="1000" spans="5:26" ht="13" x14ac:dyDescent="0.15">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row>
    <row r="1001" spans="5:26" ht="13" x14ac:dyDescent="0.15">
      <c r="E1001" s="34"/>
      <c r="F1001" s="34"/>
      <c r="G1001" s="34"/>
      <c r="H1001" s="34"/>
      <c r="I1001" s="34"/>
      <c r="J1001" s="34"/>
      <c r="K1001" s="34"/>
      <c r="L1001" s="34"/>
      <c r="M1001" s="34"/>
      <c r="N1001" s="34"/>
      <c r="O1001" s="34"/>
      <c r="P1001" s="34"/>
      <c r="Q1001" s="34"/>
      <c r="R1001" s="34"/>
      <c r="S1001" s="34"/>
      <c r="T1001" s="34"/>
      <c r="U1001" s="34"/>
      <c r="V1001" s="34"/>
      <c r="W1001" s="34"/>
      <c r="X1001" s="34"/>
      <c r="Y1001" s="34"/>
      <c r="Z1001" s="34"/>
    </row>
    <row r="1002" spans="5:26" ht="13" x14ac:dyDescent="0.15">
      <c r="E1002" s="34"/>
      <c r="F1002" s="34"/>
      <c r="G1002" s="34"/>
      <c r="H1002" s="34"/>
      <c r="I1002" s="34"/>
      <c r="J1002" s="34"/>
      <c r="K1002" s="34"/>
      <c r="L1002" s="34"/>
      <c r="M1002" s="34"/>
      <c r="N1002" s="34"/>
      <c r="O1002" s="34"/>
      <c r="P1002" s="34"/>
      <c r="Q1002" s="34"/>
      <c r="R1002" s="34"/>
      <c r="S1002" s="34"/>
      <c r="T1002" s="34"/>
      <c r="U1002" s="34"/>
      <c r="V1002" s="34"/>
      <c r="W1002" s="34"/>
      <c r="X1002" s="34"/>
      <c r="Y1002" s="34"/>
      <c r="Z1002" s="34"/>
    </row>
    <row r="1003" spans="5:26" ht="13" x14ac:dyDescent="0.15">
      <c r="E1003" s="34"/>
      <c r="F1003" s="34"/>
      <c r="G1003" s="34"/>
      <c r="H1003" s="34"/>
      <c r="I1003" s="34"/>
      <c r="J1003" s="34"/>
      <c r="K1003" s="34"/>
      <c r="L1003" s="34"/>
      <c r="M1003" s="34"/>
      <c r="N1003" s="34"/>
      <c r="O1003" s="34"/>
      <c r="P1003" s="34"/>
      <c r="Q1003" s="34"/>
      <c r="R1003" s="34"/>
      <c r="S1003" s="34"/>
      <c r="T1003" s="34"/>
      <c r="U1003" s="34"/>
      <c r="V1003" s="34"/>
      <c r="W1003" s="34"/>
      <c r="X1003" s="34"/>
      <c r="Y1003" s="34"/>
      <c r="Z1003" s="34"/>
    </row>
  </sheetData>
  <phoneticPr fontId="12" type="noConversion"/>
  <pageMargins left="0.70000000000000007" right="0.70000000000000007" top="0.75000000000000011" bottom="0.75000000000000011" header="0.30000000000000004" footer="0.30000000000000004"/>
  <pageSetup paperSize="9" scale="62"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Z24"/>
  <sheetViews>
    <sheetView workbookViewId="0">
      <selection sqref="A1:E24"/>
    </sheetView>
  </sheetViews>
  <sheetFormatPr baseColWidth="10" defaultColWidth="14.5" defaultRowHeight="15.75" customHeight="1" x14ac:dyDescent="0.15"/>
  <cols>
    <col min="2" max="2" width="29.83203125" customWidth="1"/>
    <col min="3" max="4" width="51.5" customWidth="1"/>
    <col min="5" max="5" width="33.6640625" customWidth="1"/>
  </cols>
  <sheetData>
    <row r="1" spans="1:26" ht="12.75" customHeight="1" x14ac:dyDescent="0.15">
      <c r="A1" s="5" t="s">
        <v>199</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15">
      <c r="A2" s="7" t="s">
        <v>4</v>
      </c>
      <c r="B2" s="8" t="s">
        <v>200</v>
      </c>
      <c r="C2" s="8" t="s">
        <v>201</v>
      </c>
      <c r="D2" s="8" t="s">
        <v>202</v>
      </c>
      <c r="E2" s="8" t="s">
        <v>7</v>
      </c>
      <c r="F2" s="3"/>
      <c r="G2" s="3"/>
      <c r="H2" s="3"/>
      <c r="I2" s="3"/>
      <c r="J2" s="3"/>
      <c r="K2" s="3"/>
      <c r="L2" s="3"/>
      <c r="M2" s="3"/>
      <c r="N2" s="3"/>
      <c r="O2" s="3"/>
      <c r="P2" s="3"/>
      <c r="Q2" s="3"/>
      <c r="R2" s="3"/>
      <c r="S2" s="3"/>
      <c r="T2" s="3"/>
      <c r="U2" s="3"/>
      <c r="V2" s="3"/>
      <c r="W2" s="3"/>
      <c r="X2" s="3"/>
      <c r="Y2" s="3"/>
      <c r="Z2" s="3"/>
    </row>
    <row r="3" spans="1:26" ht="12.75" customHeight="1" x14ac:dyDescent="0.15">
      <c r="A3" s="54" t="s">
        <v>203</v>
      </c>
      <c r="B3" s="12" t="s">
        <v>204</v>
      </c>
      <c r="C3" s="12"/>
      <c r="D3" s="12"/>
      <c r="E3" s="15" t="str">
        <f t="shared" ref="E3:E7" si="0">$A3 &amp; " - " &amp; $B3</f>
        <v>E0 - Incredible</v>
      </c>
      <c r="F3" s="3"/>
      <c r="G3" s="3"/>
      <c r="H3" s="3"/>
      <c r="I3" s="3"/>
      <c r="J3" s="3"/>
      <c r="K3" s="3"/>
      <c r="L3" s="3"/>
      <c r="M3" s="3"/>
      <c r="N3" s="3"/>
      <c r="O3" s="3"/>
      <c r="P3" s="3"/>
      <c r="Q3" s="3"/>
      <c r="R3" s="3"/>
      <c r="S3" s="3"/>
      <c r="T3" s="3"/>
      <c r="U3" s="3"/>
      <c r="V3" s="3"/>
      <c r="W3" s="3"/>
      <c r="X3" s="3"/>
      <c r="Y3" s="3"/>
      <c r="Z3" s="3"/>
    </row>
    <row r="4" spans="1:26" ht="12.75" customHeight="1" x14ac:dyDescent="0.15">
      <c r="A4" s="54" t="s">
        <v>205</v>
      </c>
      <c r="B4" s="12" t="s">
        <v>206</v>
      </c>
      <c r="C4" s="12" t="s">
        <v>207</v>
      </c>
      <c r="D4" s="12" t="s">
        <v>208</v>
      </c>
      <c r="E4" s="15" t="str">
        <f t="shared" si="0"/>
        <v>E1 - Very low probability</v>
      </c>
      <c r="F4" s="3"/>
      <c r="G4" s="3"/>
      <c r="H4" s="3"/>
      <c r="I4" s="3"/>
      <c r="J4" s="3"/>
      <c r="K4" s="3"/>
      <c r="L4" s="3"/>
      <c r="M4" s="3"/>
      <c r="N4" s="3"/>
      <c r="O4" s="3"/>
      <c r="P4" s="3"/>
      <c r="Q4" s="3"/>
      <c r="R4" s="3"/>
      <c r="S4" s="3"/>
      <c r="T4" s="3"/>
      <c r="U4" s="3"/>
      <c r="V4" s="3"/>
      <c r="W4" s="3"/>
      <c r="X4" s="3"/>
      <c r="Y4" s="3"/>
      <c r="Z4" s="3"/>
    </row>
    <row r="5" spans="1:26" ht="12.75" customHeight="1" x14ac:dyDescent="0.15">
      <c r="A5" s="54" t="s">
        <v>209</v>
      </c>
      <c r="B5" s="12" t="s">
        <v>210</v>
      </c>
      <c r="C5" s="12" t="s">
        <v>211</v>
      </c>
      <c r="D5" s="12" t="s">
        <v>212</v>
      </c>
      <c r="E5" s="15" t="str">
        <f t="shared" si="0"/>
        <v>E2 - Low probability</v>
      </c>
      <c r="F5" s="3"/>
      <c r="G5" s="3"/>
      <c r="H5" s="3"/>
      <c r="I5" s="3"/>
      <c r="J5" s="3"/>
      <c r="K5" s="3"/>
      <c r="L5" s="3"/>
      <c r="M5" s="3"/>
      <c r="N5" s="3"/>
      <c r="O5" s="3"/>
      <c r="P5" s="3"/>
      <c r="Q5" s="3"/>
      <c r="R5" s="3"/>
      <c r="S5" s="3"/>
      <c r="T5" s="3"/>
      <c r="U5" s="3"/>
      <c r="V5" s="3"/>
      <c r="W5" s="3"/>
      <c r="X5" s="3"/>
      <c r="Y5" s="3"/>
      <c r="Z5" s="3"/>
    </row>
    <row r="6" spans="1:26" ht="12.75" customHeight="1" x14ac:dyDescent="0.15">
      <c r="A6" s="54" t="s">
        <v>213</v>
      </c>
      <c r="B6" s="12" t="s">
        <v>214</v>
      </c>
      <c r="C6" s="12" t="s">
        <v>215</v>
      </c>
      <c r="D6" s="12" t="s">
        <v>216</v>
      </c>
      <c r="E6" s="15" t="str">
        <f t="shared" si="0"/>
        <v>E3 - Medium probability</v>
      </c>
      <c r="F6" s="3"/>
      <c r="G6" s="3"/>
      <c r="H6" s="3"/>
      <c r="I6" s="3"/>
      <c r="J6" s="3"/>
      <c r="K6" s="3"/>
      <c r="L6" s="3"/>
      <c r="M6" s="3"/>
      <c r="N6" s="3"/>
      <c r="O6" s="3"/>
      <c r="P6" s="3"/>
      <c r="Q6" s="3"/>
      <c r="R6" s="3"/>
      <c r="S6" s="3"/>
      <c r="T6" s="3"/>
      <c r="U6" s="3"/>
      <c r="V6" s="3"/>
      <c r="W6" s="3"/>
      <c r="X6" s="3"/>
      <c r="Y6" s="3"/>
      <c r="Z6" s="3"/>
    </row>
    <row r="7" spans="1:26" ht="12.75" customHeight="1" x14ac:dyDescent="0.15">
      <c r="A7" s="54" t="s">
        <v>217</v>
      </c>
      <c r="B7" s="12" t="s">
        <v>218</v>
      </c>
      <c r="C7" s="12" t="s">
        <v>219</v>
      </c>
      <c r="D7" s="12" t="s">
        <v>220</v>
      </c>
      <c r="E7" s="15" t="str">
        <f t="shared" si="0"/>
        <v>E4 - High probability</v>
      </c>
      <c r="F7" s="3"/>
      <c r="G7" s="3"/>
      <c r="H7" s="3"/>
      <c r="I7" s="3"/>
      <c r="J7" s="3"/>
      <c r="K7" s="3"/>
      <c r="L7" s="3"/>
      <c r="M7" s="3"/>
      <c r="N7" s="3"/>
      <c r="O7" s="3"/>
      <c r="P7" s="3"/>
      <c r="Q7" s="3"/>
      <c r="R7" s="3"/>
      <c r="S7" s="3"/>
      <c r="T7" s="3"/>
      <c r="U7" s="3"/>
      <c r="V7" s="3"/>
      <c r="W7" s="3"/>
      <c r="X7" s="3"/>
      <c r="Y7" s="3"/>
      <c r="Z7" s="3"/>
    </row>
    <row r="8" spans="1:26" ht="12.75" customHeight="1" x14ac:dyDescent="0.15">
      <c r="A8" s="19"/>
      <c r="B8" s="19"/>
      <c r="C8" s="19"/>
      <c r="D8" s="19"/>
      <c r="E8" s="19"/>
      <c r="F8" s="3"/>
      <c r="G8" s="3"/>
      <c r="H8" s="3"/>
      <c r="I8" s="3"/>
      <c r="J8" s="3"/>
      <c r="K8" s="3"/>
      <c r="L8" s="3"/>
      <c r="M8" s="3"/>
      <c r="N8" s="3"/>
      <c r="O8" s="3"/>
      <c r="P8" s="3"/>
      <c r="Q8" s="3"/>
      <c r="R8" s="3"/>
      <c r="S8" s="3"/>
      <c r="T8" s="3"/>
      <c r="U8" s="3"/>
      <c r="V8" s="3"/>
      <c r="W8" s="3"/>
      <c r="X8" s="3"/>
      <c r="Y8" s="3"/>
      <c r="Z8" s="3"/>
    </row>
    <row r="9" spans="1:26" ht="12.75" customHeight="1" x14ac:dyDescent="0.15">
      <c r="A9" s="3"/>
      <c r="B9" s="3"/>
      <c r="C9" s="3"/>
      <c r="D9" s="3"/>
      <c r="E9" s="3"/>
      <c r="F9" s="3"/>
      <c r="G9" s="3"/>
      <c r="H9" s="3"/>
      <c r="I9" s="3"/>
      <c r="J9" s="3"/>
      <c r="K9" s="3"/>
      <c r="L9" s="3"/>
      <c r="M9" s="3"/>
      <c r="N9" s="3"/>
      <c r="O9" s="3"/>
      <c r="P9" s="3"/>
      <c r="Q9" s="3"/>
      <c r="R9" s="3"/>
      <c r="S9" s="3"/>
      <c r="T9" s="3"/>
      <c r="U9" s="3"/>
      <c r="V9" s="3"/>
      <c r="W9" s="3"/>
      <c r="X9" s="3"/>
      <c r="Y9" s="3"/>
      <c r="Z9" s="3"/>
    </row>
    <row r="10" spans="1:26" ht="12.75" customHeight="1" x14ac:dyDescent="0.15">
      <c r="A10" s="5" t="s">
        <v>221</v>
      </c>
      <c r="B10" s="3"/>
      <c r="C10" s="3"/>
      <c r="D10" s="3"/>
      <c r="E10" s="3"/>
      <c r="F10" s="3"/>
      <c r="G10" s="3"/>
      <c r="H10" s="3"/>
      <c r="I10" s="3"/>
      <c r="J10" s="3"/>
      <c r="K10" s="3"/>
      <c r="L10" s="3"/>
      <c r="M10" s="3"/>
      <c r="N10" s="3"/>
      <c r="O10" s="3"/>
      <c r="P10" s="3"/>
      <c r="Q10" s="3"/>
      <c r="R10" s="3"/>
      <c r="S10" s="3"/>
      <c r="T10" s="3"/>
      <c r="U10" s="3"/>
      <c r="V10" s="3"/>
      <c r="W10" s="3"/>
      <c r="X10" s="3"/>
      <c r="Y10" s="3"/>
      <c r="Z10" s="3"/>
    </row>
    <row r="11" spans="1:26" ht="12.75" customHeight="1" x14ac:dyDescent="0.15">
      <c r="A11" s="7" t="s">
        <v>4</v>
      </c>
      <c r="B11" s="8" t="s">
        <v>200</v>
      </c>
      <c r="C11" s="8" t="s">
        <v>6</v>
      </c>
      <c r="D11" s="8" t="s">
        <v>222</v>
      </c>
      <c r="E11" s="8" t="s">
        <v>7</v>
      </c>
      <c r="F11" s="3"/>
      <c r="G11" s="3"/>
      <c r="H11" s="3"/>
      <c r="I11" s="3"/>
      <c r="J11" s="3"/>
      <c r="K11" s="3"/>
      <c r="L11" s="3"/>
      <c r="M11" s="3"/>
      <c r="N11" s="3"/>
      <c r="O11" s="3"/>
      <c r="P11" s="3"/>
      <c r="Q11" s="3"/>
      <c r="R11" s="3"/>
      <c r="S11" s="3"/>
      <c r="T11" s="3"/>
      <c r="U11" s="3"/>
      <c r="V11" s="3"/>
      <c r="W11" s="3"/>
      <c r="X11" s="3"/>
      <c r="Y11" s="3"/>
      <c r="Z11" s="3"/>
    </row>
    <row r="12" spans="1:26" ht="12.75" customHeight="1" x14ac:dyDescent="0.15">
      <c r="A12" s="54" t="s">
        <v>223</v>
      </c>
      <c r="B12" s="12" t="s">
        <v>224</v>
      </c>
      <c r="C12" s="12" t="s">
        <v>224</v>
      </c>
      <c r="D12" s="12" t="s">
        <v>225</v>
      </c>
      <c r="E12" s="15" t="str">
        <f t="shared" ref="E12:E15" si="1">$A12 &amp; " - " &amp; $B12</f>
        <v>S0 - No injuries</v>
      </c>
      <c r="F12" s="3"/>
      <c r="G12" s="3"/>
      <c r="H12" s="3"/>
      <c r="I12" s="3"/>
      <c r="J12" s="3"/>
      <c r="K12" s="3"/>
      <c r="L12" s="3"/>
      <c r="M12" s="3"/>
      <c r="N12" s="3"/>
      <c r="O12" s="3"/>
      <c r="P12" s="3"/>
      <c r="Q12" s="3"/>
      <c r="R12" s="3"/>
      <c r="S12" s="3"/>
      <c r="T12" s="3"/>
      <c r="U12" s="3"/>
      <c r="V12" s="3"/>
      <c r="W12" s="3"/>
      <c r="X12" s="3"/>
      <c r="Y12" s="3"/>
      <c r="Z12" s="3"/>
    </row>
    <row r="13" spans="1:26" ht="12.75" customHeight="1" x14ac:dyDescent="0.15">
      <c r="A13" s="54" t="s">
        <v>227</v>
      </c>
      <c r="B13" s="12" t="s">
        <v>228</v>
      </c>
      <c r="C13" s="12" t="s">
        <v>228</v>
      </c>
      <c r="D13" s="12" t="s">
        <v>229</v>
      </c>
      <c r="E13" s="15" t="str">
        <f t="shared" si="1"/>
        <v>S1 - Light and moderate injuries</v>
      </c>
      <c r="F13" s="3"/>
      <c r="G13" s="3"/>
      <c r="H13" s="3"/>
      <c r="I13" s="3"/>
      <c r="J13" s="3"/>
      <c r="K13" s="3"/>
      <c r="L13" s="3"/>
      <c r="M13" s="3"/>
      <c r="N13" s="3"/>
      <c r="O13" s="3"/>
      <c r="P13" s="3"/>
      <c r="Q13" s="3"/>
      <c r="R13" s="3"/>
      <c r="S13" s="3"/>
      <c r="T13" s="3"/>
      <c r="U13" s="3"/>
      <c r="V13" s="3"/>
      <c r="W13" s="3"/>
      <c r="X13" s="3"/>
      <c r="Y13" s="3"/>
      <c r="Z13" s="3"/>
    </row>
    <row r="14" spans="1:26" ht="12.75" customHeight="1" x14ac:dyDescent="0.15">
      <c r="A14" s="54" t="s">
        <v>230</v>
      </c>
      <c r="B14" s="12" t="s">
        <v>231</v>
      </c>
      <c r="C14" s="12" t="s">
        <v>232</v>
      </c>
      <c r="D14" s="12" t="s">
        <v>233</v>
      </c>
      <c r="E14" s="15" t="str">
        <f t="shared" si="1"/>
        <v>S2 - Severe and life-threatening injuries</v>
      </c>
      <c r="F14" s="3"/>
      <c r="G14" s="3"/>
      <c r="H14" s="3"/>
      <c r="I14" s="3"/>
      <c r="J14" s="3"/>
      <c r="K14" s="3"/>
      <c r="L14" s="3"/>
      <c r="M14" s="3"/>
      <c r="N14" s="3"/>
      <c r="O14" s="3"/>
      <c r="P14" s="3"/>
      <c r="Q14" s="3"/>
      <c r="R14" s="3"/>
      <c r="S14" s="3"/>
      <c r="T14" s="3"/>
      <c r="U14" s="3"/>
      <c r="V14" s="3"/>
      <c r="W14" s="3"/>
      <c r="X14" s="3"/>
      <c r="Y14" s="3"/>
      <c r="Z14" s="3"/>
    </row>
    <row r="15" spans="1:26" ht="12.75" customHeight="1" x14ac:dyDescent="0.15">
      <c r="A15" s="54" t="s">
        <v>234</v>
      </c>
      <c r="B15" s="12" t="s">
        <v>235</v>
      </c>
      <c r="C15" s="12" t="s">
        <v>236</v>
      </c>
      <c r="D15" s="12" t="s">
        <v>237</v>
      </c>
      <c r="E15" s="15" t="str">
        <f t="shared" si="1"/>
        <v>S3 - Life-threatening or fatal injuries</v>
      </c>
      <c r="F15" s="3"/>
      <c r="G15" s="3"/>
      <c r="H15" s="3"/>
      <c r="I15" s="3"/>
      <c r="J15" s="3"/>
      <c r="K15" s="3"/>
      <c r="L15" s="3"/>
      <c r="M15" s="3"/>
      <c r="N15" s="3"/>
      <c r="O15" s="3"/>
      <c r="P15" s="3"/>
      <c r="Q15" s="3"/>
      <c r="R15" s="3"/>
      <c r="S15" s="3"/>
      <c r="T15" s="3"/>
      <c r="U15" s="3"/>
      <c r="V15" s="3"/>
      <c r="W15" s="3"/>
      <c r="X15" s="3"/>
      <c r="Y15" s="3"/>
      <c r="Z15" s="3"/>
    </row>
    <row r="16" spans="1:26" ht="12.75" customHeight="1" x14ac:dyDescent="0.15">
      <c r="A16" s="19"/>
      <c r="B16" s="19"/>
      <c r="C16" s="19"/>
      <c r="D16" s="19"/>
      <c r="E16" s="19"/>
      <c r="F16" s="3"/>
      <c r="G16" s="3"/>
      <c r="H16" s="3"/>
      <c r="I16" s="3"/>
      <c r="J16" s="3"/>
      <c r="K16" s="3"/>
      <c r="L16" s="3"/>
      <c r="M16" s="3"/>
      <c r="N16" s="3"/>
      <c r="O16" s="3"/>
      <c r="P16" s="3"/>
      <c r="Q16" s="3"/>
      <c r="R16" s="3"/>
      <c r="S16" s="3"/>
      <c r="T16" s="3"/>
      <c r="U16" s="3"/>
      <c r="V16" s="3"/>
      <c r="W16" s="3"/>
      <c r="X16" s="3"/>
      <c r="Y16" s="3"/>
      <c r="Z16" s="3"/>
    </row>
    <row r="17" spans="1:26" ht="12.75" customHeight="1" x14ac:dyDescent="0.15">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x14ac:dyDescent="0.15">
      <c r="A18" s="5" t="s">
        <v>226</v>
      </c>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15">
      <c r="A19" s="7" t="s">
        <v>4</v>
      </c>
      <c r="B19" s="8" t="s">
        <v>200</v>
      </c>
      <c r="C19" s="55" t="s">
        <v>6</v>
      </c>
      <c r="D19" s="56"/>
      <c r="E19" s="8" t="s">
        <v>7</v>
      </c>
      <c r="F19" s="3"/>
      <c r="G19" s="3"/>
      <c r="H19" s="3"/>
      <c r="I19" s="3"/>
      <c r="J19" s="3"/>
      <c r="K19" s="3"/>
      <c r="L19" s="3"/>
      <c r="M19" s="3"/>
      <c r="N19" s="3"/>
      <c r="O19" s="3"/>
      <c r="P19" s="3"/>
      <c r="Q19" s="3"/>
      <c r="R19" s="3"/>
      <c r="S19" s="3"/>
      <c r="T19" s="3"/>
      <c r="U19" s="3"/>
      <c r="V19" s="3"/>
      <c r="W19" s="3"/>
      <c r="X19" s="3"/>
      <c r="Y19" s="3"/>
      <c r="Z19" s="3"/>
    </row>
    <row r="20" spans="1:26" ht="12.75" customHeight="1" x14ac:dyDescent="0.15">
      <c r="A20" s="54" t="s">
        <v>238</v>
      </c>
      <c r="B20" s="12" t="s">
        <v>239</v>
      </c>
      <c r="C20" s="57" t="s">
        <v>239</v>
      </c>
      <c r="D20" s="58"/>
      <c r="E20" s="15" t="str">
        <f t="shared" ref="E20:E23" si="2">$A20 &amp; " - " &amp; $B20</f>
        <v>C0 - Controllable in general</v>
      </c>
      <c r="F20" s="3"/>
      <c r="G20" s="3"/>
      <c r="H20" s="3"/>
      <c r="I20" s="3"/>
      <c r="J20" s="3"/>
      <c r="K20" s="3"/>
      <c r="L20" s="3"/>
      <c r="M20" s="3"/>
      <c r="N20" s="3"/>
      <c r="O20" s="3"/>
      <c r="P20" s="3"/>
      <c r="Q20" s="3"/>
      <c r="R20" s="3"/>
      <c r="S20" s="3"/>
      <c r="T20" s="3"/>
      <c r="U20" s="3"/>
      <c r="V20" s="3"/>
      <c r="W20" s="3"/>
      <c r="X20" s="3"/>
      <c r="Y20" s="3"/>
      <c r="Z20" s="3"/>
    </row>
    <row r="21" spans="1:26" ht="12.75" customHeight="1" x14ac:dyDescent="0.15">
      <c r="A21" s="54" t="s">
        <v>240</v>
      </c>
      <c r="B21" s="12" t="s">
        <v>241</v>
      </c>
      <c r="C21" s="57" t="s">
        <v>242</v>
      </c>
      <c r="D21" s="58"/>
      <c r="E21" s="15" t="str">
        <f t="shared" si="2"/>
        <v>C1 - Simply controllable</v>
      </c>
      <c r="F21" s="3"/>
      <c r="G21" s="3"/>
      <c r="H21" s="3"/>
      <c r="I21" s="3"/>
      <c r="J21" s="3"/>
      <c r="K21" s="3"/>
      <c r="L21" s="3"/>
      <c r="M21" s="3"/>
      <c r="N21" s="3"/>
      <c r="O21" s="3"/>
      <c r="P21" s="3"/>
      <c r="Q21" s="3"/>
      <c r="R21" s="3"/>
      <c r="S21" s="3"/>
      <c r="T21" s="3"/>
      <c r="U21" s="3"/>
      <c r="V21" s="3"/>
      <c r="W21" s="3"/>
      <c r="X21" s="3"/>
      <c r="Y21" s="3"/>
      <c r="Z21" s="3"/>
    </row>
    <row r="22" spans="1:26" ht="12.75" customHeight="1" x14ac:dyDescent="0.15">
      <c r="A22" s="54" t="s">
        <v>243</v>
      </c>
      <c r="B22" s="12" t="s">
        <v>244</v>
      </c>
      <c r="C22" s="57" t="s">
        <v>245</v>
      </c>
      <c r="D22" s="58"/>
      <c r="E22" s="15" t="str">
        <f t="shared" si="2"/>
        <v>C2 - Normally controllable</v>
      </c>
      <c r="F22" s="3"/>
      <c r="G22" s="3"/>
      <c r="H22" s="3"/>
      <c r="I22" s="3"/>
      <c r="J22" s="3"/>
      <c r="K22" s="3"/>
      <c r="L22" s="3"/>
      <c r="M22" s="3"/>
      <c r="N22" s="3"/>
      <c r="O22" s="3"/>
      <c r="P22" s="3"/>
      <c r="Q22" s="3"/>
      <c r="R22" s="3"/>
      <c r="S22" s="3"/>
      <c r="T22" s="3"/>
      <c r="U22" s="3"/>
      <c r="V22" s="3"/>
      <c r="W22" s="3"/>
      <c r="X22" s="3"/>
      <c r="Y22" s="3"/>
      <c r="Z22" s="3"/>
    </row>
    <row r="23" spans="1:26" ht="12.75" customHeight="1" x14ac:dyDescent="0.15">
      <c r="A23" s="54" t="s">
        <v>246</v>
      </c>
      <c r="B23" s="12" t="s">
        <v>247</v>
      </c>
      <c r="C23" s="57" t="s">
        <v>248</v>
      </c>
      <c r="D23" s="58"/>
      <c r="E23" s="15" t="str">
        <f t="shared" si="2"/>
        <v>C3 - Difficult to control or uncontrollable</v>
      </c>
      <c r="F23" s="3"/>
      <c r="G23" s="3"/>
      <c r="H23" s="3"/>
      <c r="I23" s="3"/>
      <c r="J23" s="3"/>
      <c r="K23" s="3"/>
      <c r="L23" s="3"/>
      <c r="M23" s="3"/>
      <c r="N23" s="3"/>
      <c r="O23" s="3"/>
      <c r="P23" s="3"/>
      <c r="Q23" s="3"/>
      <c r="R23" s="3"/>
      <c r="S23" s="3"/>
      <c r="T23" s="3"/>
      <c r="U23" s="3"/>
      <c r="V23" s="3"/>
      <c r="W23" s="3"/>
      <c r="X23" s="3"/>
      <c r="Y23" s="3"/>
      <c r="Z23" s="3"/>
    </row>
    <row r="24" spans="1:26" ht="12.75" customHeight="1" x14ac:dyDescent="0.15">
      <c r="A24" s="19"/>
      <c r="B24" s="19"/>
      <c r="C24" s="60"/>
      <c r="D24" s="61"/>
      <c r="E24" s="19"/>
      <c r="F24" s="3"/>
      <c r="G24" s="3"/>
      <c r="H24" s="3"/>
      <c r="I24" s="3"/>
      <c r="J24" s="3"/>
      <c r="K24" s="3"/>
      <c r="L24" s="3"/>
      <c r="M24" s="3"/>
      <c r="N24" s="3"/>
      <c r="O24" s="3"/>
      <c r="P24" s="3"/>
      <c r="Q24" s="3"/>
      <c r="R24" s="3"/>
      <c r="S24" s="3"/>
      <c r="T24" s="3"/>
      <c r="U24" s="3"/>
      <c r="V24" s="3"/>
      <c r="W24" s="3"/>
      <c r="X24" s="3"/>
      <c r="Y24" s="3"/>
      <c r="Z24" s="3"/>
    </row>
  </sheetData>
  <phoneticPr fontId="12" type="noConversion"/>
  <pageMargins left="0.70000000000000007" right="0.70000000000000007" top="0.75000000000000011" bottom="0.75000000000000011" header="0.30000000000000004" footer="0.30000000000000004"/>
  <pageSetup paperSize="9" scale="45"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2:G15"/>
  <sheetViews>
    <sheetView workbookViewId="0">
      <selection sqref="A1:H16"/>
    </sheetView>
  </sheetViews>
  <sheetFormatPr baseColWidth="10" defaultColWidth="14.5" defaultRowHeight="15.75" customHeight="1" x14ac:dyDescent="0.15"/>
  <sheetData>
    <row r="2" spans="2:7" ht="15.75" customHeight="1" x14ac:dyDescent="0.15">
      <c r="B2" s="71" t="s">
        <v>226</v>
      </c>
      <c r="C2" s="72" t="s">
        <v>199</v>
      </c>
      <c r="D2" s="74" t="s">
        <v>221</v>
      </c>
      <c r="E2" s="75"/>
      <c r="F2" s="75"/>
      <c r="G2" s="76"/>
    </row>
    <row r="3" spans="2:7" ht="15.75" customHeight="1" x14ac:dyDescent="0.15">
      <c r="B3" s="70"/>
      <c r="C3" s="73"/>
      <c r="D3" s="59" t="s">
        <v>223</v>
      </c>
      <c r="E3" s="59" t="s">
        <v>227</v>
      </c>
      <c r="F3" s="59" t="s">
        <v>230</v>
      </c>
      <c r="G3" s="59" t="s">
        <v>234</v>
      </c>
    </row>
    <row r="4" spans="2:7" ht="15.75" customHeight="1" x14ac:dyDescent="0.15">
      <c r="B4" s="68" t="s">
        <v>240</v>
      </c>
      <c r="C4" s="62" t="s">
        <v>205</v>
      </c>
      <c r="D4" s="62" t="s">
        <v>81</v>
      </c>
      <c r="E4" s="62" t="s">
        <v>81</v>
      </c>
      <c r="F4" s="62" t="s">
        <v>81</v>
      </c>
      <c r="G4" s="62" t="s">
        <v>81</v>
      </c>
    </row>
    <row r="5" spans="2:7" ht="15.75" customHeight="1" x14ac:dyDescent="0.15">
      <c r="B5" s="69"/>
      <c r="C5" s="62" t="s">
        <v>209</v>
      </c>
      <c r="D5" s="62" t="s">
        <v>81</v>
      </c>
      <c r="E5" s="62" t="s">
        <v>81</v>
      </c>
      <c r="F5" s="62" t="s">
        <v>81</v>
      </c>
      <c r="G5" s="62" t="s">
        <v>81</v>
      </c>
    </row>
    <row r="6" spans="2:7" ht="15.75" customHeight="1" x14ac:dyDescent="0.15">
      <c r="B6" s="69"/>
      <c r="C6" s="62" t="s">
        <v>213</v>
      </c>
      <c r="D6" s="62" t="s">
        <v>81</v>
      </c>
      <c r="E6" s="62" t="s">
        <v>81</v>
      </c>
      <c r="F6" s="62" t="s">
        <v>81</v>
      </c>
      <c r="G6" s="62" t="s">
        <v>160</v>
      </c>
    </row>
    <row r="7" spans="2:7" ht="15.75" customHeight="1" x14ac:dyDescent="0.15">
      <c r="B7" s="70"/>
      <c r="C7" s="62" t="s">
        <v>217</v>
      </c>
      <c r="D7" s="62" t="s">
        <v>81</v>
      </c>
      <c r="E7" s="62" t="s">
        <v>81</v>
      </c>
      <c r="F7" s="62" t="s">
        <v>160</v>
      </c>
      <c r="G7" s="62" t="s">
        <v>172</v>
      </c>
    </row>
    <row r="8" spans="2:7" ht="15.75" customHeight="1" x14ac:dyDescent="0.15">
      <c r="B8" s="68" t="s">
        <v>243</v>
      </c>
      <c r="C8" s="62" t="s">
        <v>205</v>
      </c>
      <c r="D8" s="62" t="s">
        <v>81</v>
      </c>
      <c r="E8" s="62" t="s">
        <v>81</v>
      </c>
      <c r="F8" s="62" t="s">
        <v>81</v>
      </c>
      <c r="G8" s="62" t="s">
        <v>81</v>
      </c>
    </row>
    <row r="9" spans="2:7" ht="15.75" customHeight="1" x14ac:dyDescent="0.15">
      <c r="B9" s="69"/>
      <c r="C9" s="62" t="s">
        <v>209</v>
      </c>
      <c r="D9" s="62" t="s">
        <v>81</v>
      </c>
      <c r="E9" s="62" t="s">
        <v>81</v>
      </c>
      <c r="F9" s="62" t="s">
        <v>81</v>
      </c>
      <c r="G9" s="62" t="s">
        <v>160</v>
      </c>
    </row>
    <row r="10" spans="2:7" ht="15.75" customHeight="1" x14ac:dyDescent="0.15">
      <c r="B10" s="69"/>
      <c r="C10" s="62" t="s">
        <v>213</v>
      </c>
      <c r="D10" s="62" t="s">
        <v>81</v>
      </c>
      <c r="E10" s="62" t="s">
        <v>81</v>
      </c>
      <c r="F10" s="62" t="s">
        <v>160</v>
      </c>
      <c r="G10" s="62" t="s">
        <v>172</v>
      </c>
    </row>
    <row r="11" spans="2:7" ht="15.75" customHeight="1" x14ac:dyDescent="0.15">
      <c r="B11" s="70"/>
      <c r="C11" s="62" t="s">
        <v>217</v>
      </c>
      <c r="D11" s="62" t="s">
        <v>81</v>
      </c>
      <c r="E11" s="62" t="s">
        <v>160</v>
      </c>
      <c r="F11" s="62" t="s">
        <v>172</v>
      </c>
      <c r="G11" s="62" t="s">
        <v>249</v>
      </c>
    </row>
    <row r="12" spans="2:7" ht="15.75" customHeight="1" x14ac:dyDescent="0.15">
      <c r="B12" s="68" t="s">
        <v>246</v>
      </c>
      <c r="C12" s="62" t="s">
        <v>205</v>
      </c>
      <c r="D12" s="62" t="s">
        <v>81</v>
      </c>
      <c r="E12" s="62" t="s">
        <v>81</v>
      </c>
      <c r="F12" s="62" t="s">
        <v>81</v>
      </c>
      <c r="G12" s="62" t="s">
        <v>160</v>
      </c>
    </row>
    <row r="13" spans="2:7" ht="15.75" customHeight="1" x14ac:dyDescent="0.15">
      <c r="B13" s="69"/>
      <c r="C13" s="62" t="s">
        <v>209</v>
      </c>
      <c r="D13" s="62" t="s">
        <v>81</v>
      </c>
      <c r="E13" s="62" t="s">
        <v>81</v>
      </c>
      <c r="F13" s="62" t="s">
        <v>160</v>
      </c>
      <c r="G13" s="62" t="s">
        <v>172</v>
      </c>
    </row>
    <row r="14" spans="2:7" ht="15.75" customHeight="1" x14ac:dyDescent="0.15">
      <c r="B14" s="69"/>
      <c r="C14" s="62" t="s">
        <v>213</v>
      </c>
      <c r="D14" s="62" t="s">
        <v>81</v>
      </c>
      <c r="E14" s="62" t="s">
        <v>160</v>
      </c>
      <c r="F14" s="62" t="s">
        <v>172</v>
      </c>
      <c r="G14" s="62" t="s">
        <v>249</v>
      </c>
    </row>
    <row r="15" spans="2:7" ht="15.75" customHeight="1" x14ac:dyDescent="0.15">
      <c r="B15" s="70"/>
      <c r="C15" s="62" t="s">
        <v>217</v>
      </c>
      <c r="D15" s="62" t="s">
        <v>81</v>
      </c>
      <c r="E15" s="62" t="s">
        <v>172</v>
      </c>
      <c r="F15" s="62" t="s">
        <v>249</v>
      </c>
      <c r="G15" s="62" t="s">
        <v>250</v>
      </c>
    </row>
  </sheetData>
  <mergeCells count="6">
    <mergeCell ref="B12:B15"/>
    <mergeCell ref="B2:B3"/>
    <mergeCell ref="C2:C3"/>
    <mergeCell ref="D2:G2"/>
    <mergeCell ref="B4:B7"/>
    <mergeCell ref="B8:B11"/>
  </mergeCells>
  <phoneticPr fontId="12" type="noConversion"/>
  <pageMargins left="0.70000000000000007" right="0.70000000000000007" top="0.75000000000000011" bottom="0.75000000000000011" header="0.30000000000000004" footer="0.30000000000000004"/>
  <pageSetup paperSize="9" scale="70"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Hazard Analysis and Risk Assess</vt:lpstr>
      <vt:lpstr>Examples</vt:lpstr>
      <vt:lpstr>Situational Analysis Guidewords</vt:lpstr>
      <vt:lpstr>Hazard Analysis Guidewords</vt:lpstr>
      <vt:lpstr>Severity, Exposure, Controllabi</vt:lpstr>
      <vt:lpstr>ASIL Table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cp:lastPrinted>2017-12-24T12:14:22Z</cp:lastPrinted>
  <dcterms:created xsi:type="dcterms:W3CDTF">2017-12-24T11:42:42Z</dcterms:created>
  <dcterms:modified xsi:type="dcterms:W3CDTF">2017-12-24T12:14:29Z</dcterms:modified>
</cp:coreProperties>
</file>