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arthigeyan\Desktop\"/>
    </mc:Choice>
  </mc:AlternateContent>
  <bookViews>
    <workbookView xWindow="0" yWindow="0" windowWidth="20490" windowHeight="7905" activeTab="1"/>
  </bookViews>
  <sheets>
    <sheet name="Sheet1" sheetId="1" r:id="rId1"/>
    <sheet name="Lift chart" sheetId="4" r:id="rId2"/>
    <sheet name="gain chart" sheetId="5" r:id="rId3"/>
    <sheet name="Sheet3" sheetId="3" r:id="rId4"/>
  </sheets>
  <calcPr calcId="152511"/>
  <pivotCaches>
    <pivotCache cacheId="13" r:id="rId5"/>
  </pivotCaches>
</workbook>
</file>

<file path=xl/calcChain.xml><?xml version="1.0" encoding="utf-8"?>
<calcChain xmlns="http://schemas.openxmlformats.org/spreadsheetml/2006/main">
  <c r="S4" i="3" l="1"/>
  <c r="R4" i="3"/>
  <c r="Q4" i="3"/>
  <c r="N14" i="3"/>
  <c r="T4" i="3"/>
  <c r="T5" i="3" s="1"/>
  <c r="T6" i="3" s="1"/>
  <c r="T7" i="3" s="1"/>
  <c r="T8" i="3" s="1"/>
  <c r="T9" i="3" s="1"/>
  <c r="T10" i="3" s="1"/>
  <c r="T11" i="3" s="1"/>
  <c r="T12" i="3" s="1"/>
  <c r="T13" i="3" s="1"/>
  <c r="O4" i="3"/>
  <c r="O13" i="3"/>
  <c r="O12" i="3"/>
  <c r="O11" i="3"/>
  <c r="O10" i="3"/>
  <c r="O9" i="3"/>
  <c r="O8" i="3"/>
  <c r="O7" i="3"/>
  <c r="O6" i="3"/>
  <c r="O5" i="3"/>
  <c r="O14" i="3" l="1"/>
  <c r="P4" i="3"/>
  <c r="Q5" i="3"/>
  <c r="Q6" i="3"/>
  <c r="Q7" i="3"/>
  <c r="Q8" i="3"/>
  <c r="Q9" i="3"/>
  <c r="Q10" i="3"/>
  <c r="Q11" i="3"/>
  <c r="Q12" i="3"/>
  <c r="Q13" i="3"/>
  <c r="P5" i="3" l="1"/>
  <c r="P6" i="3" l="1"/>
  <c r="R5" i="3"/>
  <c r="S5" i="3" s="1"/>
  <c r="P7" i="3" l="1"/>
  <c r="R6" i="3"/>
  <c r="S6" i="3" s="1"/>
  <c r="P8" i="3" l="1"/>
  <c r="R7" i="3"/>
  <c r="S7" i="3" s="1"/>
  <c r="P9" i="3" l="1"/>
  <c r="R8" i="3"/>
  <c r="S8" i="3" s="1"/>
  <c r="P10" i="3" l="1"/>
  <c r="R9" i="3"/>
  <c r="S9" i="3" s="1"/>
  <c r="P11" i="3" l="1"/>
  <c r="R10" i="3"/>
  <c r="S10" i="3" s="1"/>
  <c r="P12" i="3" l="1"/>
  <c r="R11" i="3"/>
  <c r="S11" i="3" s="1"/>
  <c r="P13" i="3" l="1"/>
  <c r="R13" i="3" s="1"/>
  <c r="S13" i="3" s="1"/>
  <c r="R12" i="3"/>
  <c r="S12" i="3" s="1"/>
</calcChain>
</file>

<file path=xl/sharedStrings.xml><?xml version="1.0" encoding="utf-8"?>
<sst xmlns="http://schemas.openxmlformats.org/spreadsheetml/2006/main" count="2826" uniqueCount="743">
  <si>
    <t>Account Status</t>
  </si>
  <si>
    <t>Duration in month</t>
  </si>
  <si>
    <t>Credit history</t>
  </si>
  <si>
    <t>Purpose</t>
  </si>
  <si>
    <t>Credit Amount</t>
  </si>
  <si>
    <t>Response</t>
  </si>
  <si>
    <t>prob</t>
  </si>
  <si>
    <t>pred</t>
  </si>
  <si>
    <t>372</t>
  </si>
  <si>
    <t>438</t>
  </si>
  <si>
    <t>658</t>
  </si>
  <si>
    <t>122</t>
  </si>
  <si>
    <t>577</t>
  </si>
  <si>
    <t>108</t>
  </si>
  <si>
    <t>363</t>
  </si>
  <si>
    <t>56</t>
  </si>
  <si>
    <t>388</t>
  </si>
  <si>
    <t>886</t>
  </si>
  <si>
    <t>676</t>
  </si>
  <si>
    <t>551</t>
  </si>
  <si>
    <t>2</t>
  </si>
  <si>
    <t>374</t>
  </si>
  <si>
    <t>135</t>
  </si>
  <si>
    <t>731</t>
  </si>
  <si>
    <t>758</t>
  </si>
  <si>
    <t>978</t>
  </si>
  <si>
    <t>844</t>
  </si>
  <si>
    <t>545</t>
  </si>
  <si>
    <t>96</t>
  </si>
  <si>
    <t>702</t>
  </si>
  <si>
    <t>829</t>
  </si>
  <si>
    <t>366</t>
  </si>
  <si>
    <t>130</t>
  </si>
  <si>
    <t>799</t>
  </si>
  <si>
    <t>566</t>
  </si>
  <si>
    <t>990</t>
  </si>
  <si>
    <t>45</t>
  </si>
  <si>
    <t>999</t>
  </si>
  <si>
    <t>207</t>
  </si>
  <si>
    <t>741</t>
  </si>
  <si>
    <t>834</t>
  </si>
  <si>
    <t>274</t>
  </si>
  <si>
    <t>507</t>
  </si>
  <si>
    <t>628</t>
  </si>
  <si>
    <t>390</t>
  </si>
  <si>
    <t>155</t>
  </si>
  <si>
    <t>570</t>
  </si>
  <si>
    <t>267</t>
  </si>
  <si>
    <t>462</t>
  </si>
  <si>
    <t>525</t>
  </si>
  <si>
    <t>332</t>
  </si>
  <si>
    <t>692</t>
  </si>
  <si>
    <t>633</t>
  </si>
  <si>
    <t>417</t>
  </si>
  <si>
    <t>740</t>
  </si>
  <si>
    <t>681</t>
  </si>
  <si>
    <t>876</t>
  </si>
  <si>
    <t>863</t>
  </si>
  <si>
    <t>933</t>
  </si>
  <si>
    <t>272</t>
  </si>
  <si>
    <t>850</t>
  </si>
  <si>
    <t>138</t>
  </si>
  <si>
    <t>78</t>
  </si>
  <si>
    <t>598</t>
  </si>
  <si>
    <t>365</t>
  </si>
  <si>
    <t>203</t>
  </si>
  <si>
    <t>39</t>
  </si>
  <si>
    <t>970</t>
  </si>
  <si>
    <t>563</t>
  </si>
  <si>
    <t>102</t>
  </si>
  <si>
    <t>427</t>
  </si>
  <si>
    <t>972</t>
  </si>
  <si>
    <t>248</t>
  </si>
  <si>
    <t>426</t>
  </si>
  <si>
    <t>174</t>
  </si>
  <si>
    <t>120</t>
  </si>
  <si>
    <t>825</t>
  </si>
  <si>
    <t>276</t>
  </si>
  <si>
    <t>926</t>
  </si>
  <si>
    <t>496</t>
  </si>
  <si>
    <t>644</t>
  </si>
  <si>
    <t>323</t>
  </si>
  <si>
    <t>905</t>
  </si>
  <si>
    <t>694</t>
  </si>
  <si>
    <t>924</t>
  </si>
  <si>
    <t>808</t>
  </si>
  <si>
    <t>619</t>
  </si>
  <si>
    <t>321</t>
  </si>
  <si>
    <t>709</t>
  </si>
  <si>
    <t>968</t>
  </si>
  <si>
    <t>562</t>
  </si>
  <si>
    <t>700</t>
  </si>
  <si>
    <t>318</t>
  </si>
  <si>
    <t>827</t>
  </si>
  <si>
    <t>492</t>
  </si>
  <si>
    <t>232</t>
  </si>
  <si>
    <t>792</t>
  </si>
  <si>
    <t>602</t>
  </si>
  <si>
    <t>497</t>
  </si>
  <si>
    <t>769</t>
  </si>
  <si>
    <t>55</t>
  </si>
  <si>
    <t>583</t>
  </si>
  <si>
    <t>474</t>
  </si>
  <si>
    <t>126</t>
  </si>
  <si>
    <t>419</t>
  </si>
  <si>
    <t>699</t>
  </si>
  <si>
    <t>19</t>
  </si>
  <si>
    <t>20</t>
  </si>
  <si>
    <t>543</t>
  </si>
  <si>
    <t>680</t>
  </si>
  <si>
    <t>486</t>
  </si>
  <si>
    <t>920</t>
  </si>
  <si>
    <t>107</t>
  </si>
  <si>
    <t>199</t>
  </si>
  <si>
    <t>217</t>
  </si>
  <si>
    <t>335</t>
  </si>
  <si>
    <t>912</t>
  </si>
  <si>
    <t>556</t>
  </si>
  <si>
    <t>487</t>
  </si>
  <si>
    <t>63</t>
  </si>
  <si>
    <t>389</t>
  </si>
  <si>
    <t>952</t>
  </si>
  <si>
    <t>567</t>
  </si>
  <si>
    <t>794</t>
  </si>
  <si>
    <t>330</t>
  </si>
  <si>
    <t>934</t>
  </si>
  <si>
    <t>115</t>
  </si>
  <si>
    <t>413</t>
  </si>
  <si>
    <t>631</t>
  </si>
  <si>
    <t>693</t>
  </si>
  <si>
    <t>540</t>
  </si>
  <si>
    <t>581</t>
  </si>
  <si>
    <t>393</t>
  </si>
  <si>
    <t>930</t>
  </si>
  <si>
    <t>223</t>
  </si>
  <si>
    <t>221</t>
  </si>
  <si>
    <t>591</t>
  </si>
  <si>
    <t>885</t>
  </si>
  <si>
    <t>750</t>
  </si>
  <si>
    <t>894</t>
  </si>
  <si>
    <t>737</t>
  </si>
  <si>
    <t>817</t>
  </si>
  <si>
    <t>200</t>
  </si>
  <si>
    <t>10</t>
  </si>
  <si>
    <t>187</t>
  </si>
  <si>
    <t>824</t>
  </si>
  <si>
    <t>257</t>
  </si>
  <si>
    <t>242</t>
  </si>
  <si>
    <t>943</t>
  </si>
  <si>
    <t>342</t>
  </si>
  <si>
    <t>843</t>
  </si>
  <si>
    <t>873</t>
  </si>
  <si>
    <t>6</t>
  </si>
  <si>
    <t>621</t>
  </si>
  <si>
    <t>555</t>
  </si>
  <si>
    <t>605</t>
  </si>
  <si>
    <t>244</t>
  </si>
  <si>
    <t>721</t>
  </si>
  <si>
    <t>47</t>
  </si>
  <si>
    <t>916</t>
  </si>
  <si>
    <t>870</t>
  </si>
  <si>
    <t>839</t>
  </si>
  <si>
    <t>90</t>
  </si>
  <si>
    <t>254</t>
  </si>
  <si>
    <t>452</t>
  </si>
  <si>
    <t>125</t>
  </si>
  <si>
    <t>571</t>
  </si>
  <si>
    <t>969</t>
  </si>
  <si>
    <t>909</t>
  </si>
  <si>
    <t>237</t>
  </si>
  <si>
    <t>97</t>
  </si>
  <si>
    <t>261</t>
  </si>
  <si>
    <t>341</t>
  </si>
  <si>
    <t>524</t>
  </si>
  <si>
    <t>192</t>
  </si>
  <si>
    <t>307</t>
  </si>
  <si>
    <t>456</t>
  </si>
  <si>
    <t>710</t>
  </si>
  <si>
    <t>1</t>
  </si>
  <si>
    <t>608</t>
  </si>
  <si>
    <t>359</t>
  </si>
  <si>
    <t>575</t>
  </si>
  <si>
    <t>124</t>
  </si>
  <si>
    <t>43</t>
  </si>
  <si>
    <t>835</t>
  </si>
  <si>
    <t>68</t>
  </si>
  <si>
    <t>82</t>
  </si>
  <si>
    <t>304</t>
  </si>
  <si>
    <t>245</t>
  </si>
  <si>
    <t>927</t>
  </si>
  <si>
    <t>101</t>
  </si>
  <si>
    <t>611</t>
  </si>
  <si>
    <t>287</t>
  </si>
  <si>
    <t>733</t>
  </si>
  <si>
    <t>891</t>
  </si>
  <si>
    <t>145</t>
  </si>
  <si>
    <t>664</t>
  </si>
  <si>
    <t>743</t>
  </si>
  <si>
    <t>40</t>
  </si>
  <si>
    <t>798</t>
  </si>
  <si>
    <t>26</t>
  </si>
  <si>
    <t>906</t>
  </si>
  <si>
    <t>657</t>
  </si>
  <si>
    <t>25</t>
  </si>
  <si>
    <t>600</t>
  </si>
  <si>
    <t>778</t>
  </si>
  <si>
    <t>698</t>
  </si>
  <si>
    <t>689</t>
  </si>
  <si>
    <t>260</t>
  </si>
  <si>
    <t>866</t>
  </si>
  <si>
    <t>38</t>
  </si>
  <si>
    <t>523</t>
  </si>
  <si>
    <t>402</t>
  </si>
  <si>
    <t>635</t>
  </si>
  <si>
    <t>176</t>
  </si>
  <si>
    <t>123</t>
  </si>
  <si>
    <t>11</t>
  </si>
  <si>
    <t>690</t>
  </si>
  <si>
    <t>538</t>
  </si>
  <si>
    <t>557</t>
  </si>
  <si>
    <t>99</t>
  </si>
  <si>
    <t>401</t>
  </si>
  <si>
    <t>182</t>
  </si>
  <si>
    <t>932</t>
  </si>
  <si>
    <t>269</t>
  </si>
  <si>
    <t>319</t>
  </si>
  <si>
    <t>1000</t>
  </si>
  <si>
    <t>453</t>
  </si>
  <si>
    <t>302</t>
  </si>
  <si>
    <t>801</t>
  </si>
  <si>
    <t>373</t>
  </si>
  <si>
    <t>845</t>
  </si>
  <si>
    <t>826</t>
  </si>
  <si>
    <t>465</t>
  </si>
  <si>
    <t>201</t>
  </si>
  <si>
    <t>60</t>
  </si>
  <si>
    <t>937</t>
  </si>
  <si>
    <t>299</t>
  </si>
  <si>
    <t>164</t>
  </si>
  <si>
    <t>576</t>
  </si>
  <si>
    <t>588</t>
  </si>
  <si>
    <t>215</t>
  </si>
  <si>
    <t>585</t>
  </si>
  <si>
    <t>499</t>
  </si>
  <si>
    <t>643</t>
  </si>
  <si>
    <t>893</t>
  </si>
  <si>
    <t>584</t>
  </si>
  <si>
    <t>732</t>
  </si>
  <si>
    <t>498</t>
  </si>
  <si>
    <t>309</t>
  </si>
  <si>
    <t>15</t>
  </si>
  <si>
    <t>921</t>
  </si>
  <si>
    <t>840</t>
  </si>
  <si>
    <t>400</t>
  </si>
  <si>
    <t>819</t>
  </si>
  <si>
    <t>346</t>
  </si>
  <si>
    <t>383</t>
  </si>
  <si>
    <t>579</t>
  </si>
  <si>
    <t>832</t>
  </si>
  <si>
    <t>356</t>
  </si>
  <si>
    <t>784</t>
  </si>
  <si>
    <t>923</t>
  </si>
  <si>
    <t>446</t>
  </si>
  <si>
    <t>345</t>
  </si>
  <si>
    <t>317</t>
  </si>
  <si>
    <t>811</t>
  </si>
  <si>
    <t>614</t>
  </si>
  <si>
    <t>104</t>
  </si>
  <si>
    <t>343</t>
  </si>
  <si>
    <t>338</t>
  </si>
  <si>
    <t>615</t>
  </si>
  <si>
    <t>146</t>
  </si>
  <si>
    <t>727</t>
  </si>
  <si>
    <t>536</t>
  </si>
  <si>
    <t>795</t>
  </si>
  <si>
    <t>607</t>
  </si>
  <si>
    <t>858</t>
  </si>
  <si>
    <t>109</t>
  </si>
  <si>
    <t>119</t>
  </si>
  <si>
    <t>149</t>
  </si>
  <si>
    <t>789</t>
  </si>
  <si>
    <t>376</t>
  </si>
  <si>
    <t>34</t>
  </si>
  <si>
    <t>289</t>
  </si>
  <si>
    <t>479</t>
  </si>
  <si>
    <t>642</t>
  </si>
  <si>
    <t>889</t>
  </si>
  <si>
    <t>728</t>
  </si>
  <si>
    <t>793</t>
  </si>
  <si>
    <t>246</t>
  </si>
  <si>
    <t>742</t>
  </si>
  <si>
    <t>716</t>
  </si>
  <si>
    <t>432</t>
  </si>
  <si>
    <t>950</t>
  </si>
  <si>
    <t>163</t>
  </si>
  <si>
    <t>752</t>
  </si>
  <si>
    <t>7</t>
  </si>
  <si>
    <t>284</t>
  </si>
  <si>
    <t>144</t>
  </si>
  <si>
    <t>196</t>
  </si>
  <si>
    <t>502</t>
  </si>
  <si>
    <t>683</t>
  </si>
  <si>
    <t>476</t>
  </si>
  <si>
    <t>837</t>
  </si>
  <si>
    <t>546</t>
  </si>
  <si>
    <t>776</t>
  </si>
  <si>
    <t>781</t>
  </si>
  <si>
    <t>624</t>
  </si>
  <si>
    <t>558</t>
  </si>
  <si>
    <t>386</t>
  </si>
  <si>
    <t>790</t>
  </si>
  <si>
    <t>29</t>
  </si>
  <si>
    <t>512</t>
  </si>
  <si>
    <t>150</t>
  </si>
  <si>
    <t>723</t>
  </si>
  <si>
    <t>440</t>
  </si>
  <si>
    <t>632</t>
  </si>
  <si>
    <t>66</t>
  </si>
  <si>
    <t>355</t>
  </si>
  <si>
    <t>336</t>
  </si>
  <si>
    <t>354</t>
  </si>
  <si>
    <t>783</t>
  </si>
  <si>
    <t>230</t>
  </si>
  <si>
    <t>395</t>
  </si>
  <si>
    <t>637</t>
  </si>
  <si>
    <t>57</t>
  </si>
  <si>
    <t>994</t>
  </si>
  <si>
    <t>761</t>
  </si>
  <si>
    <t>444</t>
  </si>
  <si>
    <t>349</t>
  </si>
  <si>
    <t>350</t>
  </si>
  <si>
    <t>233</t>
  </si>
  <si>
    <t>258</t>
  </si>
  <si>
    <t>947</t>
  </si>
  <si>
    <t>178</t>
  </si>
  <si>
    <t>892</t>
  </si>
  <si>
    <t>421</t>
  </si>
  <si>
    <t>738</t>
  </si>
  <si>
    <t>290</t>
  </si>
  <si>
    <t>467</t>
  </si>
  <si>
    <t>610</t>
  </si>
  <si>
    <t>81</t>
  </si>
  <si>
    <t>436</t>
  </si>
  <si>
    <t>447</t>
  </si>
  <si>
    <t>312</t>
  </si>
  <si>
    <t>941</t>
  </si>
  <si>
    <t>311</t>
  </si>
  <si>
    <t>159</t>
  </si>
  <si>
    <t>218</t>
  </si>
  <si>
    <t>293</t>
  </si>
  <si>
    <t>3</t>
  </si>
  <si>
    <t>956</t>
  </si>
  <si>
    <t>471</t>
  </si>
  <si>
    <t>268</t>
  </si>
  <si>
    <t>32</t>
  </si>
  <si>
    <t>703</t>
  </si>
  <si>
    <t>971</t>
  </si>
  <si>
    <t>265</t>
  </si>
  <si>
    <t>95</t>
  </si>
  <si>
    <t>62</t>
  </si>
  <si>
    <t>12</t>
  </si>
  <si>
    <t>249</t>
  </si>
  <si>
    <t>136</t>
  </si>
  <si>
    <t>816</t>
  </si>
  <si>
    <t>185</t>
  </si>
  <si>
    <t>470</t>
  </si>
  <si>
    <t>589</t>
  </si>
  <si>
    <t>37</t>
  </si>
  <si>
    <t>724</t>
  </si>
  <si>
    <t>64</t>
  </si>
  <si>
    <t>327</t>
  </si>
  <si>
    <t>324</t>
  </si>
  <si>
    <t>569</t>
  </si>
  <si>
    <t>962</t>
  </si>
  <si>
    <t>640</t>
  </si>
  <si>
    <t>127</t>
  </si>
  <si>
    <t>435</t>
  </si>
  <si>
    <t>780</t>
  </si>
  <si>
    <t>161</t>
  </si>
  <si>
    <t>965</t>
  </si>
  <si>
    <t>656</t>
  </si>
  <si>
    <t>348</t>
  </si>
  <si>
    <t>457</t>
  </si>
  <si>
    <t>911</t>
  </si>
  <si>
    <t>974</t>
  </si>
  <si>
    <t>331</t>
  </si>
  <si>
    <t>677</t>
  </si>
  <si>
    <t>859</t>
  </si>
  <si>
    <t>485</t>
  </si>
  <si>
    <t>887</t>
  </si>
  <si>
    <t>488</t>
  </si>
  <si>
    <t>131</t>
  </si>
  <si>
    <t>746</t>
  </si>
  <si>
    <t>450</t>
  </si>
  <si>
    <t>872</t>
  </si>
  <si>
    <t>935</t>
  </si>
  <si>
    <t>430</t>
  </si>
  <si>
    <t>404</t>
  </si>
  <si>
    <t>900</t>
  </si>
  <si>
    <t>996</t>
  </si>
  <si>
    <t>797</t>
  </si>
  <si>
    <t>74</t>
  </si>
  <si>
    <t>49</t>
  </si>
  <si>
    <t>65</t>
  </si>
  <si>
    <t>314</t>
  </si>
  <si>
    <t>560</t>
  </si>
  <si>
    <t>862</t>
  </si>
  <si>
    <t>418</t>
  </si>
  <si>
    <t>396</t>
  </si>
  <si>
    <t>18</t>
  </si>
  <si>
    <t>211</t>
  </si>
  <si>
    <t>553</t>
  </si>
  <si>
    <t>730</t>
  </si>
  <si>
    <t>228</t>
  </si>
  <si>
    <t>749</t>
  </si>
  <si>
    <t>519</t>
  </si>
  <si>
    <t>98</t>
  </si>
  <si>
    <t>448</t>
  </si>
  <si>
    <t>902</t>
  </si>
  <si>
    <t>93</t>
  </si>
  <si>
    <t>480</t>
  </si>
  <si>
    <t>853</t>
  </si>
  <si>
    <t>960</t>
  </si>
  <si>
    <t>871</t>
  </si>
  <si>
    <t>294</t>
  </si>
  <si>
    <t>984</t>
  </si>
  <si>
    <t>463</t>
  </si>
  <si>
    <t>548</t>
  </si>
  <si>
    <t>132</t>
  </si>
  <si>
    <t>940</t>
  </si>
  <si>
    <t>650</t>
  </si>
  <si>
    <t>753</t>
  </si>
  <si>
    <t>152</t>
  </si>
  <si>
    <t>210</t>
  </si>
  <si>
    <t>903</t>
  </si>
  <si>
    <t>634</t>
  </si>
  <si>
    <t>219</t>
  </si>
  <si>
    <t>106</t>
  </si>
  <si>
    <t>606</t>
  </si>
  <si>
    <t>46</t>
  </si>
  <si>
    <t>409</t>
  </si>
  <si>
    <t>151</t>
  </si>
  <si>
    <t>908</t>
  </si>
  <si>
    <t>384</t>
  </si>
  <si>
    <t>141</t>
  </si>
  <si>
    <t>92</t>
  </si>
  <si>
    <t>160</t>
  </si>
  <si>
    <t>547</t>
  </si>
  <si>
    <t>406</t>
  </si>
  <si>
    <t>685</t>
  </si>
  <si>
    <t>5</t>
  </si>
  <si>
    <t>537</t>
  </si>
  <si>
    <t>459</t>
  </si>
  <si>
    <t>684</t>
  </si>
  <si>
    <t>303</t>
  </si>
  <si>
    <t>847</t>
  </si>
  <si>
    <t>973</t>
  </si>
  <si>
    <t>75</t>
  </si>
  <si>
    <t>316</t>
  </si>
  <si>
    <t>186</t>
  </si>
  <si>
    <t>928</t>
  </si>
  <si>
    <t>253</t>
  </si>
  <si>
    <t>259</t>
  </si>
  <si>
    <t>484</t>
  </si>
  <si>
    <t>672</t>
  </si>
  <si>
    <t>313</t>
  </si>
  <si>
    <t>214</t>
  </si>
  <si>
    <t>333</t>
  </si>
  <si>
    <t>517</t>
  </si>
  <si>
    <t>647</t>
  </si>
  <si>
    <t>618</t>
  </si>
  <si>
    <t>594</t>
  </si>
  <si>
    <t>397</t>
  </si>
  <si>
    <t>765</t>
  </si>
  <si>
    <t>188</t>
  </si>
  <si>
    <t>592</t>
  </si>
  <si>
    <t>751</t>
  </si>
  <si>
    <t>197</t>
  </si>
  <si>
    <t>117</t>
  </si>
  <si>
    <t>813</t>
  </si>
  <si>
    <t>875</t>
  </si>
  <si>
    <t>931</t>
  </si>
  <si>
    <t>405</t>
  </si>
  <si>
    <t>411</t>
  </si>
  <si>
    <t>227</t>
  </si>
  <si>
    <t>704</t>
  </si>
  <si>
    <t>760</t>
  </si>
  <si>
    <t>706</t>
  </si>
  <si>
    <t>625</t>
  </si>
  <si>
    <t>100</t>
  </si>
  <si>
    <t>443</t>
  </si>
  <si>
    <t>478</t>
  </si>
  <si>
    <t>554</t>
  </si>
  <si>
    <t>344</t>
  </si>
  <si>
    <t>168</t>
  </si>
  <si>
    <t>815</t>
  </si>
  <si>
    <t>320</t>
  </si>
  <si>
    <t>918</t>
  </si>
  <si>
    <t>391</t>
  </si>
  <si>
    <t>310</t>
  </si>
  <si>
    <t>255</t>
  </si>
  <si>
    <t>94</t>
  </si>
  <si>
    <t>382</t>
  </si>
  <si>
    <t>836</t>
  </si>
  <si>
    <t>695</t>
  </si>
  <si>
    <t>849</t>
  </si>
  <si>
    <t>898</t>
  </si>
  <si>
    <t>473</t>
  </si>
  <si>
    <t>281</t>
  </si>
  <si>
    <t>189</t>
  </si>
  <si>
    <t>111</t>
  </si>
  <si>
    <t>292</t>
  </si>
  <si>
    <t>865</t>
  </si>
  <si>
    <t>190</t>
  </si>
  <si>
    <t>777</t>
  </si>
  <si>
    <t>669</t>
  </si>
  <si>
    <t>516</t>
  </si>
  <si>
    <t>707</t>
  </si>
  <si>
    <t>670</t>
  </si>
  <si>
    <t>434</t>
  </si>
  <si>
    <t>838</t>
  </si>
  <si>
    <t>385</t>
  </si>
  <si>
    <t>482</t>
  </si>
  <si>
    <t>288</t>
  </si>
  <si>
    <t>800</t>
  </si>
  <si>
    <t>420</t>
  </si>
  <si>
    <t>23</t>
  </si>
  <si>
    <t>526</t>
  </si>
  <si>
    <t>87</t>
  </si>
  <si>
    <t>422</t>
  </si>
  <si>
    <t>239</t>
  </si>
  <si>
    <t>958</t>
  </si>
  <si>
    <t>896</t>
  </si>
  <si>
    <t>910</t>
  </si>
  <si>
    <t>110</t>
  </si>
  <si>
    <t>180</t>
  </si>
  <si>
    <t>368</t>
  </si>
  <si>
    <t>659</t>
  </si>
  <si>
    <t>198</t>
  </si>
  <si>
    <t>667</t>
  </si>
  <si>
    <t>162</t>
  </si>
  <si>
    <t>586</t>
  </si>
  <si>
    <t>300</t>
  </si>
  <si>
    <t>511</t>
  </si>
  <si>
    <t>666</t>
  </si>
  <si>
    <t>678</t>
  </si>
  <si>
    <t>85</t>
  </si>
  <si>
    <t>987</t>
  </si>
  <si>
    <t>495</t>
  </si>
  <si>
    <t>54</t>
  </si>
  <si>
    <t>770</t>
  </si>
  <si>
    <t>948</t>
  </si>
  <si>
    <t>282</t>
  </si>
  <si>
    <t>779</t>
  </si>
  <si>
    <t>774</t>
  </si>
  <si>
    <t>36</t>
  </si>
  <si>
    <t>256</t>
  </si>
  <si>
    <t>44</t>
  </si>
  <si>
    <t>381</t>
  </si>
  <si>
    <t>787</t>
  </si>
  <si>
    <t>378</t>
  </si>
  <si>
    <t>370</t>
  </si>
  <si>
    <t>234</t>
  </si>
  <si>
    <t>701</t>
  </si>
  <si>
    <t>848</t>
  </si>
  <si>
    <t>371</t>
  </si>
  <si>
    <t>796</t>
  </si>
  <si>
    <t>842</t>
  </si>
  <si>
    <t>286</t>
  </si>
  <si>
    <t>754</t>
  </si>
  <si>
    <t>899</t>
  </si>
  <si>
    <t>982</t>
  </si>
  <si>
    <t>869</t>
  </si>
  <si>
    <t>679</t>
  </si>
  <si>
    <t>877</t>
  </si>
  <si>
    <t>213</t>
  </si>
  <si>
    <t>209</t>
  </si>
  <si>
    <t>79</t>
  </si>
  <si>
    <t>617</t>
  </si>
  <si>
    <t>298</t>
  </si>
  <si>
    <t>705</t>
  </si>
  <si>
    <t>629</t>
  </si>
  <si>
    <t>807</t>
  </si>
  <si>
    <t>528</t>
  </si>
  <si>
    <t>613</t>
  </si>
  <si>
    <t>206</t>
  </si>
  <si>
    <t>788</t>
  </si>
  <si>
    <t>241</t>
  </si>
  <si>
    <t>880</t>
  </si>
  <si>
    <t>416</t>
  </si>
  <si>
    <t>802</t>
  </si>
  <si>
    <t>726</t>
  </si>
  <si>
    <t>509</t>
  </si>
  <si>
    <t>235</t>
  </si>
  <si>
    <t>708</t>
  </si>
  <si>
    <t>220</t>
  </si>
  <si>
    <t>764</t>
  </si>
  <si>
    <t>285</t>
  </si>
  <si>
    <t>315</t>
  </si>
  <si>
    <t>922</t>
  </si>
  <si>
    <t>646</t>
  </si>
  <si>
    <t>513</t>
  </si>
  <si>
    <t>380</t>
  </si>
  <si>
    <t>860</t>
  </si>
  <si>
    <t>77</t>
  </si>
  <si>
    <t>195</t>
  </si>
  <si>
    <t>205</t>
  </si>
  <si>
    <t>477</t>
  </si>
  <si>
    <t>357</t>
  </si>
  <si>
    <t>989</t>
  </si>
  <si>
    <t>852</t>
  </si>
  <si>
    <t>942</t>
  </si>
  <si>
    <t>767</t>
  </si>
  <si>
    <t>820</t>
  </si>
  <si>
    <t>914</t>
  </si>
  <si>
    <t>951</t>
  </si>
  <si>
    <t>83</t>
  </si>
  <si>
    <t>140</t>
  </si>
  <si>
    <t>30</t>
  </si>
  <si>
    <t>883</t>
  </si>
  <si>
    <t>297</t>
  </si>
  <si>
    <t>915</t>
  </si>
  <si>
    <t>986</t>
  </si>
  <si>
    <t>139</t>
  </si>
  <si>
    <t>944</t>
  </si>
  <si>
    <t>322</t>
  </si>
  <si>
    <t>173</t>
  </si>
  <si>
    <t>762</t>
  </si>
  <si>
    <t>14</t>
  </si>
  <si>
    <t>423</t>
  </si>
  <si>
    <t>105</t>
  </si>
  <si>
    <t>153</t>
  </si>
  <si>
    <t>121</t>
  </si>
  <si>
    <t>271</t>
  </si>
  <si>
    <t>379</t>
  </si>
  <si>
    <t>715</t>
  </si>
  <si>
    <t>541</t>
  </si>
  <si>
    <t>627</t>
  </si>
  <si>
    <t>103</t>
  </si>
  <si>
    <t>671</t>
  </si>
  <si>
    <t>483</t>
  </si>
  <si>
    <t>243</t>
  </si>
  <si>
    <t>296</t>
  </si>
  <si>
    <t>337</t>
  </si>
  <si>
    <t>582</t>
  </si>
  <si>
    <t>665</t>
  </si>
  <si>
    <t>601</t>
  </si>
  <si>
    <t>785</t>
  </si>
  <si>
    <t>468</t>
  </si>
  <si>
    <t>961</t>
  </si>
  <si>
    <t>72</t>
  </si>
  <si>
    <t>33</t>
  </si>
  <si>
    <t>184</t>
  </si>
  <si>
    <t>347</t>
  </si>
  <si>
    <t>967</t>
  </si>
  <si>
    <t>895</t>
  </si>
  <si>
    <t>510</t>
  </si>
  <si>
    <t>888</t>
  </si>
  <si>
    <t>674</t>
  </si>
  <si>
    <t>226</t>
  </si>
  <si>
    <t>630</t>
  </si>
  <si>
    <t>687</t>
  </si>
  <si>
    <t>399</t>
  </si>
  <si>
    <t>454</t>
  </si>
  <si>
    <t>804</t>
  </si>
  <si>
    <t>202</t>
  </si>
  <si>
    <t>596</t>
  </si>
  <si>
    <t>651</t>
  </si>
  <si>
    <t>441</t>
  </si>
  <si>
    <t>262</t>
  </si>
  <si>
    <t>35</t>
  </si>
  <si>
    <t>508</t>
  </si>
  <si>
    <t>410</t>
  </si>
  <si>
    <t>966</t>
  </si>
  <si>
    <t>812</t>
  </si>
  <si>
    <t>412</t>
  </si>
  <si>
    <t>361</t>
  </si>
  <si>
    <t>639</t>
  </si>
  <si>
    <t>622</t>
  </si>
  <si>
    <t>442</t>
  </si>
  <si>
    <t>270</t>
  </si>
  <si>
    <t>428</t>
  </si>
  <si>
    <t>112</t>
  </si>
  <si>
    <t>868</t>
  </si>
  <si>
    <t>564</t>
  </si>
  <si>
    <t>854</t>
  </si>
  <si>
    <t>340</t>
  </si>
  <si>
    <t>725</t>
  </si>
  <si>
    <t>719</t>
  </si>
  <si>
    <t>757</t>
  </si>
  <si>
    <t>224</t>
  </si>
  <si>
    <t>449</t>
  </si>
  <si>
    <t>574</t>
  </si>
  <si>
    <t>301</t>
  </si>
  <si>
    <t>491</t>
  </si>
  <si>
    <t>897</t>
  </si>
  <si>
    <t>998</t>
  </si>
  <si>
    <t>775</t>
  </si>
  <si>
    <t>744</t>
  </si>
  <si>
    <t>747</t>
  </si>
  <si>
    <t>377</t>
  </si>
  <si>
    <t>821</t>
  </si>
  <si>
    <t>27</t>
  </si>
  <si>
    <t>339</t>
  </si>
  <si>
    <t>573</t>
  </si>
  <si>
    <t>134</t>
  </si>
  <si>
    <t>403</t>
  </si>
  <si>
    <t>360</t>
  </si>
  <si>
    <t>no checking</t>
  </si>
  <si>
    <t>Between 0-200 DM</t>
  </si>
  <si>
    <t>&gt;= 200 DM</t>
  </si>
  <si>
    <t>&lt; 0 DM</t>
  </si>
  <si>
    <t>critical account</t>
  </si>
  <si>
    <t>existing paid back duly</t>
  </si>
  <si>
    <t>delay in paying</t>
  </si>
  <si>
    <t>all paid back duly</t>
  </si>
  <si>
    <t>no credits taken</t>
  </si>
  <si>
    <t>radio/television</t>
  </si>
  <si>
    <t>new car</t>
  </si>
  <si>
    <t>used car</t>
  </si>
  <si>
    <t>furniture</t>
  </si>
  <si>
    <t>education</t>
  </si>
  <si>
    <t>repairs</t>
  </si>
  <si>
    <t>business</t>
  </si>
  <si>
    <t>domestic appliances</t>
  </si>
  <si>
    <t>retraining</t>
  </si>
  <si>
    <t>others</t>
  </si>
  <si>
    <t>group</t>
  </si>
  <si>
    <t>decline</t>
  </si>
  <si>
    <t>decline prob</t>
  </si>
  <si>
    <t>Sum of prob</t>
  </si>
  <si>
    <t>Sum of Response</t>
  </si>
  <si>
    <t>Row Labels</t>
  </si>
  <si>
    <t>Grand Total</t>
  </si>
  <si>
    <t>Decile</t>
  </si>
  <si>
    <t># Obs</t>
  </si>
  <si>
    <t>#response</t>
  </si>
  <si>
    <t>Cum. Response</t>
  </si>
  <si>
    <t>% of events</t>
  </si>
  <si>
    <t>Gain</t>
  </si>
  <si>
    <t>Cumilative Lift</t>
  </si>
  <si>
    <t>Gain_Random</t>
  </si>
  <si>
    <t>Lift_Random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</si>
</sst>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Border="1"/>
    <xf numFmtId="0" fontId="2" fillId="3" borderId="0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9" fontId="0" fillId="0" borderId="0" xfId="1" applyFon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</c:f>
              <c:strCache>
                <c:ptCount val="1"/>
                <c:pt idx="0">
                  <c:v>Cumilative Lift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Sheet3!$S$4:$S$13</c:f>
              <c:numCache>
                <c:formatCode>0.00</c:formatCode>
                <c:ptCount val="10"/>
                <c:pt idx="0">
                  <c:v>1.3737373737373737</c:v>
                </c:pt>
                <c:pt idx="1">
                  <c:v>1.3434343434343434</c:v>
                </c:pt>
                <c:pt idx="2">
                  <c:v>1.3198653198653199</c:v>
                </c:pt>
                <c:pt idx="3">
                  <c:v>1.2929292929292928</c:v>
                </c:pt>
                <c:pt idx="4">
                  <c:v>1.2767676767676766</c:v>
                </c:pt>
                <c:pt idx="5">
                  <c:v>1.2188552188552189</c:v>
                </c:pt>
                <c:pt idx="6">
                  <c:v>1.191919191919192</c:v>
                </c:pt>
                <c:pt idx="7">
                  <c:v>1.1313131313131315</c:v>
                </c:pt>
                <c:pt idx="8">
                  <c:v>1.063973063973064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Sheet3!$U$3</c:f>
              <c:strCache>
                <c:ptCount val="1"/>
                <c:pt idx="0">
                  <c:v>Lift_Random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Sheet3!$U$4:$U$13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68720"/>
        <c:axId val="1332271440"/>
      </c:lineChart>
      <c:catAx>
        <c:axId val="133226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71440"/>
        <c:crosses val="autoZero"/>
        <c:auto val="1"/>
        <c:lblAlgn val="ctr"/>
        <c:lblOffset val="100"/>
        <c:noMultiLvlLbl val="0"/>
      </c:catAx>
      <c:valAx>
        <c:axId val="1332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cap="small" baseline="0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Sheet3!$R$3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Sheet3!$R$4:$R$13</c:f>
              <c:numCache>
                <c:formatCode>0%</c:formatCode>
                <c:ptCount val="10"/>
                <c:pt idx="0">
                  <c:v>0.13737373737373737</c:v>
                </c:pt>
                <c:pt idx="1">
                  <c:v>0.2686868686868687</c:v>
                </c:pt>
                <c:pt idx="2">
                  <c:v>0.39595959595959596</c:v>
                </c:pt>
                <c:pt idx="3">
                  <c:v>0.51717171717171717</c:v>
                </c:pt>
                <c:pt idx="4">
                  <c:v>0.63838383838383839</c:v>
                </c:pt>
                <c:pt idx="5">
                  <c:v>0.73131313131313136</c:v>
                </c:pt>
                <c:pt idx="6">
                  <c:v>0.83434343434343439</c:v>
                </c:pt>
                <c:pt idx="7">
                  <c:v>0.90505050505050511</c:v>
                </c:pt>
                <c:pt idx="8">
                  <c:v>0.95757575757575752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Sheet3!$T$3</c:f>
              <c:strCache>
                <c:ptCount val="1"/>
                <c:pt idx="0">
                  <c:v>Gain_Random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Sheet3!$T$4:$T$13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74160"/>
        <c:axId val="1332276336"/>
      </c:lineChart>
      <c:catAx>
        <c:axId val="133227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cap="all" baseline="0"/>
                  <a:t>% of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76336"/>
        <c:crosses val="autoZero"/>
        <c:auto val="1"/>
        <c:lblAlgn val="ctr"/>
        <c:lblOffset val="100"/>
        <c:noMultiLvlLbl val="0"/>
      </c:catAx>
      <c:valAx>
        <c:axId val="13322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cap="all" baseline="0"/>
                  <a:t>%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sm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geyan" refreshedDate="43692.815297569447" createdVersion="5" refreshedVersion="5" minRefreshableVersion="3" recordCount="700">
  <cacheSource type="worksheet">
    <worksheetSource ref="A1:E701" sheet="Sheet3"/>
  </cacheSource>
  <cacheFields count="5">
    <cacheField name="Response" numFmtId="0">
      <sharedItems containsSemiMixedTypes="0" containsString="0" containsNumber="1" containsInteger="1" minValue="0" maxValue="1"/>
    </cacheField>
    <cacheField name="prob" numFmtId="0">
      <sharedItems containsSemiMixedTypes="0" containsString="0" containsNumber="1" minValue="9.4463664803535477E-2" maxValue="0.99999997748079184"/>
    </cacheField>
    <cacheField name="grou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ecline" numFmtId="0">
      <sharedItems containsSemiMixedTypes="0" containsString="0" containsNumber="1" containsInteger="1" minValue="0" maxValue="1"/>
    </cacheField>
    <cacheField name="decline prob" numFmtId="0">
      <sharedItems containsSemiMixedTypes="0" containsString="0" containsNumber="1" minValue="2.251920816487285E-8" maxValue="0.90553633519646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"/>
    <n v="0.95389801567382104"/>
    <x v="0"/>
    <n v="0"/>
    <n v="4.6101984326178957E-2"/>
  </r>
  <r>
    <n v="1"/>
    <n v="0.95389801567382104"/>
    <x v="0"/>
    <n v="0"/>
    <n v="4.6101984326178957E-2"/>
  </r>
  <r>
    <n v="1"/>
    <n v="0.95403803339293702"/>
    <x v="0"/>
    <n v="0"/>
    <n v="4.5961966607062976E-2"/>
  </r>
  <r>
    <n v="1"/>
    <n v="0.9547169241757717"/>
    <x v="0"/>
    <n v="0"/>
    <n v="4.5283075824228303E-2"/>
  </r>
  <r>
    <n v="1"/>
    <n v="0.9547169241757717"/>
    <x v="0"/>
    <n v="0"/>
    <n v="4.5283075824228303E-2"/>
  </r>
  <r>
    <n v="1"/>
    <n v="0.9547169241757717"/>
    <x v="0"/>
    <n v="0"/>
    <n v="4.5283075824228303E-2"/>
  </r>
  <r>
    <n v="1"/>
    <n v="0.9547169241757717"/>
    <x v="0"/>
    <n v="0"/>
    <n v="4.5283075824228303E-2"/>
  </r>
  <r>
    <n v="1"/>
    <n v="0.9547169241757717"/>
    <x v="0"/>
    <n v="0"/>
    <n v="4.5283075824228303E-2"/>
  </r>
  <r>
    <n v="1"/>
    <n v="0.9547169241757717"/>
    <x v="0"/>
    <n v="0"/>
    <n v="4.5283075824228303E-2"/>
  </r>
  <r>
    <n v="1"/>
    <n v="0.95570678020374156"/>
    <x v="0"/>
    <n v="0"/>
    <n v="4.4293219796258443E-2"/>
  </r>
  <r>
    <n v="1"/>
    <n v="0.95570678020374156"/>
    <x v="0"/>
    <n v="0"/>
    <n v="4.4293219796258443E-2"/>
  </r>
  <r>
    <n v="1"/>
    <n v="0.95578447994150961"/>
    <x v="0"/>
    <n v="0"/>
    <n v="4.4215520058490387E-2"/>
  </r>
  <r>
    <n v="1"/>
    <n v="0.95590699651695865"/>
    <x v="0"/>
    <n v="0"/>
    <n v="4.4093003483041349E-2"/>
  </r>
  <r>
    <n v="1"/>
    <n v="0.95597234175314327"/>
    <x v="0"/>
    <n v="0"/>
    <n v="4.4027658246856727E-2"/>
  </r>
  <r>
    <n v="1"/>
    <n v="0.95728255392863559"/>
    <x v="0"/>
    <n v="0"/>
    <n v="4.2717446071364407E-2"/>
  </r>
  <r>
    <n v="1"/>
    <n v="0.95728255392863559"/>
    <x v="0"/>
    <n v="0"/>
    <n v="4.2717446071364407E-2"/>
  </r>
  <r>
    <n v="1"/>
    <n v="0.95728255392863559"/>
    <x v="0"/>
    <n v="0"/>
    <n v="4.2717446071364407E-2"/>
  </r>
  <r>
    <n v="1"/>
    <n v="0.95758558408866845"/>
    <x v="0"/>
    <n v="0"/>
    <n v="4.2414415911331549E-2"/>
  </r>
  <r>
    <n v="1"/>
    <n v="0.95930529551056243"/>
    <x v="0"/>
    <n v="0"/>
    <n v="4.0694704489437572E-2"/>
  </r>
  <r>
    <n v="1"/>
    <n v="0.95930529551056243"/>
    <x v="0"/>
    <n v="0"/>
    <n v="4.0694704489437572E-2"/>
  </r>
  <r>
    <n v="1"/>
    <n v="0.95930529551056243"/>
    <x v="0"/>
    <n v="0"/>
    <n v="4.0694704489437572E-2"/>
  </r>
  <r>
    <n v="1"/>
    <n v="0.95942958909103415"/>
    <x v="0"/>
    <n v="0"/>
    <n v="4.0570410908965848E-2"/>
  </r>
  <r>
    <n v="1"/>
    <n v="0.96003217904187876"/>
    <x v="0"/>
    <n v="0"/>
    <n v="3.9967820958121236E-2"/>
  </r>
  <r>
    <n v="1"/>
    <n v="0.96003217904187876"/>
    <x v="0"/>
    <n v="0"/>
    <n v="3.9967820958121236E-2"/>
  </r>
  <r>
    <n v="1"/>
    <n v="0.96003217904187876"/>
    <x v="0"/>
    <n v="0"/>
    <n v="3.9967820958121236E-2"/>
  </r>
  <r>
    <n v="1"/>
    <n v="0.96003217904187876"/>
    <x v="0"/>
    <n v="0"/>
    <n v="3.9967820958121236E-2"/>
  </r>
  <r>
    <n v="1"/>
    <n v="0.96003217904187876"/>
    <x v="0"/>
    <n v="0"/>
    <n v="3.9967820958121236E-2"/>
  </r>
  <r>
    <n v="1"/>
    <n v="0.9614566799593286"/>
    <x v="0"/>
    <n v="0"/>
    <n v="3.8543320040671403E-2"/>
  </r>
  <r>
    <n v="1"/>
    <n v="0.96211304733550806"/>
    <x v="0"/>
    <n v="0"/>
    <n v="3.7886952664491935E-2"/>
  </r>
  <r>
    <n v="1"/>
    <n v="0.96230854842512215"/>
    <x v="0"/>
    <n v="0"/>
    <n v="3.7691451574877854E-2"/>
  </r>
  <r>
    <n v="1"/>
    <n v="0.96230854842512215"/>
    <x v="0"/>
    <n v="0"/>
    <n v="3.7691451574877854E-2"/>
  </r>
  <r>
    <n v="1"/>
    <n v="0.96230854842512215"/>
    <x v="0"/>
    <n v="0"/>
    <n v="3.7691451574877854E-2"/>
  </r>
  <r>
    <n v="1"/>
    <n v="0.96368844549980226"/>
    <x v="0"/>
    <n v="0"/>
    <n v="3.631155450019774E-2"/>
  </r>
  <r>
    <n v="1"/>
    <n v="0.96368844549980226"/>
    <x v="0"/>
    <n v="0"/>
    <n v="3.631155450019774E-2"/>
  </r>
  <r>
    <n v="1"/>
    <n v="0.96368844549980226"/>
    <x v="0"/>
    <n v="0"/>
    <n v="3.631155450019774E-2"/>
  </r>
  <r>
    <n v="1"/>
    <n v="0.96410222538434898"/>
    <x v="0"/>
    <n v="0"/>
    <n v="3.5897774615651024E-2"/>
  </r>
  <r>
    <n v="1"/>
    <n v="0.96410222538434898"/>
    <x v="0"/>
    <n v="0"/>
    <n v="3.5897774615651024E-2"/>
  </r>
  <r>
    <n v="1"/>
    <n v="0.96410222538434898"/>
    <x v="0"/>
    <n v="0"/>
    <n v="3.5897774615651024E-2"/>
  </r>
  <r>
    <n v="1"/>
    <n v="0.96410222538434898"/>
    <x v="0"/>
    <n v="0"/>
    <n v="3.5897774615651024E-2"/>
  </r>
  <r>
    <n v="1"/>
    <n v="0.96410222538434898"/>
    <x v="0"/>
    <n v="0"/>
    <n v="3.5897774615651024E-2"/>
  </r>
  <r>
    <n v="1"/>
    <n v="0.96410222538434898"/>
    <x v="0"/>
    <n v="0"/>
    <n v="3.5897774615651024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0"/>
    <n v="0.96474657550193899"/>
    <x v="0"/>
    <n v="1"/>
    <n v="3.5253424498061015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1"/>
    <n v="0.96474657550193899"/>
    <x v="0"/>
    <n v="0"/>
    <n v="3.5253424498061015E-2"/>
  </r>
  <r>
    <n v="1"/>
    <n v="0.96619552357241878"/>
    <x v="0"/>
    <n v="0"/>
    <n v="3.380447642758122E-2"/>
  </r>
  <r>
    <n v="1"/>
    <n v="0.96699270792235414"/>
    <x v="0"/>
    <n v="0"/>
    <n v="3.3007292077645856E-2"/>
  </r>
  <r>
    <n v="1"/>
    <n v="0.96699270792235414"/>
    <x v="0"/>
    <n v="0"/>
    <n v="3.3007292077645856E-2"/>
  </r>
  <r>
    <n v="1"/>
    <n v="0.96773221568173684"/>
    <x v="0"/>
    <n v="0"/>
    <n v="3.226778431826316E-2"/>
  </r>
  <r>
    <n v="1"/>
    <n v="0.96835236630223687"/>
    <x v="0"/>
    <n v="0"/>
    <n v="3.1647633697763133E-2"/>
  </r>
  <r>
    <n v="1"/>
    <n v="0.96892288725372333"/>
    <x v="0"/>
    <n v="0"/>
    <n v="3.1077112746276669E-2"/>
  </r>
  <r>
    <n v="1"/>
    <n v="0.97143671085539141"/>
    <x v="0"/>
    <n v="0"/>
    <n v="2.8563289144608595E-2"/>
  </r>
  <r>
    <n v="1"/>
    <n v="0.97211386369545882"/>
    <x v="0"/>
    <n v="0"/>
    <n v="2.7886136304541176E-2"/>
  </r>
  <r>
    <n v="1"/>
    <n v="0.97261849246705046"/>
    <x v="0"/>
    <n v="0"/>
    <n v="2.7381507532949545E-2"/>
  </r>
  <r>
    <n v="1"/>
    <n v="0.97261849246705046"/>
    <x v="0"/>
    <n v="0"/>
    <n v="2.7381507532949545E-2"/>
  </r>
  <r>
    <n v="1"/>
    <n v="0.97261849246705046"/>
    <x v="0"/>
    <n v="0"/>
    <n v="2.7381507532949545E-2"/>
  </r>
  <r>
    <n v="0"/>
    <n v="0.97322800606625171"/>
    <x v="0"/>
    <n v="1"/>
    <n v="2.6771993933748295E-2"/>
  </r>
  <r>
    <n v="1"/>
    <n v="0.97322800606625171"/>
    <x v="0"/>
    <n v="0"/>
    <n v="2.6771993933748295E-2"/>
  </r>
  <r>
    <n v="1"/>
    <n v="0.97322800606625171"/>
    <x v="0"/>
    <n v="0"/>
    <n v="2.6771993933748295E-2"/>
  </r>
  <r>
    <n v="1"/>
    <n v="0.9748411411837008"/>
    <x v="0"/>
    <n v="0"/>
    <n v="2.5158858816299201E-2"/>
  </r>
  <r>
    <n v="1"/>
    <n v="0.9748411411837008"/>
    <x v="0"/>
    <n v="0"/>
    <n v="2.5158858816299201E-2"/>
  </r>
  <r>
    <n v="1"/>
    <n v="0.97515315942067404"/>
    <x v="0"/>
    <n v="0"/>
    <n v="2.4846840579325957E-2"/>
  </r>
  <r>
    <n v="1"/>
    <n v="0.99999938714578285"/>
    <x v="0"/>
    <n v="0"/>
    <n v="6.1285421715240318E-7"/>
  </r>
  <r>
    <n v="1"/>
    <n v="0.99999990342101919"/>
    <x v="0"/>
    <n v="0"/>
    <n v="9.6578980812722648E-8"/>
  </r>
  <r>
    <n v="1"/>
    <n v="0.99999997748079184"/>
    <x v="0"/>
    <n v="0"/>
    <n v="2.251920816487285E-8"/>
  </r>
  <r>
    <n v="1"/>
    <n v="0.93174315236160909"/>
    <x v="1"/>
    <n v="0"/>
    <n v="6.8256847638390905E-2"/>
  </r>
  <r>
    <n v="1"/>
    <n v="0.93203783789092631"/>
    <x v="1"/>
    <n v="0"/>
    <n v="6.7962162109073687E-2"/>
  </r>
  <r>
    <n v="1"/>
    <n v="0.93203783789092631"/>
    <x v="1"/>
    <n v="0"/>
    <n v="6.7962162109073687E-2"/>
  </r>
  <r>
    <n v="0"/>
    <n v="0.93203783789092631"/>
    <x v="1"/>
    <n v="1"/>
    <n v="6.7962162109073687E-2"/>
  </r>
  <r>
    <n v="1"/>
    <n v="0.93204398794536958"/>
    <x v="1"/>
    <n v="0"/>
    <n v="6.7956012054630421E-2"/>
  </r>
  <r>
    <n v="1"/>
    <n v="0.93204398794536958"/>
    <x v="1"/>
    <n v="0"/>
    <n v="6.7956012054630421E-2"/>
  </r>
  <r>
    <n v="1"/>
    <n v="0.93477765228224241"/>
    <x v="1"/>
    <n v="0"/>
    <n v="6.5222347717757589E-2"/>
  </r>
  <r>
    <n v="1"/>
    <n v="0.93477765228224241"/>
    <x v="1"/>
    <n v="0"/>
    <n v="6.5222347717757589E-2"/>
  </r>
  <r>
    <n v="1"/>
    <n v="0.93477765228224241"/>
    <x v="1"/>
    <n v="0"/>
    <n v="6.5222347717757589E-2"/>
  </r>
  <r>
    <n v="1"/>
    <n v="0.93477765228224241"/>
    <x v="1"/>
    <n v="0"/>
    <n v="6.5222347717757589E-2"/>
  </r>
  <r>
    <n v="1"/>
    <n v="0.9373783977935245"/>
    <x v="1"/>
    <n v="0"/>
    <n v="6.2621602206475502E-2"/>
  </r>
  <r>
    <n v="1"/>
    <n v="0.9373783977935245"/>
    <x v="1"/>
    <n v="0"/>
    <n v="6.2621602206475502E-2"/>
  </r>
  <r>
    <n v="1"/>
    <n v="0.93743340218333771"/>
    <x v="1"/>
    <n v="0"/>
    <n v="6.2566597816662295E-2"/>
  </r>
  <r>
    <n v="1"/>
    <n v="0.93809552454133915"/>
    <x v="1"/>
    <n v="0"/>
    <n v="6.1904475458660846E-2"/>
  </r>
  <r>
    <n v="1"/>
    <n v="0.93809552454133915"/>
    <x v="1"/>
    <n v="0"/>
    <n v="6.1904475458660846E-2"/>
  </r>
  <r>
    <n v="1"/>
    <n v="0.93809552454133915"/>
    <x v="1"/>
    <n v="0"/>
    <n v="6.1904475458660846E-2"/>
  </r>
  <r>
    <n v="1"/>
    <n v="0.93809552454133915"/>
    <x v="1"/>
    <n v="0"/>
    <n v="6.1904475458660846E-2"/>
  </r>
  <r>
    <n v="1"/>
    <n v="0.93809552454133915"/>
    <x v="1"/>
    <n v="0"/>
    <n v="6.1904475458660846E-2"/>
  </r>
  <r>
    <n v="1"/>
    <n v="0.93852592358433384"/>
    <x v="1"/>
    <n v="0"/>
    <n v="6.1474076415666157E-2"/>
  </r>
  <r>
    <n v="1"/>
    <n v="0.93878241651537797"/>
    <x v="1"/>
    <n v="0"/>
    <n v="6.1217583484622029E-2"/>
  </r>
  <r>
    <n v="1"/>
    <n v="0.93878241651537797"/>
    <x v="1"/>
    <n v="0"/>
    <n v="6.1217583484622029E-2"/>
  </r>
  <r>
    <n v="1"/>
    <n v="0.93878241651537797"/>
    <x v="1"/>
    <n v="0"/>
    <n v="6.1217583484622029E-2"/>
  </r>
  <r>
    <n v="0"/>
    <n v="0.93878241651537797"/>
    <x v="1"/>
    <n v="1"/>
    <n v="6.1217583484622029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5289318060761"/>
    <x v="1"/>
    <n v="0"/>
    <n v="6.0147106819392393E-2"/>
  </r>
  <r>
    <n v="1"/>
    <n v="0.93988210792427618"/>
    <x v="1"/>
    <n v="0"/>
    <n v="6.0117892075723822E-2"/>
  </r>
  <r>
    <n v="1"/>
    <n v="0.9403068814430916"/>
    <x v="1"/>
    <n v="0"/>
    <n v="5.9693118556908398E-2"/>
  </r>
  <r>
    <n v="1"/>
    <n v="0.9403068814430916"/>
    <x v="1"/>
    <n v="0"/>
    <n v="5.9693118556908398E-2"/>
  </r>
  <r>
    <n v="1"/>
    <n v="0.9403068814430916"/>
    <x v="1"/>
    <n v="0"/>
    <n v="5.9693118556908398E-2"/>
  </r>
  <r>
    <n v="1"/>
    <n v="0.94097078019660685"/>
    <x v="1"/>
    <n v="0"/>
    <n v="5.9029219803393151E-2"/>
  </r>
  <r>
    <n v="1"/>
    <n v="0.94097078019660685"/>
    <x v="1"/>
    <n v="0"/>
    <n v="5.9029219803393151E-2"/>
  </r>
  <r>
    <n v="1"/>
    <n v="0.94097078019660685"/>
    <x v="1"/>
    <n v="0"/>
    <n v="5.9029219803393151E-2"/>
  </r>
  <r>
    <n v="1"/>
    <n v="0.94114763729314355"/>
    <x v="1"/>
    <n v="0"/>
    <n v="5.8852362706856454E-2"/>
  </r>
  <r>
    <n v="1"/>
    <n v="0.94114763729314355"/>
    <x v="1"/>
    <n v="0"/>
    <n v="5.8852362706856454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00535418330333"/>
    <x v="1"/>
    <n v="0"/>
    <n v="5.7994645816696666E-2"/>
  </r>
  <r>
    <n v="1"/>
    <n v="0.94229187841430329"/>
    <x v="1"/>
    <n v="0"/>
    <n v="5.7708121585696714E-2"/>
  </r>
  <r>
    <n v="0"/>
    <n v="0.94359236277098979"/>
    <x v="1"/>
    <n v="1"/>
    <n v="5.640763722901021E-2"/>
  </r>
  <r>
    <n v="1"/>
    <n v="0.94403489827424447"/>
    <x v="1"/>
    <n v="0"/>
    <n v="5.5965101725755528E-2"/>
  </r>
  <r>
    <n v="1"/>
    <n v="0.94458369561145283"/>
    <x v="1"/>
    <n v="0"/>
    <n v="5.5416304388547166E-2"/>
  </r>
  <r>
    <n v="1"/>
    <n v="0.94524988913080354"/>
    <x v="1"/>
    <n v="0"/>
    <n v="5.4750110869196456E-2"/>
  </r>
  <r>
    <n v="1"/>
    <n v="0.9458619776280156"/>
    <x v="1"/>
    <n v="0"/>
    <n v="5.4138022371984396E-2"/>
  </r>
  <r>
    <n v="0"/>
    <n v="0.9458619776280156"/>
    <x v="1"/>
    <n v="1"/>
    <n v="5.4138022371984396E-2"/>
  </r>
  <r>
    <n v="1"/>
    <n v="0.9458619776280156"/>
    <x v="1"/>
    <n v="0"/>
    <n v="5.4138022371984396E-2"/>
  </r>
  <r>
    <n v="0"/>
    <n v="0.94681078194062096"/>
    <x v="1"/>
    <n v="1"/>
    <n v="5.318921805937904E-2"/>
  </r>
  <r>
    <n v="1"/>
    <n v="0.94681567144013778"/>
    <x v="1"/>
    <n v="0"/>
    <n v="5.3184328559862215E-2"/>
  </r>
  <r>
    <n v="1"/>
    <n v="0.94681567144013778"/>
    <x v="1"/>
    <n v="0"/>
    <n v="5.3184328559862215E-2"/>
  </r>
  <r>
    <n v="1"/>
    <n v="0.94722005625064398"/>
    <x v="1"/>
    <n v="0"/>
    <n v="5.2779943749356018E-2"/>
  </r>
  <r>
    <n v="1"/>
    <n v="0.94781133499703574"/>
    <x v="1"/>
    <n v="0"/>
    <n v="5.2188665002964263E-2"/>
  </r>
  <r>
    <n v="1"/>
    <n v="0.94898763841384737"/>
    <x v="1"/>
    <n v="0"/>
    <n v="5.1012361586152632E-2"/>
  </r>
  <r>
    <n v="1"/>
    <n v="0.94898763841384737"/>
    <x v="1"/>
    <n v="0"/>
    <n v="5.1012361586152632E-2"/>
  </r>
  <r>
    <n v="1"/>
    <n v="0.94898763841384737"/>
    <x v="1"/>
    <n v="0"/>
    <n v="5.1012361586152632E-2"/>
  </r>
  <r>
    <n v="1"/>
    <n v="0.95053903465096123"/>
    <x v="1"/>
    <n v="0"/>
    <n v="4.9460965349038766E-2"/>
  </r>
  <r>
    <n v="1"/>
    <n v="0.95074794179613786"/>
    <x v="1"/>
    <n v="0"/>
    <n v="4.9252058203862137E-2"/>
  </r>
  <r>
    <n v="1"/>
    <n v="0.9516200584447766"/>
    <x v="1"/>
    <n v="0"/>
    <n v="4.8379941555223405E-2"/>
  </r>
  <r>
    <n v="1"/>
    <n v="0.95301271804446819"/>
    <x v="1"/>
    <n v="0"/>
    <n v="4.6987281955531812E-2"/>
  </r>
  <r>
    <n v="1"/>
    <n v="0.95301271804446819"/>
    <x v="1"/>
    <n v="0"/>
    <n v="4.6987281955531812E-2"/>
  </r>
  <r>
    <n v="1"/>
    <n v="0.95301271804446819"/>
    <x v="1"/>
    <n v="0"/>
    <n v="4.6987281955531812E-2"/>
  </r>
  <r>
    <n v="1"/>
    <n v="0.95303586018474362"/>
    <x v="1"/>
    <n v="0"/>
    <n v="4.6964139815256378E-2"/>
  </r>
  <r>
    <n v="1"/>
    <n v="0.95337230433299891"/>
    <x v="1"/>
    <n v="0"/>
    <n v="4.662769566700109E-2"/>
  </r>
  <r>
    <n v="1"/>
    <n v="0.89111039766612465"/>
    <x v="2"/>
    <n v="0"/>
    <n v="0.10888960233387535"/>
  </r>
  <r>
    <n v="1"/>
    <n v="0.89111039766612465"/>
    <x v="2"/>
    <n v="0"/>
    <n v="0.10888960233387535"/>
  </r>
  <r>
    <n v="1"/>
    <n v="0.89111039766612465"/>
    <x v="2"/>
    <n v="0"/>
    <n v="0.10888960233387535"/>
  </r>
  <r>
    <n v="1"/>
    <n v="0.89111039766612465"/>
    <x v="2"/>
    <n v="0"/>
    <n v="0.10888960233387535"/>
  </r>
  <r>
    <n v="1"/>
    <n v="0.89295215040210651"/>
    <x v="2"/>
    <n v="0"/>
    <n v="0.10704784959789349"/>
  </r>
  <r>
    <n v="1"/>
    <n v="0.89305837992888804"/>
    <x v="2"/>
    <n v="0"/>
    <n v="0.10694162007111196"/>
  </r>
  <r>
    <n v="0"/>
    <n v="0.89464617102698174"/>
    <x v="2"/>
    <n v="1"/>
    <n v="0.10535382897301826"/>
  </r>
  <r>
    <n v="1"/>
    <n v="0.89481196259727858"/>
    <x v="2"/>
    <n v="0"/>
    <n v="0.10518803740272142"/>
  </r>
  <r>
    <n v="1"/>
    <n v="0.89481196259727858"/>
    <x v="2"/>
    <n v="0"/>
    <n v="0.10518803740272142"/>
  </r>
  <r>
    <n v="1"/>
    <n v="0.89481196259727858"/>
    <x v="2"/>
    <n v="0"/>
    <n v="0.10518803740272142"/>
  </r>
  <r>
    <n v="0"/>
    <n v="0.896598372109494"/>
    <x v="2"/>
    <n v="1"/>
    <n v="0.103401627890506"/>
  </r>
  <r>
    <n v="1"/>
    <n v="0.89926407043614354"/>
    <x v="2"/>
    <n v="0"/>
    <n v="0.10073592956385646"/>
  </r>
  <r>
    <n v="1"/>
    <n v="0.89926407043614354"/>
    <x v="2"/>
    <n v="0"/>
    <n v="0.10073592956385646"/>
  </r>
  <r>
    <n v="1"/>
    <n v="0.89926407043614354"/>
    <x v="2"/>
    <n v="0"/>
    <n v="0.10073592956385646"/>
  </r>
  <r>
    <n v="1"/>
    <n v="0.8999452860287025"/>
    <x v="2"/>
    <n v="0"/>
    <n v="0.1000547139712975"/>
  </r>
  <r>
    <n v="1"/>
    <n v="0.90101082419545875"/>
    <x v="2"/>
    <n v="0"/>
    <n v="9.8989175804541252E-2"/>
  </r>
  <r>
    <n v="1"/>
    <n v="0.90101082419545875"/>
    <x v="2"/>
    <n v="0"/>
    <n v="9.8989175804541252E-2"/>
  </r>
  <r>
    <n v="1"/>
    <n v="0.90101082419545875"/>
    <x v="2"/>
    <n v="0"/>
    <n v="9.8989175804541252E-2"/>
  </r>
  <r>
    <n v="1"/>
    <n v="0.90101082419545875"/>
    <x v="2"/>
    <n v="0"/>
    <n v="9.8989175804541252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0"/>
    <n v="0.90267331576828425"/>
    <x v="2"/>
    <n v="1"/>
    <n v="9.7326684231715754E-2"/>
  </r>
  <r>
    <n v="1"/>
    <n v="0.90267331576828425"/>
    <x v="2"/>
    <n v="0"/>
    <n v="9.7326684231715754E-2"/>
  </r>
  <r>
    <n v="0"/>
    <n v="0.90267331576828425"/>
    <x v="2"/>
    <n v="1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267331576828425"/>
    <x v="2"/>
    <n v="0"/>
    <n v="9.7326684231715754E-2"/>
  </r>
  <r>
    <n v="1"/>
    <n v="0.90313417916197858"/>
    <x v="2"/>
    <n v="0"/>
    <n v="9.6865820838021421E-2"/>
  </r>
  <r>
    <n v="1"/>
    <n v="0.90313417916197858"/>
    <x v="2"/>
    <n v="0"/>
    <n v="9.6865820838021421E-2"/>
  </r>
  <r>
    <n v="1"/>
    <n v="0.90337908419762536"/>
    <x v="2"/>
    <n v="0"/>
    <n v="9.6620915802374641E-2"/>
  </r>
  <r>
    <n v="1"/>
    <n v="0.90602326678807621"/>
    <x v="2"/>
    <n v="0"/>
    <n v="9.3976733211923791E-2"/>
  </r>
  <r>
    <n v="0"/>
    <n v="0.90646991103485075"/>
    <x v="2"/>
    <n v="1"/>
    <n v="9.353008896514925E-2"/>
  </r>
  <r>
    <n v="1"/>
    <n v="0.90919062976700704"/>
    <x v="2"/>
    <n v="0"/>
    <n v="9.0809370232992959E-2"/>
  </r>
  <r>
    <n v="1"/>
    <n v="0.9100320159215044"/>
    <x v="2"/>
    <n v="0"/>
    <n v="8.99679840784956E-2"/>
  </r>
  <r>
    <n v="1"/>
    <n v="0.91004855507894866"/>
    <x v="2"/>
    <n v="0"/>
    <n v="8.9951444921051338E-2"/>
  </r>
  <r>
    <n v="1"/>
    <n v="0.9100908615551544"/>
    <x v="2"/>
    <n v="0"/>
    <n v="8.9909138444845604E-2"/>
  </r>
  <r>
    <n v="1"/>
    <n v="0.91016753728697786"/>
    <x v="2"/>
    <n v="0"/>
    <n v="8.9832462713022143E-2"/>
  </r>
  <r>
    <n v="1"/>
    <n v="0.91353650585989588"/>
    <x v="2"/>
    <n v="0"/>
    <n v="8.6463494140104125E-2"/>
  </r>
  <r>
    <n v="1"/>
    <n v="0.9135441748415527"/>
    <x v="2"/>
    <n v="0"/>
    <n v="8.6455825158447297E-2"/>
  </r>
  <r>
    <n v="1"/>
    <n v="0.91395846892275534"/>
    <x v="2"/>
    <n v="0"/>
    <n v="8.604153107724466E-2"/>
  </r>
  <r>
    <n v="1"/>
    <n v="0.91695572379212842"/>
    <x v="2"/>
    <n v="0"/>
    <n v="8.3044276207871581E-2"/>
  </r>
  <r>
    <n v="0"/>
    <n v="0.91695572379212842"/>
    <x v="2"/>
    <n v="1"/>
    <n v="8.3044276207871581E-2"/>
  </r>
  <r>
    <n v="1"/>
    <n v="0.9184003599277839"/>
    <x v="2"/>
    <n v="0"/>
    <n v="8.1599640072216095E-2"/>
  </r>
  <r>
    <n v="1"/>
    <n v="0.9184003599277839"/>
    <x v="2"/>
    <n v="0"/>
    <n v="8.1599640072216095E-2"/>
  </r>
  <r>
    <n v="1"/>
    <n v="0.9184003599277839"/>
    <x v="2"/>
    <n v="0"/>
    <n v="8.1599640072216095E-2"/>
  </r>
  <r>
    <n v="1"/>
    <n v="0.91972786756230418"/>
    <x v="2"/>
    <n v="0"/>
    <n v="8.027213243769582E-2"/>
  </r>
  <r>
    <n v="1"/>
    <n v="0.92110368219524719"/>
    <x v="2"/>
    <n v="0"/>
    <n v="7.8896317804752814E-2"/>
  </r>
  <r>
    <n v="1"/>
    <n v="0.92196343158765359"/>
    <x v="2"/>
    <n v="0"/>
    <n v="7.8036568412346408E-2"/>
  </r>
  <r>
    <n v="1"/>
    <n v="0.92196343158765359"/>
    <x v="2"/>
    <n v="0"/>
    <n v="7.8036568412346408E-2"/>
  </r>
  <r>
    <n v="1"/>
    <n v="0.92196343158765359"/>
    <x v="2"/>
    <n v="0"/>
    <n v="7.8036568412346408E-2"/>
  </r>
  <r>
    <n v="1"/>
    <n v="0.92329710872696191"/>
    <x v="2"/>
    <n v="0"/>
    <n v="7.6702891273038087E-2"/>
  </r>
  <r>
    <n v="1"/>
    <n v="0.92330398466269326"/>
    <x v="2"/>
    <n v="0"/>
    <n v="7.6696015337306744E-2"/>
  </r>
  <r>
    <n v="1"/>
    <n v="0.92330398466269326"/>
    <x v="2"/>
    <n v="0"/>
    <n v="7.6696015337306744E-2"/>
  </r>
  <r>
    <n v="1"/>
    <n v="0.92492650995407166"/>
    <x v="2"/>
    <n v="0"/>
    <n v="7.5073490045928337E-2"/>
  </r>
  <r>
    <n v="1"/>
    <n v="0.92600204667028263"/>
    <x v="2"/>
    <n v="0"/>
    <n v="7.399795332971737E-2"/>
  </r>
  <r>
    <n v="1"/>
    <n v="0.92600204667028263"/>
    <x v="2"/>
    <n v="0"/>
    <n v="7.399795332971737E-2"/>
  </r>
  <r>
    <n v="1"/>
    <n v="0.92600204667028263"/>
    <x v="2"/>
    <n v="0"/>
    <n v="7.399795332971737E-2"/>
  </r>
  <r>
    <n v="1"/>
    <n v="0.92636145504400635"/>
    <x v="2"/>
    <n v="0"/>
    <n v="7.3638544955993646E-2"/>
  </r>
  <r>
    <n v="1"/>
    <n v="0.92757197118675816"/>
    <x v="2"/>
    <n v="0"/>
    <n v="7.242802881324184E-2"/>
  </r>
  <r>
    <n v="1"/>
    <n v="0.92765537851258761"/>
    <x v="2"/>
    <n v="0"/>
    <n v="7.2344621487412386E-2"/>
  </r>
  <r>
    <n v="1"/>
    <n v="0.92765537851258761"/>
    <x v="2"/>
    <n v="0"/>
    <n v="7.2344621487412386E-2"/>
  </r>
  <r>
    <n v="0"/>
    <n v="0.92933399255553162"/>
    <x v="2"/>
    <n v="1"/>
    <n v="7.0666007444468382E-2"/>
  </r>
  <r>
    <n v="1"/>
    <n v="0.93006229503792603"/>
    <x v="2"/>
    <n v="0"/>
    <n v="6.9937704962073965E-2"/>
  </r>
  <r>
    <n v="1"/>
    <n v="0.93055746697384123"/>
    <x v="2"/>
    <n v="0"/>
    <n v="6.944253302615877E-2"/>
  </r>
  <r>
    <n v="1"/>
    <n v="0.93084475746536555"/>
    <x v="2"/>
    <n v="0"/>
    <n v="6.9155242534634453E-2"/>
  </r>
  <r>
    <n v="1"/>
    <n v="0.93084475746536555"/>
    <x v="2"/>
    <n v="0"/>
    <n v="6.9155242534634453E-2"/>
  </r>
  <r>
    <n v="0"/>
    <n v="0.81352204400387951"/>
    <x v="3"/>
    <n v="1"/>
    <n v="0.18647795599612049"/>
  </r>
  <r>
    <n v="1"/>
    <n v="0.81505618224636822"/>
    <x v="3"/>
    <n v="0"/>
    <n v="0.18494381775363178"/>
  </r>
  <r>
    <n v="1"/>
    <n v="0.81505618224636822"/>
    <x v="3"/>
    <n v="0"/>
    <n v="0.18494381775363178"/>
  </r>
  <r>
    <n v="1"/>
    <n v="0.8163543969861673"/>
    <x v="3"/>
    <n v="0"/>
    <n v="0.1836456030138327"/>
  </r>
  <r>
    <n v="1"/>
    <n v="0.8163543969861673"/>
    <x v="3"/>
    <n v="0"/>
    <n v="0.1836456030138327"/>
  </r>
  <r>
    <n v="1"/>
    <n v="0.81851860281783761"/>
    <x v="3"/>
    <n v="0"/>
    <n v="0.18148139718216239"/>
  </r>
  <r>
    <n v="1"/>
    <n v="0.81922164292216715"/>
    <x v="3"/>
    <n v="0"/>
    <n v="0.18077835707783285"/>
  </r>
  <r>
    <n v="0"/>
    <n v="0.82292651728506994"/>
    <x v="3"/>
    <n v="1"/>
    <n v="0.17707348271493006"/>
  </r>
  <r>
    <n v="0"/>
    <n v="0.82329573620397989"/>
    <x v="3"/>
    <n v="1"/>
    <n v="0.17670426379602011"/>
  </r>
  <r>
    <n v="1"/>
    <n v="0.82407657208119101"/>
    <x v="3"/>
    <n v="0"/>
    <n v="0.17592342791880899"/>
  </r>
  <r>
    <n v="1"/>
    <n v="0.82780433143784515"/>
    <x v="3"/>
    <n v="0"/>
    <n v="0.17219566856215485"/>
  </r>
  <r>
    <n v="0"/>
    <n v="0.82924547751449451"/>
    <x v="3"/>
    <n v="1"/>
    <n v="0.17075452248550549"/>
  </r>
  <r>
    <n v="1"/>
    <n v="0.82924547751449451"/>
    <x v="3"/>
    <n v="0"/>
    <n v="0.17075452248550549"/>
  </r>
  <r>
    <n v="1"/>
    <n v="0.82927408180201467"/>
    <x v="3"/>
    <n v="0"/>
    <n v="0.17072591819798533"/>
  </r>
  <r>
    <n v="1"/>
    <n v="0.82927408180201467"/>
    <x v="3"/>
    <n v="0"/>
    <n v="0.17072591819798533"/>
  </r>
  <r>
    <n v="1"/>
    <n v="0.82927408180201467"/>
    <x v="3"/>
    <n v="0"/>
    <n v="0.17072591819798533"/>
  </r>
  <r>
    <n v="1"/>
    <n v="0.82927408180201467"/>
    <x v="3"/>
    <n v="0"/>
    <n v="0.17072591819798533"/>
  </r>
  <r>
    <n v="1"/>
    <n v="0.83053965202508284"/>
    <x v="3"/>
    <n v="0"/>
    <n v="0.16946034797491716"/>
  </r>
  <r>
    <n v="1"/>
    <n v="0.83129524318430137"/>
    <x v="3"/>
    <n v="0"/>
    <n v="0.16870475681569863"/>
  </r>
  <r>
    <n v="1"/>
    <n v="0.83193626249055197"/>
    <x v="3"/>
    <n v="0"/>
    <n v="0.16806373750944803"/>
  </r>
  <r>
    <n v="1"/>
    <n v="0.83468773796964146"/>
    <x v="3"/>
    <n v="0"/>
    <n v="0.16531226203035854"/>
  </r>
  <r>
    <n v="1"/>
    <n v="0.83468773796964146"/>
    <x v="3"/>
    <n v="0"/>
    <n v="0.16531226203035854"/>
  </r>
  <r>
    <n v="1"/>
    <n v="0.8370927148869054"/>
    <x v="3"/>
    <n v="0"/>
    <n v="0.1629072851130946"/>
  </r>
  <r>
    <n v="1"/>
    <n v="0.8370927148869054"/>
    <x v="3"/>
    <n v="0"/>
    <n v="0.1629072851130946"/>
  </r>
  <r>
    <n v="1"/>
    <n v="0.83861135631900263"/>
    <x v="3"/>
    <n v="0"/>
    <n v="0.16138864368099737"/>
  </r>
  <r>
    <n v="1"/>
    <n v="0.83861135631900263"/>
    <x v="3"/>
    <n v="0"/>
    <n v="0.16138864368099737"/>
  </r>
  <r>
    <n v="1"/>
    <n v="0.84057340557488536"/>
    <x v="3"/>
    <n v="0"/>
    <n v="0.15942659442511464"/>
  </r>
  <r>
    <n v="1"/>
    <n v="0.84113705114922466"/>
    <x v="3"/>
    <n v="0"/>
    <n v="0.15886294885077534"/>
  </r>
  <r>
    <n v="1"/>
    <n v="0.84120611312453863"/>
    <x v="3"/>
    <n v="0"/>
    <n v="0.15879388687546137"/>
  </r>
  <r>
    <n v="1"/>
    <n v="0.84123309741221675"/>
    <x v="3"/>
    <n v="0"/>
    <n v="0.15876690258778325"/>
  </r>
  <r>
    <n v="1"/>
    <n v="0.84378470558376806"/>
    <x v="3"/>
    <n v="0"/>
    <n v="0.15621529441623194"/>
  </r>
  <r>
    <n v="1"/>
    <n v="0.84391707250508297"/>
    <x v="3"/>
    <n v="0"/>
    <n v="0.15608292749491703"/>
  </r>
  <r>
    <n v="1"/>
    <n v="0.84621251876441383"/>
    <x v="3"/>
    <n v="0"/>
    <n v="0.15378748123558617"/>
  </r>
  <r>
    <n v="1"/>
    <n v="0.84624428267405305"/>
    <x v="3"/>
    <n v="0"/>
    <n v="0.15375571732594695"/>
  </r>
  <r>
    <n v="1"/>
    <n v="0.84627056727198602"/>
    <x v="3"/>
    <n v="0"/>
    <n v="0.15372943272801398"/>
  </r>
  <r>
    <n v="1"/>
    <n v="0.8469532272760637"/>
    <x v="3"/>
    <n v="0"/>
    <n v="0.1530467727239363"/>
  </r>
  <r>
    <n v="1"/>
    <n v="0.84838514750984129"/>
    <x v="3"/>
    <n v="0"/>
    <n v="0.15161485249015871"/>
  </r>
  <r>
    <n v="1"/>
    <n v="0.84880325164870696"/>
    <x v="3"/>
    <n v="0"/>
    <n v="0.15119674835129304"/>
  </r>
  <r>
    <n v="0"/>
    <n v="0.84941564174691675"/>
    <x v="3"/>
    <n v="1"/>
    <n v="0.15058435825308325"/>
  </r>
  <r>
    <n v="1"/>
    <n v="0.85003459356520261"/>
    <x v="3"/>
    <n v="0"/>
    <n v="0.14996540643479739"/>
  </r>
  <r>
    <n v="1"/>
    <n v="0.8511977473230915"/>
    <x v="3"/>
    <n v="0"/>
    <n v="0.1488022526769085"/>
  </r>
  <r>
    <n v="1"/>
    <n v="0.85168418929333367"/>
    <x v="3"/>
    <n v="0"/>
    <n v="0.14831581070666633"/>
  </r>
  <r>
    <n v="1"/>
    <n v="0.85410466039075683"/>
    <x v="3"/>
    <n v="0"/>
    <n v="0.14589533960924317"/>
  </r>
  <r>
    <n v="1"/>
    <n v="0.85742185002168192"/>
    <x v="3"/>
    <n v="0"/>
    <n v="0.14257814997831808"/>
  </r>
  <r>
    <n v="0"/>
    <n v="0.85779840309465882"/>
    <x v="3"/>
    <n v="1"/>
    <n v="0.14220159690534118"/>
  </r>
  <r>
    <n v="1"/>
    <n v="0.85970241400555825"/>
    <x v="3"/>
    <n v="0"/>
    <n v="0.14029758599444175"/>
  </r>
  <r>
    <n v="1"/>
    <n v="0.86059748749603193"/>
    <x v="3"/>
    <n v="0"/>
    <n v="0.13940251250396807"/>
  </r>
  <r>
    <n v="1"/>
    <n v="0.86307999088440068"/>
    <x v="3"/>
    <n v="0"/>
    <n v="0.13692000911559932"/>
  </r>
  <r>
    <n v="1"/>
    <n v="0.86307999088440068"/>
    <x v="3"/>
    <n v="0"/>
    <n v="0.13692000911559932"/>
  </r>
  <r>
    <n v="0"/>
    <n v="0.86310386299442854"/>
    <x v="3"/>
    <n v="1"/>
    <n v="0.13689613700557146"/>
  </r>
  <r>
    <n v="1"/>
    <n v="0.86310386299442854"/>
    <x v="3"/>
    <n v="0"/>
    <n v="0.13689613700557146"/>
  </r>
  <r>
    <n v="1"/>
    <n v="0.86310386299442854"/>
    <x v="3"/>
    <n v="0"/>
    <n v="0.13689613700557146"/>
  </r>
  <r>
    <n v="0"/>
    <n v="0.86534773758258987"/>
    <x v="3"/>
    <n v="1"/>
    <n v="0.13465226241741013"/>
  </r>
  <r>
    <n v="1"/>
    <n v="0.86979711036736007"/>
    <x v="3"/>
    <n v="0"/>
    <n v="0.13020288963263993"/>
  </r>
  <r>
    <n v="1"/>
    <n v="0.87087901611265051"/>
    <x v="3"/>
    <n v="0"/>
    <n v="0.12912098388734949"/>
  </r>
  <r>
    <n v="1"/>
    <n v="0.87516026470608332"/>
    <x v="3"/>
    <n v="0"/>
    <n v="0.12483973529391668"/>
  </r>
  <r>
    <n v="1"/>
    <n v="0.8777960759087261"/>
    <x v="3"/>
    <n v="0"/>
    <n v="0.1222039240912739"/>
  </r>
  <r>
    <n v="1"/>
    <n v="0.8777960759087261"/>
    <x v="3"/>
    <n v="0"/>
    <n v="0.1222039240912739"/>
  </r>
  <r>
    <n v="1"/>
    <n v="0.87875454730436175"/>
    <x v="3"/>
    <n v="0"/>
    <n v="0.12124545269563825"/>
  </r>
  <r>
    <n v="1"/>
    <n v="0.879363424574927"/>
    <x v="3"/>
    <n v="0"/>
    <n v="0.120636575425073"/>
  </r>
  <r>
    <n v="1"/>
    <n v="0.87967988391939367"/>
    <x v="3"/>
    <n v="0"/>
    <n v="0.12032011608060633"/>
  </r>
  <r>
    <n v="1"/>
    <n v="0.87970126522822722"/>
    <x v="3"/>
    <n v="0"/>
    <n v="0.12029873477177278"/>
  </r>
  <r>
    <n v="1"/>
    <n v="0.87970126522822722"/>
    <x v="3"/>
    <n v="0"/>
    <n v="0.12029873477177278"/>
  </r>
  <r>
    <n v="1"/>
    <n v="0.8798326581598549"/>
    <x v="3"/>
    <n v="0"/>
    <n v="0.1201673418401451"/>
  </r>
  <r>
    <n v="1"/>
    <n v="0.88439345827524696"/>
    <x v="3"/>
    <n v="0"/>
    <n v="0.11560654172475304"/>
  </r>
  <r>
    <n v="1"/>
    <n v="0.88757494731320052"/>
    <x v="3"/>
    <n v="0"/>
    <n v="0.11242505268679948"/>
  </r>
  <r>
    <n v="1"/>
    <n v="0.88757494731320052"/>
    <x v="3"/>
    <n v="0"/>
    <n v="0.11242505268679948"/>
  </r>
  <r>
    <n v="0"/>
    <n v="0.8905795724838842"/>
    <x v="3"/>
    <n v="1"/>
    <n v="0.1094204275161158"/>
  </r>
  <r>
    <n v="0"/>
    <n v="0.89058979723134357"/>
    <x v="3"/>
    <n v="1"/>
    <n v="0.10941020276865643"/>
  </r>
  <r>
    <n v="1"/>
    <n v="0.89111039766612465"/>
    <x v="3"/>
    <n v="0"/>
    <n v="0.10888960233387535"/>
  </r>
  <r>
    <n v="1"/>
    <n v="0.74580848126161903"/>
    <x v="4"/>
    <n v="0"/>
    <n v="0.25419151873838097"/>
  </r>
  <r>
    <n v="1"/>
    <n v="0.74610248880044072"/>
    <x v="4"/>
    <n v="0"/>
    <n v="0.25389751119955928"/>
  </r>
  <r>
    <n v="1"/>
    <n v="0.74683977960868564"/>
    <x v="4"/>
    <n v="0"/>
    <n v="0.25316022039131436"/>
  </r>
  <r>
    <n v="1"/>
    <n v="0.74683977960868564"/>
    <x v="4"/>
    <n v="0"/>
    <n v="0.25316022039131436"/>
  </r>
  <r>
    <n v="1"/>
    <n v="0.74875308166309096"/>
    <x v="4"/>
    <n v="0"/>
    <n v="0.25124691833690904"/>
  </r>
  <r>
    <n v="1"/>
    <n v="0.75154267728180224"/>
    <x v="4"/>
    <n v="0"/>
    <n v="0.24845732271819776"/>
  </r>
  <r>
    <n v="1"/>
    <n v="0.75424877277593605"/>
    <x v="4"/>
    <n v="0"/>
    <n v="0.24575122722406395"/>
  </r>
  <r>
    <n v="1"/>
    <n v="0.75515348458147491"/>
    <x v="4"/>
    <n v="0"/>
    <n v="0.24484651541852509"/>
  </r>
  <r>
    <n v="1"/>
    <n v="0.75515348458147491"/>
    <x v="4"/>
    <n v="0"/>
    <n v="0.24484651541852509"/>
  </r>
  <r>
    <n v="1"/>
    <n v="0.75515348458147491"/>
    <x v="4"/>
    <n v="0"/>
    <n v="0.24484651541852509"/>
  </r>
  <r>
    <n v="1"/>
    <n v="0.75530183961106601"/>
    <x v="4"/>
    <n v="0"/>
    <n v="0.24469816038893399"/>
  </r>
  <r>
    <n v="1"/>
    <n v="0.7586093215204941"/>
    <x v="4"/>
    <n v="0"/>
    <n v="0.2413906784795059"/>
  </r>
  <r>
    <n v="1"/>
    <n v="0.7586093215204941"/>
    <x v="4"/>
    <n v="0"/>
    <n v="0.2413906784795059"/>
  </r>
  <r>
    <n v="0"/>
    <n v="0.76221698341136057"/>
    <x v="4"/>
    <n v="1"/>
    <n v="0.23778301658863943"/>
  </r>
  <r>
    <n v="1"/>
    <n v="0.76221698341136057"/>
    <x v="4"/>
    <n v="0"/>
    <n v="0.23778301658863943"/>
  </r>
  <r>
    <n v="1"/>
    <n v="0.76274418034181013"/>
    <x v="4"/>
    <n v="0"/>
    <n v="0.23725581965818987"/>
  </r>
  <r>
    <n v="1"/>
    <n v="0.76558664470284288"/>
    <x v="4"/>
    <n v="0"/>
    <n v="0.23441335529715712"/>
  </r>
  <r>
    <n v="1"/>
    <n v="0.7656040692679883"/>
    <x v="4"/>
    <n v="0"/>
    <n v="0.2343959307320117"/>
  </r>
  <r>
    <n v="1"/>
    <n v="0.7656040692679883"/>
    <x v="4"/>
    <n v="0"/>
    <n v="0.2343959307320117"/>
  </r>
  <r>
    <n v="1"/>
    <n v="0.7656040692679883"/>
    <x v="4"/>
    <n v="0"/>
    <n v="0.2343959307320117"/>
  </r>
  <r>
    <n v="1"/>
    <n v="0.7656040692679883"/>
    <x v="4"/>
    <n v="0"/>
    <n v="0.2343959307320117"/>
  </r>
  <r>
    <n v="0"/>
    <n v="0.7656040692679883"/>
    <x v="4"/>
    <n v="1"/>
    <n v="0.2343959307320117"/>
  </r>
  <r>
    <n v="1"/>
    <n v="0.7656040692679883"/>
    <x v="4"/>
    <n v="0"/>
    <n v="0.2343959307320117"/>
  </r>
  <r>
    <n v="1"/>
    <n v="0.7656666986864018"/>
    <x v="4"/>
    <n v="0"/>
    <n v="0.2343333013135982"/>
  </r>
  <r>
    <n v="1"/>
    <n v="0.76789318150747954"/>
    <x v="4"/>
    <n v="0"/>
    <n v="0.23210681849252046"/>
  </r>
  <r>
    <n v="1"/>
    <n v="0.76858682092635"/>
    <x v="4"/>
    <n v="0"/>
    <n v="0.23141317907365"/>
  </r>
  <r>
    <n v="1"/>
    <n v="0.76858682092635"/>
    <x v="4"/>
    <n v="0"/>
    <n v="0.23141317907365"/>
  </r>
  <r>
    <n v="1"/>
    <n v="0.76858682092635"/>
    <x v="4"/>
    <n v="0"/>
    <n v="0.23141317907365"/>
  </r>
  <r>
    <n v="1"/>
    <n v="0.76916510781761804"/>
    <x v="4"/>
    <n v="0"/>
    <n v="0.23083489218238196"/>
  </r>
  <r>
    <n v="1"/>
    <n v="0.76921581366807978"/>
    <x v="4"/>
    <n v="0"/>
    <n v="0.23078418633192022"/>
  </r>
  <r>
    <n v="0"/>
    <n v="0.77000561594394801"/>
    <x v="4"/>
    <n v="1"/>
    <n v="0.22999438405605199"/>
  </r>
  <r>
    <n v="1"/>
    <n v="0.77331475232847213"/>
    <x v="4"/>
    <n v="0"/>
    <n v="0.22668524767152787"/>
  </r>
  <r>
    <n v="1"/>
    <n v="0.77331475232847213"/>
    <x v="4"/>
    <n v="0"/>
    <n v="0.22668524767152787"/>
  </r>
  <r>
    <n v="1"/>
    <n v="0.77399695818827963"/>
    <x v="4"/>
    <n v="0"/>
    <n v="0.22600304181172037"/>
  </r>
  <r>
    <n v="1"/>
    <n v="0.77734515651660174"/>
    <x v="4"/>
    <n v="0"/>
    <n v="0.22265484348339826"/>
  </r>
  <r>
    <n v="1"/>
    <n v="0.77894373734187605"/>
    <x v="4"/>
    <n v="0"/>
    <n v="0.22105626265812395"/>
  </r>
  <r>
    <n v="0"/>
    <n v="0.77941606806027386"/>
    <x v="4"/>
    <n v="1"/>
    <n v="0.22058393193972614"/>
  </r>
  <r>
    <n v="1"/>
    <n v="0.78084439285826768"/>
    <x v="4"/>
    <n v="0"/>
    <n v="0.21915560714173232"/>
  </r>
  <r>
    <n v="1"/>
    <n v="0.78084439285826768"/>
    <x v="4"/>
    <n v="0"/>
    <n v="0.21915560714173232"/>
  </r>
  <r>
    <n v="1"/>
    <n v="0.78084439285826768"/>
    <x v="4"/>
    <n v="0"/>
    <n v="0.21915560714173232"/>
  </r>
  <r>
    <n v="0"/>
    <n v="0.78166296515885658"/>
    <x v="4"/>
    <n v="1"/>
    <n v="0.21833703484114342"/>
  </r>
  <r>
    <n v="1"/>
    <n v="0.78257533044693206"/>
    <x v="4"/>
    <n v="0"/>
    <n v="0.21742466955306794"/>
  </r>
  <r>
    <n v="1"/>
    <n v="0.7830268486160824"/>
    <x v="4"/>
    <n v="0"/>
    <n v="0.2169731513839176"/>
  </r>
  <r>
    <n v="0"/>
    <n v="0.7830268486160824"/>
    <x v="4"/>
    <n v="1"/>
    <n v="0.2169731513839176"/>
  </r>
  <r>
    <n v="1"/>
    <n v="0.78434651225124619"/>
    <x v="4"/>
    <n v="0"/>
    <n v="0.21565348774875381"/>
  </r>
  <r>
    <n v="1"/>
    <n v="0.78434651225124619"/>
    <x v="4"/>
    <n v="0"/>
    <n v="0.21565348774875381"/>
  </r>
  <r>
    <n v="1"/>
    <n v="0.78644501419674429"/>
    <x v="4"/>
    <n v="0"/>
    <n v="0.21355498580325571"/>
  </r>
  <r>
    <n v="1"/>
    <n v="0.78819242987355431"/>
    <x v="4"/>
    <n v="0"/>
    <n v="0.21180757012644569"/>
  </r>
  <r>
    <n v="1"/>
    <n v="0.78819242987355431"/>
    <x v="4"/>
    <n v="0"/>
    <n v="0.21180757012644569"/>
  </r>
  <r>
    <n v="1"/>
    <n v="0.78819242987355431"/>
    <x v="4"/>
    <n v="0"/>
    <n v="0.21180757012644569"/>
  </r>
  <r>
    <n v="1"/>
    <n v="0.78852802749028716"/>
    <x v="4"/>
    <n v="0"/>
    <n v="0.21147197250971284"/>
  </r>
  <r>
    <n v="1"/>
    <n v="0.79150375243884774"/>
    <x v="4"/>
    <n v="0"/>
    <n v="0.20849624756115226"/>
  </r>
  <r>
    <n v="1"/>
    <n v="0.79150375243884774"/>
    <x v="4"/>
    <n v="0"/>
    <n v="0.20849624756115226"/>
  </r>
  <r>
    <n v="0"/>
    <n v="0.79150375243884774"/>
    <x v="4"/>
    <n v="1"/>
    <n v="0.20849624756115226"/>
  </r>
  <r>
    <n v="1"/>
    <n v="0.79150375243884774"/>
    <x v="4"/>
    <n v="0"/>
    <n v="0.20849624756115226"/>
  </r>
  <r>
    <n v="1"/>
    <n v="0.79202945157782911"/>
    <x v="4"/>
    <n v="0"/>
    <n v="0.20797054842217089"/>
  </r>
  <r>
    <n v="1"/>
    <n v="0.79202945157782911"/>
    <x v="4"/>
    <n v="0"/>
    <n v="0.20797054842217089"/>
  </r>
  <r>
    <n v="1"/>
    <n v="0.79458609101520017"/>
    <x v="4"/>
    <n v="0"/>
    <n v="0.20541390898479983"/>
  </r>
  <r>
    <n v="1"/>
    <n v="0.79700476663557007"/>
    <x v="4"/>
    <n v="0"/>
    <n v="0.20299523336442993"/>
  </r>
  <r>
    <n v="1"/>
    <n v="0.79833692212336849"/>
    <x v="4"/>
    <n v="0"/>
    <n v="0.20166307787663151"/>
  </r>
  <r>
    <n v="1"/>
    <n v="0.79945613829666695"/>
    <x v="4"/>
    <n v="0"/>
    <n v="0.20054386170333305"/>
  </r>
  <r>
    <n v="1"/>
    <n v="0.80013058683041505"/>
    <x v="4"/>
    <n v="0"/>
    <n v="0.19986941316958495"/>
  </r>
  <r>
    <n v="1"/>
    <n v="0.80257378142265035"/>
    <x v="4"/>
    <n v="0"/>
    <n v="0.19742621857734965"/>
  </r>
  <r>
    <n v="0"/>
    <n v="0.8031171132257714"/>
    <x v="4"/>
    <n v="1"/>
    <n v="0.1968828867742286"/>
  </r>
  <r>
    <n v="1"/>
    <n v="0.80438837216832937"/>
    <x v="4"/>
    <n v="0"/>
    <n v="0.19561162783167063"/>
  </r>
  <r>
    <n v="1"/>
    <n v="0.80916933120329149"/>
    <x v="4"/>
    <n v="0"/>
    <n v="0.19083066879670851"/>
  </r>
  <r>
    <n v="1"/>
    <n v="0.80920052477865412"/>
    <x v="4"/>
    <n v="0"/>
    <n v="0.19079947522134588"/>
  </r>
  <r>
    <n v="0"/>
    <n v="0.81001084376704957"/>
    <x v="4"/>
    <n v="1"/>
    <n v="0.18998915623295043"/>
  </r>
  <r>
    <n v="0"/>
    <n v="0.81274738606457075"/>
    <x v="4"/>
    <n v="1"/>
    <n v="0.18725261393542925"/>
  </r>
  <r>
    <n v="1"/>
    <n v="0.81328656954602363"/>
    <x v="4"/>
    <n v="0"/>
    <n v="0.18671343045397637"/>
  </r>
  <r>
    <n v="0"/>
    <n v="0.66951627932189206"/>
    <x v="5"/>
    <n v="1"/>
    <n v="0.33048372067810794"/>
  </r>
  <r>
    <n v="0"/>
    <n v="0.66951627932189206"/>
    <x v="5"/>
    <n v="1"/>
    <n v="0.33048372067810794"/>
  </r>
  <r>
    <n v="1"/>
    <n v="0.6702634790763109"/>
    <x v="5"/>
    <n v="0"/>
    <n v="0.3297365209236891"/>
  </r>
  <r>
    <n v="1"/>
    <n v="0.67361706682419298"/>
    <x v="5"/>
    <n v="0"/>
    <n v="0.32638293317580702"/>
  </r>
  <r>
    <n v="0"/>
    <n v="0.68037609130870147"/>
    <x v="5"/>
    <n v="1"/>
    <n v="0.31962390869129853"/>
  </r>
  <r>
    <n v="1"/>
    <n v="0.68082964905754018"/>
    <x v="5"/>
    <n v="0"/>
    <n v="0.31917035094245982"/>
  </r>
  <r>
    <n v="1"/>
    <n v="0.68094196634274839"/>
    <x v="5"/>
    <n v="0"/>
    <n v="0.31905803365725161"/>
  </r>
  <r>
    <n v="0"/>
    <n v="0.68430795025245128"/>
    <x v="5"/>
    <n v="1"/>
    <n v="0.31569204974754872"/>
  </r>
  <r>
    <n v="1"/>
    <n v="0.68430795025245128"/>
    <x v="5"/>
    <n v="0"/>
    <n v="0.31569204974754872"/>
  </r>
  <r>
    <n v="0"/>
    <n v="0.6844812959370653"/>
    <x v="5"/>
    <n v="1"/>
    <n v="0.3155187040629347"/>
  </r>
  <r>
    <n v="1"/>
    <n v="0.68617056789322439"/>
    <x v="5"/>
    <n v="0"/>
    <n v="0.31382943210677561"/>
  </r>
  <r>
    <n v="1"/>
    <n v="0.68835105288549647"/>
    <x v="5"/>
    <n v="0"/>
    <n v="0.31164894711450353"/>
  </r>
  <r>
    <n v="1"/>
    <n v="0.68835105288549647"/>
    <x v="5"/>
    <n v="0"/>
    <n v="0.31164894711450353"/>
  </r>
  <r>
    <n v="1"/>
    <n v="0.68835105288549647"/>
    <x v="5"/>
    <n v="0"/>
    <n v="0.31164894711450353"/>
  </r>
  <r>
    <n v="1"/>
    <n v="0.68835105288549647"/>
    <x v="5"/>
    <n v="0"/>
    <n v="0.31164894711450353"/>
  </r>
  <r>
    <n v="1"/>
    <n v="0.68846193450306004"/>
    <x v="5"/>
    <n v="0"/>
    <n v="0.31153806549693996"/>
  </r>
  <r>
    <n v="0"/>
    <n v="0.69020061528199539"/>
    <x v="5"/>
    <n v="1"/>
    <n v="0.30979938471800461"/>
  </r>
  <r>
    <n v="1"/>
    <n v="0.69020061528199539"/>
    <x v="5"/>
    <n v="0"/>
    <n v="0.30979938471800461"/>
  </r>
  <r>
    <n v="1"/>
    <n v="0.69363119744076807"/>
    <x v="5"/>
    <n v="0"/>
    <n v="0.30636880255923193"/>
  </r>
  <r>
    <n v="1"/>
    <n v="0.6951261755816408"/>
    <x v="5"/>
    <n v="0"/>
    <n v="0.3048738244183592"/>
  </r>
  <r>
    <n v="1"/>
    <n v="0.69952657967423804"/>
    <x v="5"/>
    <n v="0"/>
    <n v="0.30047342032576196"/>
  </r>
  <r>
    <n v="1"/>
    <n v="0.69952657967423804"/>
    <x v="5"/>
    <n v="0"/>
    <n v="0.30047342032576196"/>
  </r>
  <r>
    <n v="1"/>
    <n v="0.69952657967423804"/>
    <x v="5"/>
    <n v="0"/>
    <n v="0.30047342032576196"/>
  </r>
  <r>
    <n v="1"/>
    <n v="0.69952657967423804"/>
    <x v="5"/>
    <n v="0"/>
    <n v="0.30047342032576196"/>
  </r>
  <r>
    <n v="0"/>
    <n v="0.7017263165961487"/>
    <x v="5"/>
    <n v="1"/>
    <n v="0.2982736834038513"/>
  </r>
  <r>
    <n v="0"/>
    <n v="0.7017263165961487"/>
    <x v="5"/>
    <n v="1"/>
    <n v="0.2982736834038513"/>
  </r>
  <r>
    <n v="1"/>
    <n v="0.70179936596387593"/>
    <x v="5"/>
    <n v="0"/>
    <n v="0.29820063403612407"/>
  </r>
  <r>
    <n v="1"/>
    <n v="0.70327153698380263"/>
    <x v="5"/>
    <n v="0"/>
    <n v="0.29672846301619737"/>
  </r>
  <r>
    <n v="0"/>
    <n v="0.70699135839431893"/>
    <x v="5"/>
    <n v="1"/>
    <n v="0.29300864160568107"/>
  </r>
  <r>
    <n v="0"/>
    <n v="0.7111133137641712"/>
    <x v="5"/>
    <n v="1"/>
    <n v="0.2888866862358288"/>
  </r>
  <r>
    <n v="1"/>
    <n v="0.71354973977099712"/>
    <x v="5"/>
    <n v="0"/>
    <n v="0.28645026022900288"/>
  </r>
  <r>
    <n v="1"/>
    <n v="0.71354973977099712"/>
    <x v="5"/>
    <n v="0"/>
    <n v="0.28645026022900288"/>
  </r>
  <r>
    <n v="1"/>
    <n v="0.71559907472772388"/>
    <x v="5"/>
    <n v="0"/>
    <n v="0.28440092527227612"/>
  </r>
  <r>
    <n v="1"/>
    <n v="0.71561883478193078"/>
    <x v="5"/>
    <n v="0"/>
    <n v="0.28438116521806922"/>
  </r>
  <r>
    <n v="1"/>
    <n v="0.71821643538766222"/>
    <x v="5"/>
    <n v="0"/>
    <n v="0.28178356461233778"/>
  </r>
  <r>
    <n v="1"/>
    <n v="0.71900420645011998"/>
    <x v="5"/>
    <n v="0"/>
    <n v="0.28099579354988002"/>
  </r>
  <r>
    <n v="1"/>
    <n v="0.71900420645011998"/>
    <x v="5"/>
    <n v="0"/>
    <n v="0.28099579354988002"/>
  </r>
  <r>
    <n v="0"/>
    <n v="0.7205838207324049"/>
    <x v="5"/>
    <n v="1"/>
    <n v="0.2794161792675951"/>
  </r>
  <r>
    <n v="1"/>
    <n v="0.72140015505186561"/>
    <x v="5"/>
    <n v="0"/>
    <n v="0.27859984494813439"/>
  </r>
  <r>
    <n v="0"/>
    <n v="0.72140015505186561"/>
    <x v="5"/>
    <n v="1"/>
    <n v="0.27859984494813439"/>
  </r>
  <r>
    <n v="0"/>
    <n v="0.72343452321300283"/>
    <x v="5"/>
    <n v="1"/>
    <n v="0.27656547678699717"/>
  </r>
  <r>
    <n v="1"/>
    <n v="0.72413358356651614"/>
    <x v="5"/>
    <n v="0"/>
    <n v="0.27586641643348386"/>
  </r>
  <r>
    <n v="1"/>
    <n v="0.72448507003703921"/>
    <x v="5"/>
    <n v="0"/>
    <n v="0.27551492996296079"/>
  </r>
  <r>
    <n v="1"/>
    <n v="0.72448507003703921"/>
    <x v="5"/>
    <n v="0"/>
    <n v="0.27551492996296079"/>
  </r>
  <r>
    <n v="1"/>
    <n v="0.72448507003703921"/>
    <x v="5"/>
    <n v="0"/>
    <n v="0.27551492996296079"/>
  </r>
  <r>
    <n v="1"/>
    <n v="0.72448507003703921"/>
    <x v="5"/>
    <n v="0"/>
    <n v="0.27551492996296079"/>
  </r>
  <r>
    <n v="0"/>
    <n v="0.72680357500588677"/>
    <x v="5"/>
    <n v="1"/>
    <n v="0.27319642499411323"/>
  </r>
  <r>
    <n v="1"/>
    <n v="0.729746389351286"/>
    <x v="5"/>
    <n v="0"/>
    <n v="0.270253610648714"/>
  </r>
  <r>
    <n v="1"/>
    <n v="0.73297564840946938"/>
    <x v="5"/>
    <n v="0"/>
    <n v="0.26702435159053062"/>
  </r>
  <r>
    <n v="1"/>
    <n v="0.73307680968725697"/>
    <x v="5"/>
    <n v="0"/>
    <n v="0.26692319031274303"/>
  </r>
  <r>
    <n v="1"/>
    <n v="0.73413503300824678"/>
    <x v="5"/>
    <n v="0"/>
    <n v="0.26586496699175322"/>
  </r>
  <r>
    <n v="1"/>
    <n v="0.73495633186571352"/>
    <x v="5"/>
    <n v="0"/>
    <n v="0.26504366813428648"/>
  </r>
  <r>
    <n v="0"/>
    <n v="0.7354733123043089"/>
    <x v="5"/>
    <n v="1"/>
    <n v="0.2645266876956911"/>
  </r>
  <r>
    <n v="1"/>
    <n v="0.7354733123043089"/>
    <x v="5"/>
    <n v="0"/>
    <n v="0.2645266876956911"/>
  </r>
  <r>
    <n v="0"/>
    <n v="0.7354733123043089"/>
    <x v="5"/>
    <n v="1"/>
    <n v="0.2645266876956911"/>
  </r>
  <r>
    <n v="1"/>
    <n v="0.73778004806015585"/>
    <x v="5"/>
    <n v="0"/>
    <n v="0.26221995193984415"/>
  </r>
  <r>
    <n v="0"/>
    <n v="0.73778004806015585"/>
    <x v="5"/>
    <n v="1"/>
    <n v="0.26221995193984415"/>
  </r>
  <r>
    <n v="1"/>
    <n v="0.74139712520185275"/>
    <x v="5"/>
    <n v="0"/>
    <n v="0.25860287479814725"/>
  </r>
  <r>
    <n v="0"/>
    <n v="0.74139712520185275"/>
    <x v="5"/>
    <n v="1"/>
    <n v="0.25860287479814725"/>
  </r>
  <r>
    <n v="0"/>
    <n v="0.74139712520185275"/>
    <x v="5"/>
    <n v="1"/>
    <n v="0.25860287479814725"/>
  </r>
  <r>
    <n v="1"/>
    <n v="0.74139712520185275"/>
    <x v="5"/>
    <n v="0"/>
    <n v="0.25860287479814725"/>
  </r>
  <r>
    <n v="1"/>
    <n v="0.74139712520185275"/>
    <x v="5"/>
    <n v="0"/>
    <n v="0.25860287479814725"/>
  </r>
  <r>
    <n v="0"/>
    <n v="0.74139712520185275"/>
    <x v="5"/>
    <n v="1"/>
    <n v="0.25860287479814725"/>
  </r>
  <r>
    <n v="0"/>
    <n v="0.74139712520185275"/>
    <x v="5"/>
    <n v="1"/>
    <n v="0.25860287479814725"/>
  </r>
  <r>
    <n v="0"/>
    <n v="0.74139712520185275"/>
    <x v="5"/>
    <n v="1"/>
    <n v="0.25860287479814725"/>
  </r>
  <r>
    <n v="0"/>
    <n v="0.74243184839133991"/>
    <x v="5"/>
    <n v="1"/>
    <n v="0.25756815160866009"/>
  </r>
  <r>
    <n v="1"/>
    <n v="0.74247047905592833"/>
    <x v="5"/>
    <n v="0"/>
    <n v="0.25752952094407167"/>
  </r>
  <r>
    <n v="1"/>
    <n v="0.74293934749581325"/>
    <x v="5"/>
    <n v="0"/>
    <n v="0.25706065250418675"/>
  </r>
  <r>
    <n v="0"/>
    <n v="0.74520353275144569"/>
    <x v="5"/>
    <n v="1"/>
    <n v="0.25479646724855431"/>
  </r>
  <r>
    <n v="1"/>
    <n v="0.74580848126161903"/>
    <x v="5"/>
    <n v="0"/>
    <n v="0.25419151873838097"/>
  </r>
  <r>
    <n v="0"/>
    <n v="0.60823995186402657"/>
    <x v="6"/>
    <n v="1"/>
    <n v="0.39176004813597343"/>
  </r>
  <r>
    <n v="1"/>
    <n v="0.60907284137912443"/>
    <x v="6"/>
    <n v="0"/>
    <n v="0.39092715862087557"/>
  </r>
  <r>
    <n v="1"/>
    <n v="0.60949187039743713"/>
    <x v="6"/>
    <n v="0"/>
    <n v="0.39050812960256287"/>
  </r>
  <r>
    <n v="0"/>
    <n v="0.61060898442666833"/>
    <x v="6"/>
    <n v="1"/>
    <n v="0.38939101557333167"/>
  </r>
  <r>
    <n v="0"/>
    <n v="0.61761892320555722"/>
    <x v="6"/>
    <n v="1"/>
    <n v="0.38238107679444278"/>
  </r>
  <r>
    <n v="1"/>
    <n v="0.62090399794898155"/>
    <x v="6"/>
    <n v="0"/>
    <n v="0.37909600205101845"/>
  </r>
  <r>
    <n v="0"/>
    <n v="0.62267776522245311"/>
    <x v="6"/>
    <n v="1"/>
    <n v="0.37732223477754689"/>
  </r>
  <r>
    <n v="1"/>
    <n v="0.6254672140255928"/>
    <x v="6"/>
    <n v="0"/>
    <n v="0.3745327859744072"/>
  </r>
  <r>
    <n v="0"/>
    <n v="0.6254672140255928"/>
    <x v="6"/>
    <n v="1"/>
    <n v="0.3745327859744072"/>
  </r>
  <r>
    <n v="1"/>
    <n v="0.6254672140255928"/>
    <x v="6"/>
    <n v="0"/>
    <n v="0.3745327859744072"/>
  </r>
  <r>
    <n v="1"/>
    <n v="0.62985628341852495"/>
    <x v="6"/>
    <n v="0"/>
    <n v="0.37014371658147505"/>
  </r>
  <r>
    <n v="1"/>
    <n v="0.62985628341852495"/>
    <x v="6"/>
    <n v="0"/>
    <n v="0.37014371658147505"/>
  </r>
  <r>
    <n v="0"/>
    <n v="0.62985628341852495"/>
    <x v="6"/>
    <n v="1"/>
    <n v="0.37014371658147505"/>
  </r>
  <r>
    <n v="1"/>
    <n v="0.62985628341852495"/>
    <x v="6"/>
    <n v="0"/>
    <n v="0.37014371658147505"/>
  </r>
  <r>
    <n v="0"/>
    <n v="0.62985628341852495"/>
    <x v="6"/>
    <n v="1"/>
    <n v="0.37014371658147505"/>
  </r>
  <r>
    <n v="1"/>
    <n v="0.62985628341852495"/>
    <x v="6"/>
    <n v="0"/>
    <n v="0.37014371658147505"/>
  </r>
  <r>
    <n v="1"/>
    <n v="0.63108102230967089"/>
    <x v="6"/>
    <n v="0"/>
    <n v="0.36891897769032911"/>
  </r>
  <r>
    <n v="1"/>
    <n v="0.63108102230967089"/>
    <x v="6"/>
    <n v="0"/>
    <n v="0.36891897769032911"/>
  </r>
  <r>
    <n v="1"/>
    <n v="0.63108102230967089"/>
    <x v="6"/>
    <n v="0"/>
    <n v="0.36891897769032911"/>
  </r>
  <r>
    <n v="1"/>
    <n v="0.63427296071072981"/>
    <x v="6"/>
    <n v="0"/>
    <n v="0.36572703928927019"/>
  </r>
  <r>
    <n v="1"/>
    <n v="0.63883944651775948"/>
    <x v="6"/>
    <n v="0"/>
    <n v="0.36116055348224052"/>
  </r>
  <r>
    <n v="1"/>
    <n v="0.63964582307588747"/>
    <x v="6"/>
    <n v="0"/>
    <n v="0.36035417692411253"/>
  </r>
  <r>
    <n v="1"/>
    <n v="0.63964582307588747"/>
    <x v="6"/>
    <n v="0"/>
    <n v="0.36035417692411253"/>
  </r>
  <r>
    <n v="1"/>
    <n v="0.63964582307588747"/>
    <x v="6"/>
    <n v="0"/>
    <n v="0.36035417692411253"/>
  </r>
  <r>
    <n v="1"/>
    <n v="0.64013185598645117"/>
    <x v="6"/>
    <n v="0"/>
    <n v="0.35986814401354883"/>
  </r>
  <r>
    <n v="0"/>
    <n v="0.64203859308561462"/>
    <x v="6"/>
    <n v="1"/>
    <n v="0.35796140691438538"/>
  </r>
  <r>
    <n v="1"/>
    <n v="0.64203859308561462"/>
    <x v="6"/>
    <n v="0"/>
    <n v="0.35796140691438538"/>
  </r>
  <r>
    <n v="1"/>
    <n v="0.64203859308561462"/>
    <x v="6"/>
    <n v="0"/>
    <n v="0.35796140691438538"/>
  </r>
  <r>
    <n v="0"/>
    <n v="0.64203859308561462"/>
    <x v="6"/>
    <n v="1"/>
    <n v="0.35796140691438538"/>
  </r>
  <r>
    <n v="0"/>
    <n v="0.64203859308561462"/>
    <x v="6"/>
    <n v="1"/>
    <n v="0.35796140691438538"/>
  </r>
  <r>
    <n v="1"/>
    <n v="0.64203859308561462"/>
    <x v="6"/>
    <n v="0"/>
    <n v="0.35796140691438538"/>
  </r>
  <r>
    <n v="1"/>
    <n v="0.6441606015881759"/>
    <x v="6"/>
    <n v="0"/>
    <n v="0.3558393984118241"/>
  </r>
  <r>
    <n v="0"/>
    <n v="0.65021743071304416"/>
    <x v="6"/>
    <n v="1"/>
    <n v="0.34978256928695584"/>
  </r>
  <r>
    <n v="0"/>
    <n v="0.65048989192782636"/>
    <x v="6"/>
    <n v="1"/>
    <n v="0.34951010807217364"/>
  </r>
  <r>
    <n v="1"/>
    <n v="0.65099772612657691"/>
    <x v="6"/>
    <n v="0"/>
    <n v="0.34900227387342309"/>
  </r>
  <r>
    <n v="1"/>
    <n v="0.65099772612657691"/>
    <x v="6"/>
    <n v="0"/>
    <n v="0.34900227387342309"/>
  </r>
  <r>
    <n v="1"/>
    <n v="0.6519662743716369"/>
    <x v="6"/>
    <n v="0"/>
    <n v="0.3480337256283631"/>
  </r>
  <r>
    <n v="1"/>
    <n v="0.6519662743716369"/>
    <x v="6"/>
    <n v="0"/>
    <n v="0.3480337256283631"/>
  </r>
  <r>
    <n v="1"/>
    <n v="0.65217895153586902"/>
    <x v="6"/>
    <n v="0"/>
    <n v="0.34782104846413098"/>
  </r>
  <r>
    <n v="1"/>
    <n v="0.65447668415239635"/>
    <x v="6"/>
    <n v="0"/>
    <n v="0.34552331584760365"/>
  </r>
  <r>
    <n v="1"/>
    <n v="0.65447668415239635"/>
    <x v="6"/>
    <n v="0"/>
    <n v="0.34552331584760365"/>
  </r>
  <r>
    <n v="1"/>
    <n v="0.65474803796218561"/>
    <x v="6"/>
    <n v="0"/>
    <n v="0.34525196203781439"/>
  </r>
  <r>
    <n v="1"/>
    <n v="0.65474803796218561"/>
    <x v="6"/>
    <n v="0"/>
    <n v="0.34525196203781439"/>
  </r>
  <r>
    <n v="0"/>
    <n v="0.65614036824340127"/>
    <x v="6"/>
    <n v="1"/>
    <n v="0.34385963175659873"/>
  </r>
  <r>
    <n v="1"/>
    <n v="0.65651630723313847"/>
    <x v="6"/>
    <n v="0"/>
    <n v="0.34348369276686153"/>
  </r>
  <r>
    <n v="1"/>
    <n v="0.65651630723313847"/>
    <x v="6"/>
    <n v="0"/>
    <n v="0.34348369276686153"/>
  </r>
  <r>
    <n v="1"/>
    <n v="0.65743083409489134"/>
    <x v="6"/>
    <n v="0"/>
    <n v="0.34256916590510866"/>
  </r>
  <r>
    <n v="1"/>
    <n v="0.65743083409489134"/>
    <x v="6"/>
    <n v="0"/>
    <n v="0.34256916590510866"/>
  </r>
  <r>
    <n v="1"/>
    <n v="0.65743083409489134"/>
    <x v="6"/>
    <n v="0"/>
    <n v="0.34256916590510866"/>
  </r>
  <r>
    <n v="1"/>
    <n v="0.65743083409489134"/>
    <x v="6"/>
    <n v="0"/>
    <n v="0.34256916590510866"/>
  </r>
  <r>
    <n v="1"/>
    <n v="0.65743083409489134"/>
    <x v="6"/>
    <n v="0"/>
    <n v="0.34256916590510866"/>
  </r>
  <r>
    <n v="0"/>
    <n v="0.65743083409489134"/>
    <x v="6"/>
    <n v="1"/>
    <n v="0.34256916590510866"/>
  </r>
  <r>
    <n v="1"/>
    <n v="0.65743083409489134"/>
    <x v="6"/>
    <n v="0"/>
    <n v="0.34256916590510866"/>
  </r>
  <r>
    <n v="1"/>
    <n v="0.65743083409489134"/>
    <x v="6"/>
    <n v="0"/>
    <n v="0.34256916590510866"/>
  </r>
  <r>
    <n v="1"/>
    <n v="0.65743083409489134"/>
    <x v="6"/>
    <n v="0"/>
    <n v="0.34256916590510866"/>
  </r>
  <r>
    <n v="1"/>
    <n v="0.6596901774936389"/>
    <x v="6"/>
    <n v="0"/>
    <n v="0.3403098225063611"/>
  </r>
  <r>
    <n v="1"/>
    <n v="0.65979032525951042"/>
    <x v="6"/>
    <n v="0"/>
    <n v="0.34020967474048958"/>
  </r>
  <r>
    <n v="0"/>
    <n v="0.66089111273322443"/>
    <x v="6"/>
    <n v="1"/>
    <n v="0.33910888726677557"/>
  </r>
  <r>
    <n v="1"/>
    <n v="0.6615189376881061"/>
    <x v="6"/>
    <n v="0"/>
    <n v="0.3384810623118939"/>
  </r>
  <r>
    <n v="0"/>
    <n v="0.66164795824717515"/>
    <x v="6"/>
    <n v="1"/>
    <n v="0.33835204175282485"/>
  </r>
  <r>
    <n v="1"/>
    <n v="0.66164795824717515"/>
    <x v="6"/>
    <n v="0"/>
    <n v="0.33835204175282485"/>
  </r>
  <r>
    <n v="1"/>
    <n v="0.66164795824717515"/>
    <x v="6"/>
    <n v="0"/>
    <n v="0.33835204175282485"/>
  </r>
  <r>
    <n v="1"/>
    <n v="0.66164795824717515"/>
    <x v="6"/>
    <n v="0"/>
    <n v="0.33835204175282485"/>
  </r>
  <r>
    <n v="1"/>
    <n v="0.66164795824717515"/>
    <x v="6"/>
    <n v="0"/>
    <n v="0.33835204175282485"/>
  </r>
  <r>
    <n v="0"/>
    <n v="0.66164795824717515"/>
    <x v="6"/>
    <n v="1"/>
    <n v="0.33835204175282485"/>
  </r>
  <r>
    <n v="1"/>
    <n v="0.66176367218689236"/>
    <x v="6"/>
    <n v="0"/>
    <n v="0.33823632781310764"/>
  </r>
  <r>
    <n v="1"/>
    <n v="0.66176367218689236"/>
    <x v="6"/>
    <n v="0"/>
    <n v="0.33823632781310764"/>
  </r>
  <r>
    <n v="0"/>
    <n v="0.66344988524902149"/>
    <x v="6"/>
    <n v="1"/>
    <n v="0.33655011475097851"/>
  </r>
  <r>
    <n v="0"/>
    <n v="0.66396246768166711"/>
    <x v="6"/>
    <n v="1"/>
    <n v="0.33603753231833289"/>
  </r>
  <r>
    <n v="1"/>
    <n v="0.66488692183860754"/>
    <x v="6"/>
    <n v="0"/>
    <n v="0.33511307816139246"/>
  </r>
  <r>
    <n v="1"/>
    <n v="0.53055941665696593"/>
    <x v="7"/>
    <n v="0"/>
    <n v="0.46944058334303407"/>
  </r>
  <r>
    <n v="0"/>
    <n v="0.53250993808701064"/>
    <x v="7"/>
    <n v="1"/>
    <n v="0.46749006191298936"/>
  </r>
  <r>
    <n v="0"/>
    <n v="0.53250993808701064"/>
    <x v="7"/>
    <n v="1"/>
    <n v="0.46749006191298936"/>
  </r>
  <r>
    <n v="0"/>
    <n v="0.53250993808701064"/>
    <x v="7"/>
    <n v="1"/>
    <n v="0.46749006191298936"/>
  </r>
  <r>
    <n v="1"/>
    <n v="0.53250993808701064"/>
    <x v="7"/>
    <n v="0"/>
    <n v="0.46749006191298936"/>
  </r>
  <r>
    <n v="1"/>
    <n v="0.53250993808701064"/>
    <x v="7"/>
    <n v="0"/>
    <n v="0.46749006191298936"/>
  </r>
  <r>
    <n v="1"/>
    <n v="0.53250993808701064"/>
    <x v="7"/>
    <n v="0"/>
    <n v="0.46749006191298936"/>
  </r>
  <r>
    <n v="1"/>
    <n v="0.53250993808701064"/>
    <x v="7"/>
    <n v="0"/>
    <n v="0.46749006191298936"/>
  </r>
  <r>
    <n v="1"/>
    <n v="0.53250993808701064"/>
    <x v="7"/>
    <n v="0"/>
    <n v="0.46749006191298936"/>
  </r>
  <r>
    <n v="1"/>
    <n v="0.53250993808701064"/>
    <x v="7"/>
    <n v="0"/>
    <n v="0.46749006191298936"/>
  </r>
  <r>
    <n v="1"/>
    <n v="0.53270971753391849"/>
    <x v="7"/>
    <n v="0"/>
    <n v="0.46729028246608151"/>
  </r>
  <r>
    <n v="0"/>
    <n v="0.53634212942149306"/>
    <x v="7"/>
    <n v="1"/>
    <n v="0.46365787057850694"/>
  </r>
  <r>
    <n v="1"/>
    <n v="0.53634212942149306"/>
    <x v="7"/>
    <n v="0"/>
    <n v="0.46365787057850694"/>
  </r>
  <r>
    <n v="0"/>
    <n v="0.53718228634812737"/>
    <x v="7"/>
    <n v="1"/>
    <n v="0.46281771365187263"/>
  </r>
  <r>
    <n v="1"/>
    <n v="0.53718228634812737"/>
    <x v="7"/>
    <n v="0"/>
    <n v="0.46281771365187263"/>
  </r>
  <r>
    <n v="0"/>
    <n v="0.53718228634812737"/>
    <x v="7"/>
    <n v="1"/>
    <n v="0.46281771365187263"/>
  </r>
  <r>
    <n v="1"/>
    <n v="0.53718228634812737"/>
    <x v="7"/>
    <n v="0"/>
    <n v="0.46281771365187263"/>
  </r>
  <r>
    <n v="0"/>
    <n v="0.53718228634812737"/>
    <x v="7"/>
    <n v="1"/>
    <n v="0.46281771365187263"/>
  </r>
  <r>
    <n v="1"/>
    <n v="0.53718228634812737"/>
    <x v="7"/>
    <n v="0"/>
    <n v="0.46281771365187263"/>
  </r>
  <r>
    <n v="0"/>
    <n v="0.53848898307200821"/>
    <x v="7"/>
    <n v="1"/>
    <n v="0.46151101692799179"/>
  </r>
  <r>
    <n v="0"/>
    <n v="0.53918541284254795"/>
    <x v="7"/>
    <n v="1"/>
    <n v="0.46081458715745205"/>
  </r>
  <r>
    <n v="0"/>
    <n v="0.53918541284254795"/>
    <x v="7"/>
    <n v="1"/>
    <n v="0.46081458715745205"/>
  </r>
  <r>
    <n v="0"/>
    <n v="0.54213823781692905"/>
    <x v="7"/>
    <n v="1"/>
    <n v="0.45786176218307095"/>
  </r>
  <r>
    <n v="1"/>
    <n v="0.54213823781692905"/>
    <x v="7"/>
    <n v="0"/>
    <n v="0.45786176218307095"/>
  </r>
  <r>
    <n v="0"/>
    <n v="0.54465536762901701"/>
    <x v="7"/>
    <n v="1"/>
    <n v="0.45534463237098299"/>
  </r>
  <r>
    <n v="0"/>
    <n v="0.54595879878633347"/>
    <x v="7"/>
    <n v="1"/>
    <n v="0.45404120121366653"/>
  </r>
  <r>
    <n v="0"/>
    <n v="0.54595879878633347"/>
    <x v="7"/>
    <n v="1"/>
    <n v="0.45404120121366653"/>
  </r>
  <r>
    <n v="1"/>
    <n v="0.54595879878633347"/>
    <x v="7"/>
    <n v="0"/>
    <n v="0.45404120121366653"/>
  </r>
  <r>
    <n v="1"/>
    <n v="0.54809864208575487"/>
    <x v="7"/>
    <n v="0"/>
    <n v="0.45190135791424513"/>
  </r>
  <r>
    <n v="1"/>
    <n v="0.54809864208575487"/>
    <x v="7"/>
    <n v="0"/>
    <n v="0.45190135791424513"/>
  </r>
  <r>
    <n v="1"/>
    <n v="0.55069492274707821"/>
    <x v="7"/>
    <n v="0"/>
    <n v="0.44930507725292179"/>
  </r>
  <r>
    <n v="0"/>
    <n v="0.56266829228882154"/>
    <x v="7"/>
    <n v="1"/>
    <n v="0.43733170771117846"/>
  </r>
  <r>
    <n v="1"/>
    <n v="0.56286576341533279"/>
    <x v="7"/>
    <n v="0"/>
    <n v="0.43713423658466721"/>
  </r>
  <r>
    <n v="0"/>
    <n v="0.56369695589293067"/>
    <x v="7"/>
    <n v="1"/>
    <n v="0.43630304410706933"/>
  </r>
  <r>
    <n v="0"/>
    <n v="0.56369695589293067"/>
    <x v="7"/>
    <n v="1"/>
    <n v="0.43630304410706933"/>
  </r>
  <r>
    <n v="1"/>
    <n v="0.56479216070764282"/>
    <x v="7"/>
    <n v="0"/>
    <n v="0.43520783929235718"/>
  </r>
  <r>
    <n v="1"/>
    <n v="0.56728415367176988"/>
    <x v="7"/>
    <n v="0"/>
    <n v="0.43271584632823012"/>
  </r>
  <r>
    <n v="1"/>
    <n v="0.56940276040859772"/>
    <x v="7"/>
    <n v="0"/>
    <n v="0.43059723959140228"/>
  </r>
  <r>
    <n v="0"/>
    <n v="0.56940276040859772"/>
    <x v="7"/>
    <n v="1"/>
    <n v="0.43059723959140228"/>
  </r>
  <r>
    <n v="1"/>
    <n v="0.56940276040859772"/>
    <x v="7"/>
    <n v="0"/>
    <n v="0.43059723959140228"/>
  </r>
  <r>
    <n v="1"/>
    <n v="0.57069118918545081"/>
    <x v="7"/>
    <n v="0"/>
    <n v="0.42930881081454919"/>
  </r>
  <r>
    <n v="1"/>
    <n v="0.57069118918545081"/>
    <x v="7"/>
    <n v="0"/>
    <n v="0.42930881081454919"/>
  </r>
  <r>
    <n v="0"/>
    <n v="0.57069118918545081"/>
    <x v="7"/>
    <n v="1"/>
    <n v="0.42930881081454919"/>
  </r>
  <r>
    <n v="1"/>
    <n v="0.57325873025289609"/>
    <x v="7"/>
    <n v="0"/>
    <n v="0.42674126974710391"/>
  </r>
  <r>
    <n v="0"/>
    <n v="0.57428711682837885"/>
    <x v="7"/>
    <n v="1"/>
    <n v="0.42571288317162115"/>
  </r>
  <r>
    <n v="1"/>
    <n v="0.57544554094571043"/>
    <x v="7"/>
    <n v="0"/>
    <n v="0.42455445905428957"/>
  </r>
  <r>
    <n v="0"/>
    <n v="0.58015311655491753"/>
    <x v="7"/>
    <n v="1"/>
    <n v="0.41984688344508247"/>
  </r>
  <r>
    <n v="0"/>
    <n v="0.58992402347155437"/>
    <x v="7"/>
    <n v="1"/>
    <n v="0.41007597652844563"/>
  </r>
  <r>
    <n v="0"/>
    <n v="0.59653417044435408"/>
    <x v="7"/>
    <n v="1"/>
    <n v="0.40346582955564592"/>
  </r>
  <r>
    <n v="0"/>
    <n v="0.59653417044435408"/>
    <x v="7"/>
    <n v="1"/>
    <n v="0.40346582955564592"/>
  </r>
  <r>
    <n v="1"/>
    <n v="0.59653417044435408"/>
    <x v="7"/>
    <n v="0"/>
    <n v="0.40346582955564592"/>
  </r>
  <r>
    <n v="0"/>
    <n v="0.59653417044435408"/>
    <x v="7"/>
    <n v="1"/>
    <n v="0.40346582955564592"/>
  </r>
  <r>
    <n v="1"/>
    <n v="0.59653417044435408"/>
    <x v="7"/>
    <n v="0"/>
    <n v="0.40346582955564592"/>
  </r>
  <r>
    <n v="0"/>
    <n v="0.59653417044435408"/>
    <x v="7"/>
    <n v="1"/>
    <n v="0.40346582955564592"/>
  </r>
  <r>
    <n v="0"/>
    <n v="0.59895013960530796"/>
    <x v="7"/>
    <n v="1"/>
    <n v="0.40104986039469204"/>
  </r>
  <r>
    <n v="1"/>
    <n v="0.59895013960530796"/>
    <x v="7"/>
    <n v="0"/>
    <n v="0.40104986039469204"/>
  </r>
  <r>
    <n v="1"/>
    <n v="0.60023553062558932"/>
    <x v="7"/>
    <n v="0"/>
    <n v="0.39976446937441068"/>
  </r>
  <r>
    <n v="1"/>
    <n v="0.60023553062558932"/>
    <x v="7"/>
    <n v="0"/>
    <n v="0.39976446937441068"/>
  </r>
  <r>
    <n v="1"/>
    <n v="0.60023553062558932"/>
    <x v="7"/>
    <n v="0"/>
    <n v="0.39976446937441068"/>
  </r>
  <r>
    <n v="0"/>
    <n v="0.60023553062558932"/>
    <x v="7"/>
    <n v="1"/>
    <n v="0.39976446937441068"/>
  </r>
  <r>
    <n v="0"/>
    <n v="0.60023553062558932"/>
    <x v="7"/>
    <n v="1"/>
    <n v="0.39976446937441068"/>
  </r>
  <r>
    <n v="0"/>
    <n v="0.60023553062558932"/>
    <x v="7"/>
    <n v="1"/>
    <n v="0.39976446937441068"/>
  </r>
  <r>
    <n v="1"/>
    <n v="0.60023553062558932"/>
    <x v="7"/>
    <n v="0"/>
    <n v="0.39976446937441068"/>
  </r>
  <r>
    <n v="0"/>
    <n v="0.60023553062558932"/>
    <x v="7"/>
    <n v="1"/>
    <n v="0.39976446937441068"/>
  </r>
  <r>
    <n v="0"/>
    <n v="0.60023553062558932"/>
    <x v="7"/>
    <n v="1"/>
    <n v="0.39976446937441068"/>
  </r>
  <r>
    <n v="1"/>
    <n v="0.60104603062314144"/>
    <x v="7"/>
    <n v="0"/>
    <n v="0.39895396937685856"/>
  </r>
  <r>
    <n v="0"/>
    <n v="0.60104603062314144"/>
    <x v="7"/>
    <n v="1"/>
    <n v="0.39895396937685856"/>
  </r>
  <r>
    <n v="0"/>
    <n v="0.60104603062314144"/>
    <x v="7"/>
    <n v="1"/>
    <n v="0.39895396937685856"/>
  </r>
  <r>
    <n v="0"/>
    <n v="0.60104603062314144"/>
    <x v="7"/>
    <n v="1"/>
    <n v="0.39895396937685856"/>
  </r>
  <r>
    <n v="1"/>
    <n v="0.60658110054991055"/>
    <x v="7"/>
    <n v="0"/>
    <n v="0.39341889945008945"/>
  </r>
  <r>
    <n v="0"/>
    <n v="0.37012257582109037"/>
    <x v="8"/>
    <n v="1"/>
    <n v="0.62987742417890957"/>
  </r>
  <r>
    <n v="0"/>
    <n v="0.3704083344257002"/>
    <x v="8"/>
    <n v="1"/>
    <n v="0.6295916655742998"/>
  </r>
  <r>
    <n v="0"/>
    <n v="0.37059550903135252"/>
    <x v="8"/>
    <n v="1"/>
    <n v="0.62940449096864748"/>
  </r>
  <r>
    <n v="1"/>
    <n v="0.37059550903135252"/>
    <x v="8"/>
    <n v="0"/>
    <n v="0.62940449096864748"/>
  </r>
  <r>
    <n v="0"/>
    <n v="0.37100600354326124"/>
    <x v="8"/>
    <n v="1"/>
    <n v="0.62899399645673881"/>
  </r>
  <r>
    <n v="0"/>
    <n v="0.37138399526260463"/>
    <x v="8"/>
    <n v="1"/>
    <n v="0.62861600473739543"/>
  </r>
  <r>
    <n v="0"/>
    <n v="0.37179484723957162"/>
    <x v="8"/>
    <n v="1"/>
    <n v="0.62820515276042843"/>
  </r>
  <r>
    <n v="0"/>
    <n v="0.3747986744454313"/>
    <x v="8"/>
    <n v="1"/>
    <n v="0.62520132555456875"/>
  </r>
  <r>
    <n v="0"/>
    <n v="0.3747986744454313"/>
    <x v="8"/>
    <n v="1"/>
    <n v="0.62520132555456875"/>
  </r>
  <r>
    <n v="1"/>
    <n v="0.3747986744454313"/>
    <x v="8"/>
    <n v="0"/>
    <n v="0.62520132555456875"/>
  </r>
  <r>
    <n v="0"/>
    <n v="0.3747986744454313"/>
    <x v="8"/>
    <n v="1"/>
    <n v="0.62520132555456875"/>
  </r>
  <r>
    <n v="0"/>
    <n v="0.37805969065887468"/>
    <x v="8"/>
    <n v="1"/>
    <n v="0.62194030934112532"/>
  </r>
  <r>
    <n v="0"/>
    <n v="0.37805969065887468"/>
    <x v="8"/>
    <n v="1"/>
    <n v="0.62194030934112532"/>
  </r>
  <r>
    <n v="0"/>
    <n v="0.38017003345231887"/>
    <x v="8"/>
    <n v="1"/>
    <n v="0.61982996654768119"/>
  </r>
  <r>
    <n v="1"/>
    <n v="0.4005175744731807"/>
    <x v="8"/>
    <n v="0"/>
    <n v="0.5994824255268193"/>
  </r>
  <r>
    <n v="0"/>
    <n v="0.4005175744731807"/>
    <x v="8"/>
    <n v="1"/>
    <n v="0.5994824255268193"/>
  </r>
  <r>
    <n v="1"/>
    <n v="0.40337574199815646"/>
    <x v="8"/>
    <n v="0"/>
    <n v="0.59662425800184349"/>
  </r>
  <r>
    <n v="0"/>
    <n v="0.40356889719605915"/>
    <x v="8"/>
    <n v="1"/>
    <n v="0.59643110280394085"/>
  </r>
  <r>
    <n v="0"/>
    <n v="0.40356889719605915"/>
    <x v="8"/>
    <n v="1"/>
    <n v="0.59643110280394085"/>
  </r>
  <r>
    <n v="0"/>
    <n v="0.40581964193698172"/>
    <x v="8"/>
    <n v="1"/>
    <n v="0.59418035806301828"/>
  </r>
  <r>
    <n v="0"/>
    <n v="0.40708786150880011"/>
    <x v="8"/>
    <n v="1"/>
    <n v="0.59291213849119995"/>
  </r>
  <r>
    <n v="1"/>
    <n v="0.40818025692125776"/>
    <x v="8"/>
    <n v="0"/>
    <n v="0.59181974307874219"/>
  </r>
  <r>
    <n v="0"/>
    <n v="0.41134307236263884"/>
    <x v="8"/>
    <n v="1"/>
    <n v="0.58865692763736122"/>
  </r>
  <r>
    <n v="0"/>
    <n v="0.41604095514270278"/>
    <x v="8"/>
    <n v="1"/>
    <n v="0.58395904485729722"/>
  </r>
  <r>
    <n v="0"/>
    <n v="0.42243424166233351"/>
    <x v="8"/>
    <n v="1"/>
    <n v="0.57756575833766655"/>
  </r>
  <r>
    <n v="0"/>
    <n v="0.44103299093266557"/>
    <x v="8"/>
    <n v="1"/>
    <n v="0.55896700906733443"/>
  </r>
  <r>
    <n v="0"/>
    <n v="0.44103299093266557"/>
    <x v="8"/>
    <n v="1"/>
    <n v="0.55896700906733443"/>
  </r>
  <r>
    <n v="1"/>
    <n v="0.44103299093266557"/>
    <x v="8"/>
    <n v="0"/>
    <n v="0.55896700906733443"/>
  </r>
  <r>
    <n v="0"/>
    <n v="0.44331340543805425"/>
    <x v="8"/>
    <n v="1"/>
    <n v="0.55668659456194569"/>
  </r>
  <r>
    <n v="0"/>
    <n v="0.44575249849822657"/>
    <x v="8"/>
    <n v="1"/>
    <n v="0.55424750150177338"/>
  </r>
  <r>
    <n v="0"/>
    <n v="0.44575249849822657"/>
    <x v="8"/>
    <n v="1"/>
    <n v="0.55424750150177338"/>
  </r>
  <r>
    <n v="0"/>
    <n v="0.4673968796539088"/>
    <x v="8"/>
    <n v="1"/>
    <n v="0.53260312034609125"/>
  </r>
  <r>
    <n v="0"/>
    <n v="0.4673968796539088"/>
    <x v="8"/>
    <n v="1"/>
    <n v="0.53260312034609125"/>
  </r>
  <r>
    <n v="1"/>
    <n v="0.4673968796539088"/>
    <x v="8"/>
    <n v="0"/>
    <n v="0.53260312034609125"/>
  </r>
  <r>
    <n v="0"/>
    <n v="0.4673968796539088"/>
    <x v="8"/>
    <n v="1"/>
    <n v="0.53260312034609125"/>
  </r>
  <r>
    <n v="0"/>
    <n v="0.47123282250806103"/>
    <x v="8"/>
    <n v="1"/>
    <n v="0.52876717749193891"/>
  </r>
  <r>
    <n v="0"/>
    <n v="0.47123282250806103"/>
    <x v="8"/>
    <n v="1"/>
    <n v="0.52876717749193891"/>
  </r>
  <r>
    <n v="1"/>
    <n v="0.47123282250806103"/>
    <x v="8"/>
    <n v="0"/>
    <n v="0.52876717749193891"/>
  </r>
  <r>
    <n v="0"/>
    <n v="0.47123282250806103"/>
    <x v="8"/>
    <n v="1"/>
    <n v="0.52876717749193891"/>
  </r>
  <r>
    <n v="1"/>
    <n v="0.47123282250806103"/>
    <x v="8"/>
    <n v="0"/>
    <n v="0.52876717749193891"/>
  </r>
  <r>
    <n v="1"/>
    <n v="0.47338514376288271"/>
    <x v="8"/>
    <n v="0"/>
    <n v="0.52661485623711735"/>
  </r>
  <r>
    <n v="1"/>
    <n v="0.47338514376288271"/>
    <x v="8"/>
    <n v="0"/>
    <n v="0.52661485623711735"/>
  </r>
  <r>
    <n v="0"/>
    <n v="0.47338514376288271"/>
    <x v="8"/>
    <n v="1"/>
    <n v="0.52661485623711735"/>
  </r>
  <r>
    <n v="1"/>
    <n v="0.47338514376288271"/>
    <x v="8"/>
    <n v="0"/>
    <n v="0.52661485623711735"/>
  </r>
  <r>
    <n v="1"/>
    <n v="0.4756206724570935"/>
    <x v="8"/>
    <n v="0"/>
    <n v="0.5243793275429065"/>
  </r>
  <r>
    <n v="1"/>
    <n v="0.47600029765599655"/>
    <x v="8"/>
    <n v="0"/>
    <n v="0.5239997023440035"/>
  </r>
  <r>
    <n v="0"/>
    <n v="0.48089288689437132"/>
    <x v="8"/>
    <n v="1"/>
    <n v="0.51910711310562863"/>
  </r>
  <r>
    <n v="1"/>
    <n v="0.48380071900127791"/>
    <x v="8"/>
    <n v="0"/>
    <n v="0.51619928099872214"/>
  </r>
  <r>
    <n v="0"/>
    <n v="0.48423274597774951"/>
    <x v="8"/>
    <n v="1"/>
    <n v="0.51576725402225043"/>
  </r>
  <r>
    <n v="1"/>
    <n v="0.48423274597774951"/>
    <x v="8"/>
    <n v="0"/>
    <n v="0.51576725402225043"/>
  </r>
  <r>
    <n v="1"/>
    <n v="0.48625644864961559"/>
    <x v="8"/>
    <n v="0"/>
    <n v="0.51374355135038441"/>
  </r>
  <r>
    <n v="0"/>
    <n v="0.49779427832016632"/>
    <x v="8"/>
    <n v="1"/>
    <n v="0.50220572167983368"/>
  </r>
  <r>
    <n v="1"/>
    <n v="0.49799490762232562"/>
    <x v="8"/>
    <n v="0"/>
    <n v="0.50200509237767443"/>
  </r>
  <r>
    <n v="1"/>
    <n v="0.50234734749561571"/>
    <x v="8"/>
    <n v="0"/>
    <n v="0.49765265250438429"/>
  </r>
  <r>
    <n v="1"/>
    <n v="0.50248943109134148"/>
    <x v="8"/>
    <n v="0"/>
    <n v="0.49751056890865852"/>
  </r>
  <r>
    <n v="0"/>
    <n v="0.50248943109134148"/>
    <x v="8"/>
    <n v="1"/>
    <n v="0.49751056890865852"/>
  </r>
  <r>
    <n v="0"/>
    <n v="0.50462399259057888"/>
    <x v="8"/>
    <n v="1"/>
    <n v="0.49537600740942112"/>
  </r>
  <r>
    <n v="0"/>
    <n v="0.50596233842666916"/>
    <x v="8"/>
    <n v="1"/>
    <n v="0.49403766157333084"/>
  </r>
  <r>
    <n v="0"/>
    <n v="0.50596233842666916"/>
    <x v="8"/>
    <n v="1"/>
    <n v="0.49403766157333084"/>
  </r>
  <r>
    <n v="1"/>
    <n v="0.50596233842666916"/>
    <x v="8"/>
    <n v="0"/>
    <n v="0.49403766157333084"/>
  </r>
  <r>
    <n v="0"/>
    <n v="0.50596233842666916"/>
    <x v="8"/>
    <n v="1"/>
    <n v="0.49403766157333084"/>
  </r>
  <r>
    <n v="0"/>
    <n v="0.50596233842666916"/>
    <x v="8"/>
    <n v="1"/>
    <n v="0.49403766157333084"/>
  </r>
  <r>
    <n v="1"/>
    <n v="0.50596233842666916"/>
    <x v="8"/>
    <n v="0"/>
    <n v="0.49403766157333084"/>
  </r>
  <r>
    <n v="1"/>
    <n v="0.51058734399486239"/>
    <x v="8"/>
    <n v="0"/>
    <n v="0.48941265600513761"/>
  </r>
  <r>
    <n v="0"/>
    <n v="0.5156400773289207"/>
    <x v="8"/>
    <n v="1"/>
    <n v="0.4843599226710793"/>
  </r>
  <r>
    <n v="1"/>
    <n v="0.51671937308847116"/>
    <x v="8"/>
    <n v="0"/>
    <n v="0.48328062691152884"/>
  </r>
  <r>
    <n v="1"/>
    <n v="0.51854813568028946"/>
    <x v="8"/>
    <n v="0"/>
    <n v="0.48145186431971054"/>
  </r>
  <r>
    <n v="0"/>
    <n v="0.52954890233771434"/>
    <x v="8"/>
    <n v="1"/>
    <n v="0.47045109766228566"/>
  </r>
  <r>
    <n v="1"/>
    <n v="0.52954890233771434"/>
    <x v="8"/>
    <n v="0"/>
    <n v="0.47045109766228566"/>
  </r>
  <r>
    <n v="0"/>
    <n v="0.52954890233771434"/>
    <x v="8"/>
    <n v="1"/>
    <n v="0.47045109766228566"/>
  </r>
  <r>
    <n v="0"/>
    <n v="9.4463664803535477E-2"/>
    <x v="9"/>
    <n v="1"/>
    <n v="0.90553633519646448"/>
  </r>
  <r>
    <n v="0"/>
    <n v="0.13754909967240259"/>
    <x v="9"/>
    <n v="1"/>
    <n v="0.86245090032759741"/>
  </r>
  <r>
    <n v="0"/>
    <n v="0.14118373998700737"/>
    <x v="9"/>
    <n v="1"/>
    <n v="0.8588162600129926"/>
  </r>
  <r>
    <n v="1"/>
    <n v="0.14396081420335194"/>
    <x v="9"/>
    <n v="0"/>
    <n v="0.85603918579664806"/>
  </r>
  <r>
    <n v="0"/>
    <n v="0.14797662989287308"/>
    <x v="9"/>
    <n v="1"/>
    <n v="0.85202337010712692"/>
  </r>
  <r>
    <n v="1"/>
    <n v="0.15538653040598477"/>
    <x v="9"/>
    <n v="0"/>
    <n v="0.84461346959401529"/>
  </r>
  <r>
    <n v="0"/>
    <n v="0.15538653040598477"/>
    <x v="9"/>
    <n v="1"/>
    <n v="0.84461346959401529"/>
  </r>
  <r>
    <n v="0"/>
    <n v="0.15707912079590527"/>
    <x v="9"/>
    <n v="1"/>
    <n v="0.84292087920409475"/>
  </r>
  <r>
    <n v="0"/>
    <n v="0.15707912079590527"/>
    <x v="9"/>
    <n v="1"/>
    <n v="0.84292087920409475"/>
  </r>
  <r>
    <n v="0"/>
    <n v="0.16986415208914116"/>
    <x v="9"/>
    <n v="1"/>
    <n v="0.83013584791085882"/>
  </r>
  <r>
    <n v="0"/>
    <n v="0.1715081770055111"/>
    <x v="9"/>
    <n v="1"/>
    <n v="0.82849182299448887"/>
  </r>
  <r>
    <n v="0"/>
    <n v="0.1715081770055111"/>
    <x v="9"/>
    <n v="1"/>
    <n v="0.82849182299448887"/>
  </r>
  <r>
    <n v="0"/>
    <n v="0.17436964359582222"/>
    <x v="9"/>
    <n v="1"/>
    <n v="0.82563035640417781"/>
  </r>
  <r>
    <n v="0"/>
    <n v="0.17637875780641488"/>
    <x v="9"/>
    <n v="1"/>
    <n v="0.82362124219358512"/>
  </r>
  <r>
    <n v="1"/>
    <n v="0.18278272618633457"/>
    <x v="9"/>
    <n v="0"/>
    <n v="0.81721727381366538"/>
  </r>
  <r>
    <n v="1"/>
    <n v="0.18575262952730545"/>
    <x v="9"/>
    <n v="0"/>
    <n v="0.81424737047269458"/>
  </r>
  <r>
    <n v="0"/>
    <n v="0.19276514320298152"/>
    <x v="9"/>
    <n v="1"/>
    <n v="0.80723485679701845"/>
  </r>
  <r>
    <n v="1"/>
    <n v="0.1942078679515899"/>
    <x v="9"/>
    <n v="0"/>
    <n v="0.80579213204841005"/>
  </r>
  <r>
    <n v="0"/>
    <n v="0.19590770543632705"/>
    <x v="9"/>
    <n v="1"/>
    <n v="0.80409229456367293"/>
  </r>
  <r>
    <n v="0"/>
    <n v="0.20795561203585108"/>
    <x v="9"/>
    <n v="1"/>
    <n v="0.79204438796414889"/>
  </r>
  <r>
    <n v="0"/>
    <n v="0.21025316085352924"/>
    <x v="9"/>
    <n v="1"/>
    <n v="0.78974683914647081"/>
  </r>
  <r>
    <n v="0"/>
    <n v="0.21534488823757045"/>
    <x v="9"/>
    <n v="1"/>
    <n v="0.78465511176242952"/>
  </r>
  <r>
    <n v="0"/>
    <n v="0.22077899988018249"/>
    <x v="9"/>
    <n v="1"/>
    <n v="0.77922100011981754"/>
  </r>
  <r>
    <n v="0"/>
    <n v="0.22846004549048876"/>
    <x v="9"/>
    <n v="1"/>
    <n v="0.77153995450951118"/>
  </r>
  <r>
    <n v="0"/>
    <n v="0.23118621747297763"/>
    <x v="9"/>
    <n v="1"/>
    <n v="0.76881378252702237"/>
  </r>
  <r>
    <n v="1"/>
    <n v="0.23593286707402961"/>
    <x v="9"/>
    <n v="0"/>
    <n v="0.76406713292597039"/>
  </r>
  <r>
    <n v="0"/>
    <n v="0.23661632260458176"/>
    <x v="9"/>
    <n v="1"/>
    <n v="0.76338367739541824"/>
  </r>
  <r>
    <n v="1"/>
    <n v="0.23894341345749043"/>
    <x v="9"/>
    <n v="0"/>
    <n v="0.76105658654250963"/>
  </r>
  <r>
    <n v="0"/>
    <n v="0.23894341345749043"/>
    <x v="9"/>
    <n v="1"/>
    <n v="0.76105658654250963"/>
  </r>
  <r>
    <n v="0"/>
    <n v="0.23976706593483679"/>
    <x v="9"/>
    <n v="1"/>
    <n v="0.76023293406516324"/>
  </r>
  <r>
    <n v="0"/>
    <n v="0.24379882589200744"/>
    <x v="9"/>
    <n v="1"/>
    <n v="0.75620117410799259"/>
  </r>
  <r>
    <n v="0"/>
    <n v="0.25636505284347755"/>
    <x v="9"/>
    <n v="1"/>
    <n v="0.74363494715652245"/>
  </r>
  <r>
    <n v="1"/>
    <n v="0.25636505284347755"/>
    <x v="9"/>
    <n v="0"/>
    <n v="0.74363494715652245"/>
  </r>
  <r>
    <n v="1"/>
    <n v="0.25636505284347755"/>
    <x v="9"/>
    <n v="0"/>
    <n v="0.74363494715652245"/>
  </r>
  <r>
    <n v="0"/>
    <n v="0.25858548924112396"/>
    <x v="9"/>
    <n v="1"/>
    <n v="0.7414145107588761"/>
  </r>
  <r>
    <n v="0"/>
    <n v="0.25996180468330859"/>
    <x v="9"/>
    <n v="1"/>
    <n v="0.74003819531669146"/>
  </r>
  <r>
    <n v="0"/>
    <n v="0.26024458235236264"/>
    <x v="9"/>
    <n v="1"/>
    <n v="0.7397554176476373"/>
  </r>
  <r>
    <n v="0"/>
    <n v="0.2639363131894128"/>
    <x v="9"/>
    <n v="1"/>
    <n v="0.7360636868105872"/>
  </r>
  <r>
    <n v="0"/>
    <n v="0.26409570385551245"/>
    <x v="9"/>
    <n v="1"/>
    <n v="0.73590429614448749"/>
  </r>
  <r>
    <n v="1"/>
    <n v="0.26513756006889877"/>
    <x v="9"/>
    <n v="0"/>
    <n v="0.73486243993110123"/>
  </r>
  <r>
    <n v="0"/>
    <n v="0.26513756006889877"/>
    <x v="9"/>
    <n v="1"/>
    <n v="0.73486243993110123"/>
  </r>
  <r>
    <n v="0"/>
    <n v="0.2776384869792945"/>
    <x v="9"/>
    <n v="1"/>
    <n v="0.7223615130207055"/>
  </r>
  <r>
    <n v="1"/>
    <n v="0.280259858464458"/>
    <x v="9"/>
    <n v="0"/>
    <n v="0.719740141535542"/>
  </r>
  <r>
    <n v="1"/>
    <n v="0.28370610299080767"/>
    <x v="9"/>
    <n v="0"/>
    <n v="0.71629389700919233"/>
  </r>
  <r>
    <n v="1"/>
    <n v="0.28370610299080767"/>
    <x v="9"/>
    <n v="0"/>
    <n v="0.71629389700919233"/>
  </r>
  <r>
    <n v="0"/>
    <n v="0.28513410517553311"/>
    <x v="9"/>
    <n v="1"/>
    <n v="0.71486589482446683"/>
  </r>
  <r>
    <n v="1"/>
    <n v="0.28868658655794233"/>
    <x v="9"/>
    <n v="0"/>
    <n v="0.71131341344205767"/>
  </r>
  <r>
    <n v="0"/>
    <n v="0.29022721057618422"/>
    <x v="9"/>
    <n v="1"/>
    <n v="0.70977278942381572"/>
  </r>
  <r>
    <n v="0"/>
    <n v="0.29022721057618422"/>
    <x v="9"/>
    <n v="1"/>
    <n v="0.70977278942381572"/>
  </r>
  <r>
    <n v="1"/>
    <n v="0.29348116367002769"/>
    <x v="9"/>
    <n v="0"/>
    <n v="0.70651883632997237"/>
  </r>
  <r>
    <n v="0"/>
    <n v="0.29428961077331861"/>
    <x v="9"/>
    <n v="1"/>
    <n v="0.70571038922668139"/>
  </r>
  <r>
    <n v="0"/>
    <n v="0.30914349616358544"/>
    <x v="9"/>
    <n v="1"/>
    <n v="0.6908565038364145"/>
  </r>
  <r>
    <n v="0"/>
    <n v="0.31162949431558012"/>
    <x v="9"/>
    <n v="1"/>
    <n v="0.68837050568441982"/>
  </r>
  <r>
    <n v="1"/>
    <n v="0.31162949431558012"/>
    <x v="9"/>
    <n v="0"/>
    <n v="0.68837050568441982"/>
  </r>
  <r>
    <n v="1"/>
    <n v="0.31316888273358884"/>
    <x v="9"/>
    <n v="0"/>
    <n v="0.68683111726641122"/>
  </r>
  <r>
    <n v="0"/>
    <n v="0.31780659971032993"/>
    <x v="9"/>
    <n v="1"/>
    <n v="0.68219340028967013"/>
  </r>
  <r>
    <n v="0"/>
    <n v="0.31816711810767651"/>
    <x v="9"/>
    <n v="1"/>
    <n v="0.68183288189232349"/>
  </r>
  <r>
    <n v="1"/>
    <n v="0.33166040273463904"/>
    <x v="9"/>
    <n v="0"/>
    <n v="0.66833959726536096"/>
  </r>
  <r>
    <n v="0"/>
    <n v="0.33701970757907157"/>
    <x v="9"/>
    <n v="1"/>
    <n v="0.66298029242092849"/>
  </r>
  <r>
    <n v="0"/>
    <n v="0.34026766837233252"/>
    <x v="9"/>
    <n v="1"/>
    <n v="0.65973233162766753"/>
  </r>
  <r>
    <n v="0"/>
    <n v="0.34111842823667232"/>
    <x v="9"/>
    <n v="1"/>
    <n v="0.65888157176332762"/>
  </r>
  <r>
    <n v="1"/>
    <n v="0.3422089435650264"/>
    <x v="9"/>
    <n v="0"/>
    <n v="0.6577910564349736"/>
  </r>
  <r>
    <n v="0"/>
    <n v="0.34596156328048205"/>
    <x v="9"/>
    <n v="1"/>
    <n v="0.654038436719518"/>
  </r>
  <r>
    <n v="0"/>
    <n v="0.34596156328048205"/>
    <x v="9"/>
    <n v="1"/>
    <n v="0.654038436719518"/>
  </r>
  <r>
    <n v="0"/>
    <n v="0.3467265103991965"/>
    <x v="9"/>
    <n v="1"/>
    <n v="0.65327348960080345"/>
  </r>
  <r>
    <n v="0"/>
    <n v="0.3467265103991965"/>
    <x v="9"/>
    <n v="1"/>
    <n v="0.65327348960080345"/>
  </r>
  <r>
    <n v="0"/>
    <n v="0.34995495557431983"/>
    <x v="9"/>
    <n v="1"/>
    <n v="0.65004504442568023"/>
  </r>
  <r>
    <n v="0"/>
    <n v="0.35198585579839936"/>
    <x v="9"/>
    <n v="1"/>
    <n v="0.64801414420160064"/>
  </r>
  <r>
    <n v="1"/>
    <n v="0.3604043082401362"/>
    <x v="9"/>
    <n v="0"/>
    <n v="0.63959569175986375"/>
  </r>
  <r>
    <n v="1"/>
    <n v="0.36465990317471592"/>
    <x v="9"/>
    <n v="0"/>
    <n v="0.63534009682528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3:K14" firstHeaderRow="0" firstDataRow="1" firstDataCol="1"/>
  <pivotFields count="5">
    <pivotField dataField="1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ponse" fld="0" baseField="0" baseItem="0"/>
    <dataField name="Sum of prob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workbookViewId="0">
      <selection activeCell="G1" sqref="G1:H1048576"/>
    </sheetView>
  </sheetViews>
  <sheetFormatPr defaultRowHeight="15" x14ac:dyDescent="0.25"/>
  <cols>
    <col min="1" max="1" width="5" bestFit="1" customWidth="1"/>
    <col min="2" max="2" width="17.85546875" bestFit="1" customWidth="1"/>
    <col min="3" max="3" width="17.42578125" bestFit="1" customWidth="1"/>
    <col min="4" max="4" width="21.42578125" bestFit="1" customWidth="1"/>
    <col min="5" max="5" width="19.28515625" bestFit="1" customWidth="1"/>
    <col min="6" max="6" width="14.140625" bestFit="1" customWidth="1"/>
    <col min="7" max="7" width="9.5703125" bestFit="1" customWidth="1"/>
    <col min="8" max="8" width="12" bestFit="1" customWidth="1"/>
    <col min="9" max="9" width="5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708</v>
      </c>
      <c r="C2">
        <v>18</v>
      </c>
      <c r="D2" t="s">
        <v>712</v>
      </c>
      <c r="E2" t="s">
        <v>717</v>
      </c>
      <c r="F2">
        <v>6070</v>
      </c>
      <c r="G2">
        <v>1</v>
      </c>
      <c r="H2">
        <v>0.9547169241757717</v>
      </c>
      <c r="I2">
        <v>1</v>
      </c>
    </row>
    <row r="3" spans="1:9" x14ac:dyDescent="0.25">
      <c r="A3" t="s">
        <v>9</v>
      </c>
      <c r="B3" t="s">
        <v>708</v>
      </c>
      <c r="C3">
        <v>24</v>
      </c>
      <c r="D3" t="s">
        <v>712</v>
      </c>
      <c r="E3" t="s">
        <v>718</v>
      </c>
      <c r="F3">
        <v>1287</v>
      </c>
      <c r="G3">
        <v>1</v>
      </c>
      <c r="H3">
        <v>0.89481196259727858</v>
      </c>
      <c r="I3">
        <v>1</v>
      </c>
    </row>
    <row r="4" spans="1:9" x14ac:dyDescent="0.25">
      <c r="A4" t="s">
        <v>10</v>
      </c>
      <c r="B4" t="s">
        <v>708</v>
      </c>
      <c r="C4">
        <v>48</v>
      </c>
      <c r="D4" t="s">
        <v>713</v>
      </c>
      <c r="E4" t="s">
        <v>717</v>
      </c>
      <c r="F4">
        <v>10222</v>
      </c>
      <c r="G4">
        <v>1</v>
      </c>
      <c r="H4">
        <v>0.7656666986864018</v>
      </c>
      <c r="I4">
        <v>0</v>
      </c>
    </row>
    <row r="5" spans="1:9" x14ac:dyDescent="0.25">
      <c r="A5" t="s">
        <v>11</v>
      </c>
      <c r="B5" t="s">
        <v>708</v>
      </c>
      <c r="C5">
        <v>24</v>
      </c>
      <c r="D5" t="s">
        <v>712</v>
      </c>
      <c r="E5" t="s">
        <v>719</v>
      </c>
      <c r="F5">
        <v>3868</v>
      </c>
      <c r="G5">
        <v>1</v>
      </c>
      <c r="H5">
        <v>0.96368844549980226</v>
      </c>
      <c r="I5">
        <v>1</v>
      </c>
    </row>
    <row r="6" spans="1:9" x14ac:dyDescent="0.25">
      <c r="A6" t="s">
        <v>12</v>
      </c>
      <c r="B6" t="s">
        <v>709</v>
      </c>
      <c r="C6">
        <v>12</v>
      </c>
      <c r="D6" t="s">
        <v>713</v>
      </c>
      <c r="E6" t="s">
        <v>717</v>
      </c>
      <c r="F6">
        <v>2930</v>
      </c>
      <c r="G6">
        <v>1</v>
      </c>
      <c r="H6">
        <v>0.74139712520185275</v>
      </c>
      <c r="I6">
        <v>0</v>
      </c>
    </row>
    <row r="7" spans="1:9" x14ac:dyDescent="0.25">
      <c r="A7" t="s">
        <v>13</v>
      </c>
      <c r="B7" t="s">
        <v>709</v>
      </c>
      <c r="C7">
        <v>12</v>
      </c>
      <c r="D7" t="s">
        <v>713</v>
      </c>
      <c r="E7" t="s">
        <v>718</v>
      </c>
      <c r="F7">
        <v>6078</v>
      </c>
      <c r="G7">
        <v>1</v>
      </c>
      <c r="H7">
        <v>0.60023553062558932</v>
      </c>
      <c r="I7">
        <v>0</v>
      </c>
    </row>
    <row r="8" spans="1:9" x14ac:dyDescent="0.25">
      <c r="A8" t="s">
        <v>14</v>
      </c>
      <c r="B8" t="s">
        <v>710</v>
      </c>
      <c r="C8">
        <v>12</v>
      </c>
      <c r="D8" t="s">
        <v>714</v>
      </c>
      <c r="E8" t="s">
        <v>718</v>
      </c>
      <c r="F8">
        <v>2247</v>
      </c>
      <c r="G8">
        <v>1</v>
      </c>
      <c r="H8">
        <v>0.75530183961106601</v>
      </c>
      <c r="I8">
        <v>0</v>
      </c>
    </row>
    <row r="9" spans="1:9" x14ac:dyDescent="0.25">
      <c r="A9" t="s">
        <v>15</v>
      </c>
      <c r="B9" t="s">
        <v>708</v>
      </c>
      <c r="C9">
        <v>6</v>
      </c>
      <c r="D9" t="s">
        <v>715</v>
      </c>
      <c r="E9" t="s">
        <v>718</v>
      </c>
      <c r="F9">
        <v>783</v>
      </c>
      <c r="G9">
        <v>1</v>
      </c>
      <c r="H9">
        <v>0.76274418034181013</v>
      </c>
      <c r="I9">
        <v>0</v>
      </c>
    </row>
    <row r="10" spans="1:9" x14ac:dyDescent="0.25">
      <c r="A10" t="s">
        <v>16</v>
      </c>
      <c r="B10" t="s">
        <v>709</v>
      </c>
      <c r="C10">
        <v>18</v>
      </c>
      <c r="D10" t="s">
        <v>712</v>
      </c>
      <c r="E10" t="s">
        <v>720</v>
      </c>
      <c r="F10">
        <v>7374</v>
      </c>
      <c r="G10">
        <v>1</v>
      </c>
      <c r="H10">
        <v>0.79150375243884774</v>
      </c>
      <c r="I10">
        <v>0</v>
      </c>
    </row>
    <row r="11" spans="1:9" x14ac:dyDescent="0.25">
      <c r="A11" t="s">
        <v>17</v>
      </c>
      <c r="B11" t="s">
        <v>711</v>
      </c>
      <c r="C11">
        <v>12</v>
      </c>
      <c r="D11" t="s">
        <v>713</v>
      </c>
      <c r="E11" t="s">
        <v>721</v>
      </c>
      <c r="F11">
        <v>795</v>
      </c>
      <c r="G11">
        <v>0</v>
      </c>
      <c r="H11">
        <v>0.44575249849822657</v>
      </c>
      <c r="I11">
        <v>0</v>
      </c>
    </row>
    <row r="12" spans="1:9" x14ac:dyDescent="0.25">
      <c r="A12" t="s">
        <v>18</v>
      </c>
      <c r="B12" t="s">
        <v>708</v>
      </c>
      <c r="C12">
        <v>30</v>
      </c>
      <c r="D12" t="s">
        <v>712</v>
      </c>
      <c r="E12" t="s">
        <v>717</v>
      </c>
      <c r="F12">
        <v>4530</v>
      </c>
      <c r="G12">
        <v>1</v>
      </c>
      <c r="H12">
        <v>0.92600204667028263</v>
      </c>
      <c r="I12">
        <v>1</v>
      </c>
    </row>
    <row r="13" spans="1:9" x14ac:dyDescent="0.25">
      <c r="A13" t="s">
        <v>19</v>
      </c>
      <c r="B13" t="s">
        <v>708</v>
      </c>
      <c r="C13">
        <v>12</v>
      </c>
      <c r="D13" t="s">
        <v>712</v>
      </c>
      <c r="E13" t="s">
        <v>722</v>
      </c>
      <c r="F13">
        <v>996</v>
      </c>
      <c r="G13">
        <v>1</v>
      </c>
      <c r="H13">
        <v>0.95074794179613786</v>
      </c>
      <c r="I13">
        <v>1</v>
      </c>
    </row>
    <row r="14" spans="1:9" x14ac:dyDescent="0.25">
      <c r="A14" t="s">
        <v>20</v>
      </c>
      <c r="B14" t="s">
        <v>709</v>
      </c>
      <c r="C14">
        <v>48</v>
      </c>
      <c r="D14" t="s">
        <v>713</v>
      </c>
      <c r="E14" t="s">
        <v>717</v>
      </c>
      <c r="F14">
        <v>5951</v>
      </c>
      <c r="G14">
        <v>0</v>
      </c>
      <c r="H14">
        <v>0.3747986744454313</v>
      </c>
      <c r="I14">
        <v>0</v>
      </c>
    </row>
    <row r="15" spans="1:9" x14ac:dyDescent="0.25">
      <c r="A15" t="s">
        <v>21</v>
      </c>
      <c r="B15" t="s">
        <v>708</v>
      </c>
      <c r="C15">
        <v>60</v>
      </c>
      <c r="D15" t="s">
        <v>712</v>
      </c>
      <c r="E15" t="s">
        <v>718</v>
      </c>
      <c r="F15">
        <v>13756</v>
      </c>
      <c r="G15">
        <v>1</v>
      </c>
      <c r="H15">
        <v>0.64013185598645117</v>
      </c>
      <c r="I15">
        <v>0</v>
      </c>
    </row>
    <row r="16" spans="1:9" x14ac:dyDescent="0.25">
      <c r="A16" t="s">
        <v>22</v>
      </c>
      <c r="B16" t="s">
        <v>708</v>
      </c>
      <c r="C16">
        <v>60</v>
      </c>
      <c r="D16" t="s">
        <v>713</v>
      </c>
      <c r="E16" t="s">
        <v>717</v>
      </c>
      <c r="F16">
        <v>10144</v>
      </c>
      <c r="G16">
        <v>1</v>
      </c>
      <c r="H16">
        <v>0.65979032525951042</v>
      </c>
      <c r="I16">
        <v>0</v>
      </c>
    </row>
    <row r="17" spans="1:9" x14ac:dyDescent="0.25">
      <c r="A17" t="s">
        <v>23</v>
      </c>
      <c r="B17" t="s">
        <v>709</v>
      </c>
      <c r="C17">
        <v>24</v>
      </c>
      <c r="D17" t="s">
        <v>714</v>
      </c>
      <c r="E17" t="s">
        <v>717</v>
      </c>
      <c r="F17">
        <v>6403</v>
      </c>
      <c r="G17">
        <v>1</v>
      </c>
      <c r="H17">
        <v>0.65447668415239635</v>
      </c>
      <c r="I17">
        <v>0</v>
      </c>
    </row>
    <row r="18" spans="1:9" x14ac:dyDescent="0.25">
      <c r="A18" t="s">
        <v>24</v>
      </c>
      <c r="B18" t="s">
        <v>710</v>
      </c>
      <c r="C18">
        <v>15</v>
      </c>
      <c r="D18" t="s">
        <v>712</v>
      </c>
      <c r="E18" t="s">
        <v>717</v>
      </c>
      <c r="F18">
        <v>1271</v>
      </c>
      <c r="G18">
        <v>0</v>
      </c>
      <c r="H18">
        <v>0.8905795724838842</v>
      </c>
      <c r="I18">
        <v>1</v>
      </c>
    </row>
    <row r="19" spans="1:9" x14ac:dyDescent="0.25">
      <c r="A19" t="s">
        <v>25</v>
      </c>
      <c r="B19" t="s">
        <v>709</v>
      </c>
      <c r="C19">
        <v>18</v>
      </c>
      <c r="D19" t="s">
        <v>714</v>
      </c>
      <c r="E19" t="s">
        <v>723</v>
      </c>
      <c r="F19">
        <v>2427</v>
      </c>
      <c r="G19">
        <v>1</v>
      </c>
      <c r="H19">
        <v>0.76558664470284288</v>
      </c>
      <c r="I19">
        <v>0</v>
      </c>
    </row>
    <row r="20" spans="1:9" x14ac:dyDescent="0.25">
      <c r="A20" t="s">
        <v>26</v>
      </c>
      <c r="B20" t="s">
        <v>708</v>
      </c>
      <c r="C20">
        <v>24</v>
      </c>
      <c r="D20" t="s">
        <v>715</v>
      </c>
      <c r="E20" t="s">
        <v>723</v>
      </c>
      <c r="F20">
        <v>1559</v>
      </c>
      <c r="G20">
        <v>1</v>
      </c>
      <c r="H20">
        <v>0.78852802749028716</v>
      </c>
      <c r="I20">
        <v>0</v>
      </c>
    </row>
    <row r="21" spans="1:9" x14ac:dyDescent="0.25">
      <c r="A21" t="s">
        <v>27</v>
      </c>
      <c r="B21" t="s">
        <v>708</v>
      </c>
      <c r="C21">
        <v>12</v>
      </c>
      <c r="D21" t="s">
        <v>712</v>
      </c>
      <c r="E21" t="s">
        <v>718</v>
      </c>
      <c r="F21">
        <v>1255</v>
      </c>
      <c r="G21">
        <v>1</v>
      </c>
      <c r="H21">
        <v>0.93477765228224241</v>
      </c>
      <c r="I21">
        <v>1</v>
      </c>
    </row>
    <row r="22" spans="1:9" x14ac:dyDescent="0.25">
      <c r="A22" t="s">
        <v>28</v>
      </c>
      <c r="B22" t="s">
        <v>709</v>
      </c>
      <c r="C22">
        <v>54</v>
      </c>
      <c r="D22" t="s">
        <v>716</v>
      </c>
      <c r="E22" t="s">
        <v>723</v>
      </c>
      <c r="F22">
        <v>15945</v>
      </c>
      <c r="G22">
        <v>0</v>
      </c>
      <c r="H22">
        <v>0.13754909967240259</v>
      </c>
      <c r="I22">
        <v>0</v>
      </c>
    </row>
    <row r="23" spans="1:9" x14ac:dyDescent="0.25">
      <c r="A23" t="s">
        <v>29</v>
      </c>
      <c r="B23" t="s">
        <v>711</v>
      </c>
      <c r="C23">
        <v>48</v>
      </c>
      <c r="D23" t="s">
        <v>712</v>
      </c>
      <c r="E23" t="s">
        <v>719</v>
      </c>
      <c r="F23">
        <v>6331</v>
      </c>
      <c r="G23">
        <v>0</v>
      </c>
      <c r="H23">
        <v>0.53918541284254795</v>
      </c>
      <c r="I23">
        <v>0</v>
      </c>
    </row>
    <row r="24" spans="1:9" x14ac:dyDescent="0.25">
      <c r="A24" t="s">
        <v>30</v>
      </c>
      <c r="B24" t="s">
        <v>711</v>
      </c>
      <c r="C24">
        <v>36</v>
      </c>
      <c r="D24" t="s">
        <v>713</v>
      </c>
      <c r="E24" t="s">
        <v>719</v>
      </c>
      <c r="F24">
        <v>8335</v>
      </c>
      <c r="G24">
        <v>0</v>
      </c>
      <c r="H24">
        <v>0.52954890233771434</v>
      </c>
      <c r="I24">
        <v>0</v>
      </c>
    </row>
    <row r="25" spans="1:9" x14ac:dyDescent="0.25">
      <c r="A25" t="s">
        <v>31</v>
      </c>
      <c r="B25" t="s">
        <v>708</v>
      </c>
      <c r="C25">
        <v>12</v>
      </c>
      <c r="D25" t="s">
        <v>713</v>
      </c>
      <c r="E25" t="s">
        <v>723</v>
      </c>
      <c r="F25">
        <v>1542</v>
      </c>
      <c r="G25">
        <v>1</v>
      </c>
      <c r="H25">
        <v>0.95403803339293702</v>
      </c>
      <c r="I25">
        <v>1</v>
      </c>
    </row>
    <row r="26" spans="1:9" x14ac:dyDescent="0.25">
      <c r="A26" t="s">
        <v>32</v>
      </c>
      <c r="B26" t="s">
        <v>711</v>
      </c>
      <c r="C26">
        <v>12</v>
      </c>
      <c r="D26" t="s">
        <v>712</v>
      </c>
      <c r="E26" t="s">
        <v>718</v>
      </c>
      <c r="F26">
        <v>3499</v>
      </c>
      <c r="G26">
        <v>0</v>
      </c>
      <c r="H26">
        <v>0.64203859308561462</v>
      </c>
      <c r="I26">
        <v>0</v>
      </c>
    </row>
    <row r="27" spans="1:9" x14ac:dyDescent="0.25">
      <c r="A27" t="s">
        <v>33</v>
      </c>
      <c r="B27" t="s">
        <v>708</v>
      </c>
      <c r="C27">
        <v>24</v>
      </c>
      <c r="D27" t="s">
        <v>714</v>
      </c>
      <c r="E27" t="s">
        <v>718</v>
      </c>
      <c r="F27">
        <v>717</v>
      </c>
      <c r="G27">
        <v>1</v>
      </c>
      <c r="H27">
        <v>0.84391707250508297</v>
      </c>
      <c r="I27">
        <v>0</v>
      </c>
    </row>
    <row r="28" spans="1:9" x14ac:dyDescent="0.25">
      <c r="A28" t="s">
        <v>34</v>
      </c>
      <c r="B28" t="s">
        <v>709</v>
      </c>
      <c r="C28">
        <v>24</v>
      </c>
      <c r="D28" t="s">
        <v>714</v>
      </c>
      <c r="E28" t="s">
        <v>717</v>
      </c>
      <c r="F28">
        <v>1553</v>
      </c>
      <c r="G28">
        <v>1</v>
      </c>
      <c r="H28">
        <v>0.65447668415239635</v>
      </c>
      <c r="I28">
        <v>0</v>
      </c>
    </row>
    <row r="29" spans="1:9" x14ac:dyDescent="0.25">
      <c r="A29" t="s">
        <v>35</v>
      </c>
      <c r="B29" t="s">
        <v>709</v>
      </c>
      <c r="C29">
        <v>24</v>
      </c>
      <c r="D29" t="s">
        <v>712</v>
      </c>
      <c r="E29" t="s">
        <v>717</v>
      </c>
      <c r="F29">
        <v>1743</v>
      </c>
      <c r="G29">
        <v>1</v>
      </c>
      <c r="H29">
        <v>0.74875308166309096</v>
      </c>
      <c r="I29">
        <v>0</v>
      </c>
    </row>
    <row r="30" spans="1:9" x14ac:dyDescent="0.25">
      <c r="A30" t="s">
        <v>36</v>
      </c>
      <c r="B30" t="s">
        <v>711</v>
      </c>
      <c r="C30">
        <v>48</v>
      </c>
      <c r="D30" t="s">
        <v>712</v>
      </c>
      <c r="E30" t="s">
        <v>719</v>
      </c>
      <c r="F30">
        <v>6143</v>
      </c>
      <c r="G30">
        <v>0</v>
      </c>
      <c r="H30">
        <v>0.53918541284254795</v>
      </c>
      <c r="I30">
        <v>0</v>
      </c>
    </row>
    <row r="31" spans="1:9" x14ac:dyDescent="0.25">
      <c r="A31" t="s">
        <v>37</v>
      </c>
      <c r="B31" t="s">
        <v>711</v>
      </c>
      <c r="C31">
        <v>45</v>
      </c>
      <c r="D31" t="s">
        <v>713</v>
      </c>
      <c r="E31" t="s">
        <v>717</v>
      </c>
      <c r="F31">
        <v>1845</v>
      </c>
      <c r="G31">
        <v>0</v>
      </c>
      <c r="H31">
        <v>0.31780659971032993</v>
      </c>
      <c r="I31">
        <v>0</v>
      </c>
    </row>
    <row r="32" spans="1:9" x14ac:dyDescent="0.25">
      <c r="A32" t="s">
        <v>38</v>
      </c>
      <c r="B32" t="s">
        <v>708</v>
      </c>
      <c r="C32">
        <v>12</v>
      </c>
      <c r="D32" t="s">
        <v>712</v>
      </c>
      <c r="E32" t="s">
        <v>720</v>
      </c>
      <c r="F32">
        <v>1935</v>
      </c>
      <c r="G32">
        <v>1</v>
      </c>
      <c r="H32">
        <v>0.96410222538434898</v>
      </c>
      <c r="I32">
        <v>1</v>
      </c>
    </row>
    <row r="33" spans="1:9" x14ac:dyDescent="0.25">
      <c r="A33" t="s">
        <v>39</v>
      </c>
      <c r="B33" t="s">
        <v>711</v>
      </c>
      <c r="C33">
        <v>24</v>
      </c>
      <c r="D33" t="s">
        <v>715</v>
      </c>
      <c r="E33" t="s">
        <v>718</v>
      </c>
      <c r="F33">
        <v>2325</v>
      </c>
      <c r="G33">
        <v>1</v>
      </c>
      <c r="H33">
        <v>0.15538653040598477</v>
      </c>
      <c r="I33">
        <v>0</v>
      </c>
    </row>
    <row r="34" spans="1:9" x14ac:dyDescent="0.25">
      <c r="A34" t="s">
        <v>40</v>
      </c>
      <c r="B34" t="s">
        <v>709</v>
      </c>
      <c r="C34">
        <v>24</v>
      </c>
      <c r="D34" t="s">
        <v>713</v>
      </c>
      <c r="E34" t="s">
        <v>717</v>
      </c>
      <c r="F34">
        <v>5084</v>
      </c>
      <c r="G34">
        <v>1</v>
      </c>
      <c r="H34">
        <v>0.62985628341852495</v>
      </c>
      <c r="I34">
        <v>0</v>
      </c>
    </row>
    <row r="35" spans="1:9" x14ac:dyDescent="0.25">
      <c r="A35" t="s">
        <v>41</v>
      </c>
      <c r="B35" t="s">
        <v>709</v>
      </c>
      <c r="C35">
        <v>48</v>
      </c>
      <c r="D35" t="s">
        <v>713</v>
      </c>
      <c r="E35" t="s">
        <v>717</v>
      </c>
      <c r="F35">
        <v>3060</v>
      </c>
      <c r="G35">
        <v>0</v>
      </c>
      <c r="H35">
        <v>0.3747986744454313</v>
      </c>
      <c r="I35">
        <v>0</v>
      </c>
    </row>
    <row r="36" spans="1:9" x14ac:dyDescent="0.25">
      <c r="A36" t="s">
        <v>42</v>
      </c>
      <c r="B36" t="s">
        <v>710</v>
      </c>
      <c r="C36">
        <v>15</v>
      </c>
      <c r="D36" t="s">
        <v>712</v>
      </c>
      <c r="E36" t="s">
        <v>719</v>
      </c>
      <c r="F36">
        <v>2360</v>
      </c>
      <c r="G36">
        <v>1</v>
      </c>
      <c r="H36">
        <v>0.93006229503792603</v>
      </c>
      <c r="I36">
        <v>1</v>
      </c>
    </row>
    <row r="37" spans="1:9" x14ac:dyDescent="0.25">
      <c r="A37" t="s">
        <v>43</v>
      </c>
      <c r="B37" t="s">
        <v>709</v>
      </c>
      <c r="C37">
        <v>9</v>
      </c>
      <c r="D37" t="s">
        <v>715</v>
      </c>
      <c r="E37" t="s">
        <v>718</v>
      </c>
      <c r="F37">
        <v>1437</v>
      </c>
      <c r="G37">
        <v>0</v>
      </c>
      <c r="H37">
        <v>0.34111842823667232</v>
      </c>
      <c r="I37">
        <v>0</v>
      </c>
    </row>
    <row r="38" spans="1:9" x14ac:dyDescent="0.25">
      <c r="A38" t="s">
        <v>44</v>
      </c>
      <c r="B38" t="s">
        <v>708</v>
      </c>
      <c r="C38">
        <v>9</v>
      </c>
      <c r="D38" t="s">
        <v>713</v>
      </c>
      <c r="E38" t="s">
        <v>723</v>
      </c>
      <c r="F38">
        <v>1449</v>
      </c>
      <c r="G38">
        <v>1</v>
      </c>
      <c r="H38">
        <v>0.95942958909103415</v>
      </c>
      <c r="I38">
        <v>1</v>
      </c>
    </row>
    <row r="39" spans="1:9" x14ac:dyDescent="0.25">
      <c r="A39" t="s">
        <v>45</v>
      </c>
      <c r="B39" t="s">
        <v>709</v>
      </c>
      <c r="C39">
        <v>24</v>
      </c>
      <c r="D39" t="s">
        <v>714</v>
      </c>
      <c r="E39" t="s">
        <v>723</v>
      </c>
      <c r="F39">
        <v>6967</v>
      </c>
      <c r="G39">
        <v>1</v>
      </c>
      <c r="H39">
        <v>0.71559907472772388</v>
      </c>
      <c r="I39">
        <v>0</v>
      </c>
    </row>
    <row r="40" spans="1:9" x14ac:dyDescent="0.25">
      <c r="A40" t="s">
        <v>46</v>
      </c>
      <c r="B40" t="s">
        <v>711</v>
      </c>
      <c r="C40">
        <v>48</v>
      </c>
      <c r="D40" t="s">
        <v>713</v>
      </c>
      <c r="E40" t="s">
        <v>717</v>
      </c>
      <c r="F40">
        <v>6758</v>
      </c>
      <c r="G40">
        <v>0</v>
      </c>
      <c r="H40">
        <v>0.29022721057618422</v>
      </c>
      <c r="I40">
        <v>0</v>
      </c>
    </row>
    <row r="41" spans="1:9" x14ac:dyDescent="0.25">
      <c r="A41" t="s">
        <v>47</v>
      </c>
      <c r="B41" t="s">
        <v>708</v>
      </c>
      <c r="C41">
        <v>36</v>
      </c>
      <c r="D41" t="s">
        <v>712</v>
      </c>
      <c r="E41" t="s">
        <v>723</v>
      </c>
      <c r="F41">
        <v>6304</v>
      </c>
      <c r="G41">
        <v>1</v>
      </c>
      <c r="H41">
        <v>0.92757197118675816</v>
      </c>
      <c r="I41">
        <v>1</v>
      </c>
    </row>
    <row r="42" spans="1:9" x14ac:dyDescent="0.25">
      <c r="A42" t="s">
        <v>48</v>
      </c>
      <c r="B42" t="s">
        <v>711</v>
      </c>
      <c r="C42">
        <v>15</v>
      </c>
      <c r="D42" t="s">
        <v>713</v>
      </c>
      <c r="E42" t="s">
        <v>718</v>
      </c>
      <c r="F42">
        <v>1721</v>
      </c>
      <c r="G42">
        <v>1</v>
      </c>
      <c r="H42">
        <v>0.47338514376288271</v>
      </c>
      <c r="I42">
        <v>0</v>
      </c>
    </row>
    <row r="43" spans="1:9" x14ac:dyDescent="0.25">
      <c r="A43" t="s">
        <v>49</v>
      </c>
      <c r="B43" t="s">
        <v>709</v>
      </c>
      <c r="C43">
        <v>18</v>
      </c>
      <c r="D43" t="s">
        <v>713</v>
      </c>
      <c r="E43" t="s">
        <v>717</v>
      </c>
      <c r="F43">
        <v>1113</v>
      </c>
      <c r="G43">
        <v>1</v>
      </c>
      <c r="H43">
        <v>0.68835105288549647</v>
      </c>
      <c r="I43">
        <v>0</v>
      </c>
    </row>
    <row r="44" spans="1:9" x14ac:dyDescent="0.25">
      <c r="A44" t="s">
        <v>50</v>
      </c>
      <c r="B44" t="s">
        <v>708</v>
      </c>
      <c r="C44">
        <v>18</v>
      </c>
      <c r="D44" t="s">
        <v>712</v>
      </c>
      <c r="E44" t="s">
        <v>721</v>
      </c>
      <c r="F44">
        <v>1864</v>
      </c>
      <c r="G44">
        <v>0</v>
      </c>
      <c r="H44">
        <v>0.896598372109494</v>
      </c>
      <c r="I44">
        <v>1</v>
      </c>
    </row>
    <row r="45" spans="1:9" x14ac:dyDescent="0.25">
      <c r="A45" t="s">
        <v>51</v>
      </c>
      <c r="B45" t="s">
        <v>709</v>
      </c>
      <c r="C45">
        <v>15</v>
      </c>
      <c r="D45" t="s">
        <v>713</v>
      </c>
      <c r="E45" t="s">
        <v>722</v>
      </c>
      <c r="F45">
        <v>2631</v>
      </c>
      <c r="G45">
        <v>1</v>
      </c>
      <c r="H45">
        <v>0.63964582307588747</v>
      </c>
      <c r="I45">
        <v>0</v>
      </c>
    </row>
    <row r="46" spans="1:9" x14ac:dyDescent="0.25">
      <c r="A46" t="s">
        <v>52</v>
      </c>
      <c r="B46" t="s">
        <v>709</v>
      </c>
      <c r="C46">
        <v>15</v>
      </c>
      <c r="D46" t="s">
        <v>713</v>
      </c>
      <c r="E46" t="s">
        <v>717</v>
      </c>
      <c r="F46">
        <v>1444</v>
      </c>
      <c r="G46">
        <v>1</v>
      </c>
      <c r="H46">
        <v>0.71561883478193078</v>
      </c>
      <c r="I46">
        <v>0</v>
      </c>
    </row>
    <row r="47" spans="1:9" x14ac:dyDescent="0.25">
      <c r="A47" t="s">
        <v>53</v>
      </c>
      <c r="B47" t="s">
        <v>711</v>
      </c>
      <c r="C47">
        <v>12</v>
      </c>
      <c r="D47" t="s">
        <v>713</v>
      </c>
      <c r="E47" t="s">
        <v>718</v>
      </c>
      <c r="F47">
        <v>2579</v>
      </c>
      <c r="G47">
        <v>0</v>
      </c>
      <c r="H47">
        <v>0.50596233842666916</v>
      </c>
      <c r="I47">
        <v>0</v>
      </c>
    </row>
    <row r="48" spans="1:9" x14ac:dyDescent="0.25">
      <c r="A48" t="s">
        <v>54</v>
      </c>
      <c r="B48" t="s">
        <v>709</v>
      </c>
      <c r="C48">
        <v>30</v>
      </c>
      <c r="D48" t="s">
        <v>716</v>
      </c>
      <c r="E48" t="s">
        <v>723</v>
      </c>
      <c r="F48">
        <v>4280</v>
      </c>
      <c r="G48">
        <v>0</v>
      </c>
      <c r="H48">
        <v>0.31162949431558012</v>
      </c>
      <c r="I48">
        <v>0</v>
      </c>
    </row>
    <row r="49" spans="1:9" x14ac:dyDescent="0.25">
      <c r="A49" t="s">
        <v>55</v>
      </c>
      <c r="B49" t="s">
        <v>708</v>
      </c>
      <c r="C49">
        <v>6</v>
      </c>
      <c r="D49" t="s">
        <v>713</v>
      </c>
      <c r="E49" t="s">
        <v>721</v>
      </c>
      <c r="F49">
        <v>1538</v>
      </c>
      <c r="G49">
        <v>1</v>
      </c>
      <c r="H49">
        <v>0.89295215040210651</v>
      </c>
      <c r="I49">
        <v>1</v>
      </c>
    </row>
    <row r="50" spans="1:9" x14ac:dyDescent="0.25">
      <c r="A50" t="s">
        <v>56</v>
      </c>
      <c r="B50" t="s">
        <v>709</v>
      </c>
      <c r="C50">
        <v>11</v>
      </c>
      <c r="D50" t="s">
        <v>712</v>
      </c>
      <c r="E50" t="s">
        <v>718</v>
      </c>
      <c r="F50">
        <v>1322</v>
      </c>
      <c r="G50">
        <v>1</v>
      </c>
      <c r="H50">
        <v>0.73307680968725697</v>
      </c>
      <c r="I50">
        <v>0</v>
      </c>
    </row>
    <row r="51" spans="1:9" x14ac:dyDescent="0.25">
      <c r="A51" t="s">
        <v>57</v>
      </c>
      <c r="B51" t="s">
        <v>711</v>
      </c>
      <c r="C51">
        <v>24</v>
      </c>
      <c r="D51" t="s">
        <v>713</v>
      </c>
      <c r="E51" t="s">
        <v>717</v>
      </c>
      <c r="F51">
        <v>2439</v>
      </c>
      <c r="G51">
        <v>0</v>
      </c>
      <c r="H51">
        <v>0.53718228634812737</v>
      </c>
      <c r="I51">
        <v>0</v>
      </c>
    </row>
    <row r="52" spans="1:9" x14ac:dyDescent="0.25">
      <c r="A52" t="s">
        <v>58</v>
      </c>
      <c r="B52" t="s">
        <v>708</v>
      </c>
      <c r="C52">
        <v>9</v>
      </c>
      <c r="D52" t="s">
        <v>712</v>
      </c>
      <c r="E52" t="s">
        <v>718</v>
      </c>
      <c r="F52">
        <v>1224</v>
      </c>
      <c r="G52">
        <v>1</v>
      </c>
      <c r="H52">
        <v>0.94229187841430329</v>
      </c>
      <c r="I52">
        <v>1</v>
      </c>
    </row>
    <row r="53" spans="1:9" x14ac:dyDescent="0.25">
      <c r="A53" t="s">
        <v>59</v>
      </c>
      <c r="B53" t="s">
        <v>708</v>
      </c>
      <c r="C53">
        <v>12</v>
      </c>
      <c r="D53" t="s">
        <v>712</v>
      </c>
      <c r="E53" t="s">
        <v>720</v>
      </c>
      <c r="F53">
        <v>1402</v>
      </c>
      <c r="G53">
        <v>1</v>
      </c>
      <c r="H53">
        <v>0.96410222538434898</v>
      </c>
      <c r="I53">
        <v>1</v>
      </c>
    </row>
    <row r="54" spans="1:9" x14ac:dyDescent="0.25">
      <c r="A54" t="s">
        <v>60</v>
      </c>
      <c r="B54" t="s">
        <v>711</v>
      </c>
      <c r="C54">
        <v>12</v>
      </c>
      <c r="D54" t="s">
        <v>713</v>
      </c>
      <c r="E54" t="s">
        <v>717</v>
      </c>
      <c r="F54">
        <v>709</v>
      </c>
      <c r="G54">
        <v>0</v>
      </c>
      <c r="H54">
        <v>0.66164795824717515</v>
      </c>
      <c r="I54">
        <v>0</v>
      </c>
    </row>
    <row r="55" spans="1:9" x14ac:dyDescent="0.25">
      <c r="A55" t="s">
        <v>61</v>
      </c>
      <c r="B55" t="s">
        <v>709</v>
      </c>
      <c r="C55">
        <v>12</v>
      </c>
      <c r="D55" t="s">
        <v>713</v>
      </c>
      <c r="E55" t="s">
        <v>717</v>
      </c>
      <c r="F55">
        <v>766</v>
      </c>
      <c r="G55">
        <v>0</v>
      </c>
      <c r="H55">
        <v>0.74139712520185275</v>
      </c>
      <c r="I55">
        <v>0</v>
      </c>
    </row>
    <row r="56" spans="1:9" x14ac:dyDescent="0.25">
      <c r="A56" t="s">
        <v>62</v>
      </c>
      <c r="B56" t="s">
        <v>709</v>
      </c>
      <c r="C56">
        <v>11</v>
      </c>
      <c r="D56" t="s">
        <v>714</v>
      </c>
      <c r="E56" t="s">
        <v>717</v>
      </c>
      <c r="F56">
        <v>4771</v>
      </c>
      <c r="G56">
        <v>1</v>
      </c>
      <c r="H56">
        <v>0.76921581366807978</v>
      </c>
      <c r="I56">
        <v>0</v>
      </c>
    </row>
    <row r="57" spans="1:9" x14ac:dyDescent="0.25">
      <c r="A57" t="s">
        <v>63</v>
      </c>
      <c r="B57" t="s">
        <v>709</v>
      </c>
      <c r="C57">
        <v>24</v>
      </c>
      <c r="D57" t="s">
        <v>716</v>
      </c>
      <c r="E57" t="s">
        <v>723</v>
      </c>
      <c r="F57">
        <v>4241</v>
      </c>
      <c r="G57">
        <v>0</v>
      </c>
      <c r="H57">
        <v>0.37012257582109037</v>
      </c>
      <c r="I57">
        <v>0</v>
      </c>
    </row>
    <row r="58" spans="1:9" x14ac:dyDescent="0.25">
      <c r="A58" t="s">
        <v>64</v>
      </c>
      <c r="B58" t="s">
        <v>711</v>
      </c>
      <c r="C58">
        <v>18</v>
      </c>
      <c r="D58" t="s">
        <v>713</v>
      </c>
      <c r="E58" t="s">
        <v>720</v>
      </c>
      <c r="F58">
        <v>2473</v>
      </c>
      <c r="G58">
        <v>0</v>
      </c>
      <c r="H58">
        <v>0.59653417044435408</v>
      </c>
      <c r="I58">
        <v>0</v>
      </c>
    </row>
    <row r="59" spans="1:9" x14ac:dyDescent="0.25">
      <c r="A59" t="s">
        <v>65</v>
      </c>
      <c r="B59" t="s">
        <v>708</v>
      </c>
      <c r="C59">
        <v>27</v>
      </c>
      <c r="D59" t="s">
        <v>714</v>
      </c>
      <c r="E59" t="s">
        <v>723</v>
      </c>
      <c r="F59">
        <v>5117</v>
      </c>
      <c r="G59">
        <v>1</v>
      </c>
      <c r="H59">
        <v>0.92329710872696191</v>
      </c>
      <c r="I59">
        <v>1</v>
      </c>
    </row>
    <row r="60" spans="1:9" x14ac:dyDescent="0.25">
      <c r="A60" t="s">
        <v>66</v>
      </c>
      <c r="B60" t="s">
        <v>710</v>
      </c>
      <c r="C60">
        <v>10</v>
      </c>
      <c r="D60" t="s">
        <v>713</v>
      </c>
      <c r="E60" t="s">
        <v>724</v>
      </c>
      <c r="F60">
        <v>1225</v>
      </c>
      <c r="G60">
        <v>1</v>
      </c>
      <c r="H60">
        <v>0.67361706682419298</v>
      </c>
      <c r="I60">
        <v>0</v>
      </c>
    </row>
    <row r="61" spans="1:9" x14ac:dyDescent="0.25">
      <c r="A61" t="s">
        <v>67</v>
      </c>
      <c r="B61" t="s">
        <v>711</v>
      </c>
      <c r="C61">
        <v>11</v>
      </c>
      <c r="D61" t="s">
        <v>712</v>
      </c>
      <c r="E61" t="s">
        <v>718</v>
      </c>
      <c r="F61">
        <v>3939</v>
      </c>
      <c r="G61">
        <v>1</v>
      </c>
      <c r="H61">
        <v>0.6519662743716369</v>
      </c>
      <c r="I61">
        <v>0</v>
      </c>
    </row>
    <row r="62" spans="1:9" x14ac:dyDescent="0.25">
      <c r="A62" t="s">
        <v>68</v>
      </c>
      <c r="B62" t="s">
        <v>710</v>
      </c>
      <c r="C62">
        <v>6</v>
      </c>
      <c r="D62" t="s">
        <v>714</v>
      </c>
      <c r="E62" t="s">
        <v>717</v>
      </c>
      <c r="F62">
        <v>683</v>
      </c>
      <c r="G62">
        <v>1</v>
      </c>
      <c r="H62">
        <v>0.88439345827524696</v>
      </c>
      <c r="I62">
        <v>1</v>
      </c>
    </row>
    <row r="63" spans="1:9" x14ac:dyDescent="0.25">
      <c r="A63" t="s">
        <v>69</v>
      </c>
      <c r="B63" t="s">
        <v>709</v>
      </c>
      <c r="C63">
        <v>36</v>
      </c>
      <c r="D63" t="s">
        <v>713</v>
      </c>
      <c r="E63" t="s">
        <v>717</v>
      </c>
      <c r="F63">
        <v>2323</v>
      </c>
      <c r="G63">
        <v>1</v>
      </c>
      <c r="H63">
        <v>0.50248943109134148</v>
      </c>
      <c r="I63">
        <v>0</v>
      </c>
    </row>
    <row r="64" spans="1:9" x14ac:dyDescent="0.25">
      <c r="A64" t="s">
        <v>70</v>
      </c>
      <c r="B64" t="s">
        <v>708</v>
      </c>
      <c r="C64">
        <v>28</v>
      </c>
      <c r="D64" t="s">
        <v>712</v>
      </c>
      <c r="E64" t="s">
        <v>717</v>
      </c>
      <c r="F64">
        <v>2743</v>
      </c>
      <c r="G64">
        <v>1</v>
      </c>
      <c r="H64">
        <v>0.93174315236160909</v>
      </c>
      <c r="I64">
        <v>1</v>
      </c>
    </row>
    <row r="65" spans="1:9" x14ac:dyDescent="0.25">
      <c r="A65" t="s">
        <v>71</v>
      </c>
      <c r="B65" t="s">
        <v>708</v>
      </c>
      <c r="C65">
        <v>24</v>
      </c>
      <c r="D65" t="s">
        <v>713</v>
      </c>
      <c r="E65" t="s">
        <v>718</v>
      </c>
      <c r="F65">
        <v>7393</v>
      </c>
      <c r="G65">
        <v>1</v>
      </c>
      <c r="H65">
        <v>0.82927408180201467</v>
      </c>
      <c r="I65">
        <v>0</v>
      </c>
    </row>
    <row r="66" spans="1:9" x14ac:dyDescent="0.25">
      <c r="A66" t="s">
        <v>72</v>
      </c>
      <c r="B66" t="s">
        <v>708</v>
      </c>
      <c r="C66">
        <v>6</v>
      </c>
      <c r="D66" t="s">
        <v>716</v>
      </c>
      <c r="E66" t="s">
        <v>718</v>
      </c>
      <c r="F66">
        <v>1204</v>
      </c>
      <c r="G66">
        <v>1</v>
      </c>
      <c r="H66">
        <v>0.73413503300824678</v>
      </c>
      <c r="I66">
        <v>0</v>
      </c>
    </row>
    <row r="67" spans="1:9" x14ac:dyDescent="0.25">
      <c r="A67" t="s">
        <v>73</v>
      </c>
      <c r="B67" t="s">
        <v>709</v>
      </c>
      <c r="C67">
        <v>18</v>
      </c>
      <c r="D67" t="s">
        <v>713</v>
      </c>
      <c r="E67" t="s">
        <v>719</v>
      </c>
      <c r="F67">
        <v>2779</v>
      </c>
      <c r="G67">
        <v>1</v>
      </c>
      <c r="H67">
        <v>0.7830268486160824</v>
      </c>
      <c r="I67">
        <v>0</v>
      </c>
    </row>
    <row r="68" spans="1:9" x14ac:dyDescent="0.25">
      <c r="A68" t="s">
        <v>74</v>
      </c>
      <c r="B68" t="s">
        <v>709</v>
      </c>
      <c r="C68">
        <v>8</v>
      </c>
      <c r="D68" t="s">
        <v>713</v>
      </c>
      <c r="E68" t="s">
        <v>717</v>
      </c>
      <c r="F68">
        <v>1414</v>
      </c>
      <c r="G68">
        <v>1</v>
      </c>
      <c r="H68">
        <v>0.77331475232847213</v>
      </c>
      <c r="I68">
        <v>0</v>
      </c>
    </row>
    <row r="69" spans="1:9" x14ac:dyDescent="0.25">
      <c r="A69" t="s">
        <v>75</v>
      </c>
      <c r="B69" t="s">
        <v>709</v>
      </c>
      <c r="C69">
        <v>12</v>
      </c>
      <c r="D69" t="s">
        <v>712</v>
      </c>
      <c r="E69" t="s">
        <v>718</v>
      </c>
      <c r="F69">
        <v>2366</v>
      </c>
      <c r="G69">
        <v>1</v>
      </c>
      <c r="H69">
        <v>0.72448507003703921</v>
      </c>
      <c r="I69">
        <v>0</v>
      </c>
    </row>
    <row r="70" spans="1:9" x14ac:dyDescent="0.25">
      <c r="A70" t="s">
        <v>76</v>
      </c>
      <c r="B70" t="s">
        <v>708</v>
      </c>
      <c r="C70">
        <v>18</v>
      </c>
      <c r="D70" t="s">
        <v>712</v>
      </c>
      <c r="E70" t="s">
        <v>720</v>
      </c>
      <c r="F70">
        <v>3780</v>
      </c>
      <c r="G70">
        <v>1</v>
      </c>
      <c r="H70">
        <v>0.95389801567382104</v>
      </c>
      <c r="I70">
        <v>1</v>
      </c>
    </row>
    <row r="71" spans="1:9" x14ac:dyDescent="0.25">
      <c r="A71" t="s">
        <v>77</v>
      </c>
      <c r="B71" t="s">
        <v>708</v>
      </c>
      <c r="C71">
        <v>9</v>
      </c>
      <c r="D71" t="s">
        <v>713</v>
      </c>
      <c r="E71" t="s">
        <v>717</v>
      </c>
      <c r="F71">
        <v>2697</v>
      </c>
      <c r="G71">
        <v>1</v>
      </c>
      <c r="H71">
        <v>0.94681567144013778</v>
      </c>
      <c r="I71">
        <v>1</v>
      </c>
    </row>
    <row r="72" spans="1:9" x14ac:dyDescent="0.25">
      <c r="A72" t="s">
        <v>78</v>
      </c>
      <c r="B72" t="s">
        <v>711</v>
      </c>
      <c r="C72">
        <v>12</v>
      </c>
      <c r="D72" t="s">
        <v>715</v>
      </c>
      <c r="E72" t="s">
        <v>718</v>
      </c>
      <c r="F72">
        <v>697</v>
      </c>
      <c r="G72">
        <v>0</v>
      </c>
      <c r="H72">
        <v>0.23661632260458176</v>
      </c>
      <c r="I72">
        <v>0</v>
      </c>
    </row>
    <row r="73" spans="1:9" x14ac:dyDescent="0.25">
      <c r="A73" t="s">
        <v>79</v>
      </c>
      <c r="B73" t="s">
        <v>711</v>
      </c>
      <c r="C73">
        <v>24</v>
      </c>
      <c r="D73" t="s">
        <v>713</v>
      </c>
      <c r="E73" t="s">
        <v>720</v>
      </c>
      <c r="F73">
        <v>2996</v>
      </c>
      <c r="G73">
        <v>0</v>
      </c>
      <c r="H73">
        <v>0.53250993808701064</v>
      </c>
      <c r="I73">
        <v>0</v>
      </c>
    </row>
    <row r="74" spans="1:9" x14ac:dyDescent="0.25">
      <c r="A74" t="s">
        <v>80</v>
      </c>
      <c r="B74" t="s">
        <v>708</v>
      </c>
      <c r="C74">
        <v>24</v>
      </c>
      <c r="D74" t="s">
        <v>712</v>
      </c>
      <c r="E74" t="s">
        <v>717</v>
      </c>
      <c r="F74">
        <v>1851</v>
      </c>
      <c r="G74">
        <v>1</v>
      </c>
      <c r="H74">
        <v>0.94200535418330333</v>
      </c>
      <c r="I74">
        <v>1</v>
      </c>
    </row>
    <row r="75" spans="1:9" x14ac:dyDescent="0.25">
      <c r="A75" t="s">
        <v>81</v>
      </c>
      <c r="B75" t="s">
        <v>711</v>
      </c>
      <c r="C75">
        <v>24</v>
      </c>
      <c r="D75" t="s">
        <v>713</v>
      </c>
      <c r="E75" t="s">
        <v>719</v>
      </c>
      <c r="F75">
        <v>2910</v>
      </c>
      <c r="G75">
        <v>1</v>
      </c>
      <c r="H75">
        <v>0.65474803796218561</v>
      </c>
      <c r="I75">
        <v>0</v>
      </c>
    </row>
    <row r="76" spans="1:9" x14ac:dyDescent="0.25">
      <c r="A76" t="s">
        <v>82</v>
      </c>
      <c r="B76" t="s">
        <v>708</v>
      </c>
      <c r="C76">
        <v>24</v>
      </c>
      <c r="D76" t="s">
        <v>713</v>
      </c>
      <c r="E76" t="s">
        <v>717</v>
      </c>
      <c r="F76">
        <v>1278</v>
      </c>
      <c r="G76">
        <v>1</v>
      </c>
      <c r="H76">
        <v>0.90267331576828425</v>
      </c>
      <c r="I76">
        <v>1</v>
      </c>
    </row>
    <row r="77" spans="1:9" x14ac:dyDescent="0.25">
      <c r="A77" t="s">
        <v>83</v>
      </c>
      <c r="B77" t="s">
        <v>711</v>
      </c>
      <c r="C77">
        <v>6</v>
      </c>
      <c r="D77" t="s">
        <v>712</v>
      </c>
      <c r="E77" t="s">
        <v>718</v>
      </c>
      <c r="F77">
        <v>4716</v>
      </c>
      <c r="G77">
        <v>1</v>
      </c>
      <c r="H77">
        <v>0.69952657967423804</v>
      </c>
      <c r="I77">
        <v>0</v>
      </c>
    </row>
    <row r="78" spans="1:9" x14ac:dyDescent="0.25">
      <c r="A78" t="s">
        <v>84</v>
      </c>
      <c r="B78" t="s">
        <v>709</v>
      </c>
      <c r="C78">
        <v>12</v>
      </c>
      <c r="D78" t="s">
        <v>713</v>
      </c>
      <c r="E78" t="s">
        <v>718</v>
      </c>
      <c r="F78">
        <v>2002</v>
      </c>
      <c r="G78">
        <v>1</v>
      </c>
      <c r="H78">
        <v>0.60023553062558932</v>
      </c>
      <c r="I78">
        <v>0</v>
      </c>
    </row>
    <row r="79" spans="1:9" x14ac:dyDescent="0.25">
      <c r="A79" t="s">
        <v>85</v>
      </c>
      <c r="B79" t="s">
        <v>708</v>
      </c>
      <c r="C79">
        <v>12</v>
      </c>
      <c r="D79" t="s">
        <v>712</v>
      </c>
      <c r="E79" t="s">
        <v>717</v>
      </c>
      <c r="F79">
        <v>930</v>
      </c>
      <c r="G79">
        <v>1</v>
      </c>
      <c r="H79">
        <v>0.96474657550193899</v>
      </c>
      <c r="I79">
        <v>1</v>
      </c>
    </row>
    <row r="80" spans="1:9" x14ac:dyDescent="0.25">
      <c r="A80" t="s">
        <v>86</v>
      </c>
      <c r="B80" t="s">
        <v>709</v>
      </c>
      <c r="C80">
        <v>30</v>
      </c>
      <c r="D80" t="s">
        <v>713</v>
      </c>
      <c r="E80" t="s">
        <v>720</v>
      </c>
      <c r="F80">
        <v>3441</v>
      </c>
      <c r="G80">
        <v>0</v>
      </c>
      <c r="H80">
        <v>0.56266829228882154</v>
      </c>
      <c r="I80">
        <v>0</v>
      </c>
    </row>
    <row r="81" spans="1:9" x14ac:dyDescent="0.25">
      <c r="A81" t="s">
        <v>87</v>
      </c>
      <c r="B81" t="s">
        <v>709</v>
      </c>
      <c r="C81">
        <v>30</v>
      </c>
      <c r="D81" t="s">
        <v>712</v>
      </c>
      <c r="E81" t="s">
        <v>718</v>
      </c>
      <c r="F81">
        <v>4249</v>
      </c>
      <c r="G81">
        <v>0</v>
      </c>
      <c r="H81">
        <v>0.54595879878633347</v>
      </c>
      <c r="I81">
        <v>0</v>
      </c>
    </row>
    <row r="82" spans="1:9" x14ac:dyDescent="0.25">
      <c r="A82" t="s">
        <v>88</v>
      </c>
      <c r="B82" t="s">
        <v>709</v>
      </c>
      <c r="C82">
        <v>9</v>
      </c>
      <c r="D82" t="s">
        <v>713</v>
      </c>
      <c r="E82" t="s">
        <v>717</v>
      </c>
      <c r="F82">
        <v>1206</v>
      </c>
      <c r="G82">
        <v>1</v>
      </c>
      <c r="H82">
        <v>0.7656040692679883</v>
      </c>
      <c r="I82">
        <v>0</v>
      </c>
    </row>
    <row r="83" spans="1:9" x14ac:dyDescent="0.25">
      <c r="A83" t="s">
        <v>89</v>
      </c>
      <c r="B83" t="s">
        <v>708</v>
      </c>
      <c r="C83">
        <v>15</v>
      </c>
      <c r="D83" t="s">
        <v>713</v>
      </c>
      <c r="E83" t="s">
        <v>717</v>
      </c>
      <c r="F83">
        <v>3568</v>
      </c>
      <c r="G83">
        <v>1</v>
      </c>
      <c r="H83">
        <v>0.93204398794536958</v>
      </c>
      <c r="I83">
        <v>1</v>
      </c>
    </row>
    <row r="84" spans="1:9" x14ac:dyDescent="0.25">
      <c r="A84" t="s">
        <v>90</v>
      </c>
      <c r="B84" t="s">
        <v>711</v>
      </c>
      <c r="C84">
        <v>24</v>
      </c>
      <c r="D84" t="s">
        <v>715</v>
      </c>
      <c r="E84" t="s">
        <v>717</v>
      </c>
      <c r="F84">
        <v>1546</v>
      </c>
      <c r="G84">
        <v>0</v>
      </c>
      <c r="H84">
        <v>0.25996180468330859</v>
      </c>
      <c r="I84">
        <v>0</v>
      </c>
    </row>
    <row r="85" spans="1:9" x14ac:dyDescent="0.25">
      <c r="A85" t="s">
        <v>91</v>
      </c>
      <c r="B85" t="s">
        <v>710</v>
      </c>
      <c r="C85">
        <v>15</v>
      </c>
      <c r="D85" t="s">
        <v>713</v>
      </c>
      <c r="E85" t="s">
        <v>721</v>
      </c>
      <c r="F85">
        <v>1905</v>
      </c>
      <c r="G85">
        <v>1</v>
      </c>
      <c r="H85">
        <v>0.65651630723313847</v>
      </c>
      <c r="I85">
        <v>0</v>
      </c>
    </row>
    <row r="86" spans="1:9" x14ac:dyDescent="0.25">
      <c r="A86" t="s">
        <v>92</v>
      </c>
      <c r="B86" t="s">
        <v>709</v>
      </c>
      <c r="C86">
        <v>24</v>
      </c>
      <c r="D86" t="s">
        <v>713</v>
      </c>
      <c r="E86" t="s">
        <v>720</v>
      </c>
      <c r="F86">
        <v>4351</v>
      </c>
      <c r="G86">
        <v>1</v>
      </c>
      <c r="H86">
        <v>0.6254672140255928</v>
      </c>
      <c r="I86">
        <v>0</v>
      </c>
    </row>
    <row r="87" spans="1:9" x14ac:dyDescent="0.25">
      <c r="A87" t="s">
        <v>93</v>
      </c>
      <c r="B87" t="s">
        <v>711</v>
      </c>
      <c r="C87">
        <v>18</v>
      </c>
      <c r="D87" t="s">
        <v>712</v>
      </c>
      <c r="E87" t="s">
        <v>718</v>
      </c>
      <c r="F87">
        <v>3966</v>
      </c>
      <c r="G87">
        <v>0</v>
      </c>
      <c r="H87">
        <v>0.58015311655491753</v>
      </c>
      <c r="I87">
        <v>0</v>
      </c>
    </row>
    <row r="88" spans="1:9" x14ac:dyDescent="0.25">
      <c r="A88" t="s">
        <v>94</v>
      </c>
      <c r="B88" t="s">
        <v>709</v>
      </c>
      <c r="C88">
        <v>27</v>
      </c>
      <c r="D88" t="s">
        <v>716</v>
      </c>
      <c r="E88" t="s">
        <v>723</v>
      </c>
      <c r="F88">
        <v>8318</v>
      </c>
      <c r="G88">
        <v>0</v>
      </c>
      <c r="H88">
        <v>0.34026766837233252</v>
      </c>
      <c r="I88">
        <v>0</v>
      </c>
    </row>
    <row r="89" spans="1:9" x14ac:dyDescent="0.25">
      <c r="A89" t="s">
        <v>95</v>
      </c>
      <c r="B89" t="s">
        <v>708</v>
      </c>
      <c r="C89">
        <v>9</v>
      </c>
      <c r="D89" t="s">
        <v>713</v>
      </c>
      <c r="E89" t="s">
        <v>718</v>
      </c>
      <c r="F89">
        <v>2507</v>
      </c>
      <c r="G89">
        <v>1</v>
      </c>
      <c r="H89">
        <v>0.90313417916197858</v>
      </c>
      <c r="I89">
        <v>1</v>
      </c>
    </row>
    <row r="90" spans="1:9" x14ac:dyDescent="0.25">
      <c r="A90" t="s">
        <v>96</v>
      </c>
      <c r="B90" t="s">
        <v>708</v>
      </c>
      <c r="C90">
        <v>24</v>
      </c>
      <c r="D90" t="s">
        <v>713</v>
      </c>
      <c r="E90" t="s">
        <v>719</v>
      </c>
      <c r="F90">
        <v>6313</v>
      </c>
      <c r="G90">
        <v>1</v>
      </c>
      <c r="H90">
        <v>0.93809552454133915</v>
      </c>
      <c r="I90">
        <v>1</v>
      </c>
    </row>
    <row r="91" spans="1:9" x14ac:dyDescent="0.25">
      <c r="A91" t="s">
        <v>97</v>
      </c>
      <c r="B91" t="s">
        <v>709</v>
      </c>
      <c r="C91">
        <v>9</v>
      </c>
      <c r="D91" t="s">
        <v>713</v>
      </c>
      <c r="E91" t="s">
        <v>720</v>
      </c>
      <c r="F91">
        <v>918</v>
      </c>
      <c r="G91">
        <v>0</v>
      </c>
      <c r="H91">
        <v>0.76221698341136057</v>
      </c>
      <c r="I91">
        <v>0</v>
      </c>
    </row>
    <row r="92" spans="1:9" x14ac:dyDescent="0.25">
      <c r="A92" t="s">
        <v>98</v>
      </c>
      <c r="B92" t="s">
        <v>709</v>
      </c>
      <c r="C92">
        <v>36</v>
      </c>
      <c r="D92" t="s">
        <v>713</v>
      </c>
      <c r="E92" t="s">
        <v>720</v>
      </c>
      <c r="F92">
        <v>9034</v>
      </c>
      <c r="G92">
        <v>0</v>
      </c>
      <c r="H92">
        <v>0.49779427832016632</v>
      </c>
      <c r="I92">
        <v>0</v>
      </c>
    </row>
    <row r="93" spans="1:9" x14ac:dyDescent="0.25">
      <c r="A93" t="s">
        <v>99</v>
      </c>
      <c r="B93" t="s">
        <v>709</v>
      </c>
      <c r="C93">
        <v>12</v>
      </c>
      <c r="D93" t="s">
        <v>712</v>
      </c>
      <c r="E93" t="s">
        <v>720</v>
      </c>
      <c r="F93">
        <v>3617</v>
      </c>
      <c r="G93">
        <v>1</v>
      </c>
      <c r="H93">
        <v>0.83129524318430137</v>
      </c>
      <c r="I93">
        <v>0</v>
      </c>
    </row>
    <row r="94" spans="1:9" x14ac:dyDescent="0.25">
      <c r="A94" t="s">
        <v>100</v>
      </c>
      <c r="B94" t="s">
        <v>709</v>
      </c>
      <c r="C94">
        <v>36</v>
      </c>
      <c r="D94" t="s">
        <v>714</v>
      </c>
      <c r="E94" t="s">
        <v>718</v>
      </c>
      <c r="F94">
        <v>2225</v>
      </c>
      <c r="G94">
        <v>0</v>
      </c>
      <c r="H94">
        <v>0.37059550903135252</v>
      </c>
      <c r="I94">
        <v>0</v>
      </c>
    </row>
    <row r="95" spans="1:9" x14ac:dyDescent="0.25">
      <c r="A95" t="s">
        <v>101</v>
      </c>
      <c r="B95" t="s">
        <v>708</v>
      </c>
      <c r="C95">
        <v>9</v>
      </c>
      <c r="D95" t="s">
        <v>713</v>
      </c>
      <c r="E95" t="s">
        <v>720</v>
      </c>
      <c r="F95">
        <v>1388</v>
      </c>
      <c r="G95">
        <v>1</v>
      </c>
      <c r="H95">
        <v>0.9458619776280156</v>
      </c>
      <c r="I95">
        <v>1</v>
      </c>
    </row>
    <row r="96" spans="1:9" x14ac:dyDescent="0.25">
      <c r="A96" t="s">
        <v>102</v>
      </c>
      <c r="B96" t="s">
        <v>708</v>
      </c>
      <c r="C96">
        <v>6</v>
      </c>
      <c r="D96" t="s">
        <v>713</v>
      </c>
      <c r="E96" t="s">
        <v>725</v>
      </c>
      <c r="F96">
        <v>1238</v>
      </c>
      <c r="G96">
        <v>1</v>
      </c>
      <c r="H96">
        <v>0.99999997748079184</v>
      </c>
      <c r="I96">
        <v>1</v>
      </c>
    </row>
    <row r="97" spans="1:9" x14ac:dyDescent="0.25">
      <c r="A97" t="s">
        <v>103</v>
      </c>
      <c r="B97" t="s">
        <v>711</v>
      </c>
      <c r="C97">
        <v>12</v>
      </c>
      <c r="D97" t="s">
        <v>712</v>
      </c>
      <c r="E97" t="s">
        <v>718</v>
      </c>
      <c r="F97">
        <v>2121</v>
      </c>
      <c r="G97">
        <v>1</v>
      </c>
      <c r="H97">
        <v>0.64203859308561462</v>
      </c>
      <c r="I97">
        <v>0</v>
      </c>
    </row>
    <row r="98" spans="1:9" x14ac:dyDescent="0.25">
      <c r="A98" t="s">
        <v>104</v>
      </c>
      <c r="B98" t="s">
        <v>708</v>
      </c>
      <c r="C98">
        <v>21</v>
      </c>
      <c r="D98" t="s">
        <v>713</v>
      </c>
      <c r="E98" t="s">
        <v>718</v>
      </c>
      <c r="F98">
        <v>2782</v>
      </c>
      <c r="G98">
        <v>1</v>
      </c>
      <c r="H98">
        <v>0.8469532272760637</v>
      </c>
      <c r="I98">
        <v>1</v>
      </c>
    </row>
    <row r="99" spans="1:9" x14ac:dyDescent="0.25">
      <c r="A99" t="s">
        <v>105</v>
      </c>
      <c r="B99" t="s">
        <v>708</v>
      </c>
      <c r="C99">
        <v>18</v>
      </c>
      <c r="D99" t="s">
        <v>712</v>
      </c>
      <c r="E99" t="s">
        <v>717</v>
      </c>
      <c r="F99">
        <v>1800</v>
      </c>
      <c r="G99">
        <v>1</v>
      </c>
      <c r="H99">
        <v>0.9547169241757717</v>
      </c>
      <c r="I99">
        <v>1</v>
      </c>
    </row>
    <row r="100" spans="1:9" x14ac:dyDescent="0.25">
      <c r="A100" t="s">
        <v>106</v>
      </c>
      <c r="B100" t="s">
        <v>709</v>
      </c>
      <c r="C100">
        <v>24</v>
      </c>
      <c r="D100" t="s">
        <v>713</v>
      </c>
      <c r="E100" t="s">
        <v>719</v>
      </c>
      <c r="F100">
        <v>12579</v>
      </c>
      <c r="G100">
        <v>0</v>
      </c>
      <c r="H100">
        <v>0.7354733123043089</v>
      </c>
      <c r="I100">
        <v>0</v>
      </c>
    </row>
    <row r="101" spans="1:9" x14ac:dyDescent="0.25">
      <c r="A101" t="s">
        <v>107</v>
      </c>
      <c r="B101" t="s">
        <v>708</v>
      </c>
      <c r="C101">
        <v>24</v>
      </c>
      <c r="D101" t="s">
        <v>713</v>
      </c>
      <c r="E101" t="s">
        <v>717</v>
      </c>
      <c r="F101">
        <v>3430</v>
      </c>
      <c r="G101">
        <v>1</v>
      </c>
      <c r="H101">
        <v>0.90267331576828425</v>
      </c>
      <c r="I101">
        <v>1</v>
      </c>
    </row>
    <row r="102" spans="1:9" x14ac:dyDescent="0.25">
      <c r="A102" t="s">
        <v>108</v>
      </c>
      <c r="B102" t="s">
        <v>711</v>
      </c>
      <c r="C102">
        <v>30</v>
      </c>
      <c r="D102" t="s">
        <v>713</v>
      </c>
      <c r="E102" t="s">
        <v>720</v>
      </c>
      <c r="F102">
        <v>6350</v>
      </c>
      <c r="G102">
        <v>0</v>
      </c>
      <c r="H102">
        <v>0.4673968796539088</v>
      </c>
      <c r="I102">
        <v>0</v>
      </c>
    </row>
    <row r="103" spans="1:9" x14ac:dyDescent="0.25">
      <c r="A103" t="s">
        <v>109</v>
      </c>
      <c r="B103" t="s">
        <v>708</v>
      </c>
      <c r="C103">
        <v>18</v>
      </c>
      <c r="D103" t="s">
        <v>713</v>
      </c>
      <c r="E103" t="s">
        <v>717</v>
      </c>
      <c r="F103">
        <v>1453</v>
      </c>
      <c r="G103">
        <v>1</v>
      </c>
      <c r="H103">
        <v>0.92330398466269326</v>
      </c>
      <c r="I103">
        <v>1</v>
      </c>
    </row>
    <row r="104" spans="1:9" x14ac:dyDescent="0.25">
      <c r="A104" t="s">
        <v>110</v>
      </c>
      <c r="B104" t="s">
        <v>709</v>
      </c>
      <c r="C104">
        <v>6</v>
      </c>
      <c r="D104" t="s">
        <v>714</v>
      </c>
      <c r="E104" t="s">
        <v>718</v>
      </c>
      <c r="F104">
        <v>1209</v>
      </c>
      <c r="G104">
        <v>0</v>
      </c>
      <c r="H104">
        <v>0.6844812959370653</v>
      </c>
      <c r="I104">
        <v>0</v>
      </c>
    </row>
    <row r="105" spans="1:9" x14ac:dyDescent="0.25">
      <c r="A105" t="s">
        <v>111</v>
      </c>
      <c r="B105" t="s">
        <v>711</v>
      </c>
      <c r="C105">
        <v>24</v>
      </c>
      <c r="D105" t="s">
        <v>713</v>
      </c>
      <c r="E105" t="s">
        <v>720</v>
      </c>
      <c r="F105">
        <v>3345</v>
      </c>
      <c r="G105">
        <v>0</v>
      </c>
      <c r="H105">
        <v>0.53250993808701064</v>
      </c>
      <c r="I105">
        <v>0</v>
      </c>
    </row>
    <row r="106" spans="1:9" x14ac:dyDescent="0.25">
      <c r="A106" t="s">
        <v>112</v>
      </c>
      <c r="B106" t="s">
        <v>708</v>
      </c>
      <c r="C106">
        <v>18</v>
      </c>
      <c r="D106" t="s">
        <v>715</v>
      </c>
      <c r="E106" t="s">
        <v>718</v>
      </c>
      <c r="F106">
        <v>6458</v>
      </c>
      <c r="G106">
        <v>0</v>
      </c>
      <c r="H106">
        <v>0.65614036824340127</v>
      </c>
      <c r="I106">
        <v>0</v>
      </c>
    </row>
    <row r="107" spans="1:9" x14ac:dyDescent="0.25">
      <c r="A107" t="s">
        <v>113</v>
      </c>
      <c r="B107" t="s">
        <v>709</v>
      </c>
      <c r="C107">
        <v>24</v>
      </c>
      <c r="D107" t="s">
        <v>713</v>
      </c>
      <c r="E107" t="s">
        <v>719</v>
      </c>
      <c r="F107">
        <v>2760</v>
      </c>
      <c r="G107">
        <v>1</v>
      </c>
      <c r="H107">
        <v>0.7354733123043089</v>
      </c>
      <c r="I107">
        <v>0</v>
      </c>
    </row>
    <row r="108" spans="1:9" x14ac:dyDescent="0.25">
      <c r="A108" t="s">
        <v>114</v>
      </c>
      <c r="B108" t="s">
        <v>711</v>
      </c>
      <c r="C108">
        <v>18</v>
      </c>
      <c r="D108" t="s">
        <v>716</v>
      </c>
      <c r="E108" t="s">
        <v>723</v>
      </c>
      <c r="F108">
        <v>3104</v>
      </c>
      <c r="G108">
        <v>1</v>
      </c>
      <c r="H108">
        <v>0.3422089435650264</v>
      </c>
      <c r="I108">
        <v>0</v>
      </c>
    </row>
    <row r="109" spans="1:9" x14ac:dyDescent="0.25">
      <c r="A109" t="s">
        <v>115</v>
      </c>
      <c r="B109" t="s">
        <v>711</v>
      </c>
      <c r="C109">
        <v>24</v>
      </c>
      <c r="D109" t="s">
        <v>716</v>
      </c>
      <c r="E109" t="s">
        <v>720</v>
      </c>
      <c r="F109">
        <v>4110</v>
      </c>
      <c r="G109">
        <v>0</v>
      </c>
      <c r="H109">
        <v>0.22846004549048876</v>
      </c>
      <c r="I109">
        <v>0</v>
      </c>
    </row>
    <row r="110" spans="1:9" x14ac:dyDescent="0.25">
      <c r="A110" t="s">
        <v>116</v>
      </c>
      <c r="B110" t="s">
        <v>709</v>
      </c>
      <c r="C110">
        <v>24</v>
      </c>
      <c r="D110" t="s">
        <v>712</v>
      </c>
      <c r="E110" t="s">
        <v>720</v>
      </c>
      <c r="F110">
        <v>4736</v>
      </c>
      <c r="G110">
        <v>0</v>
      </c>
      <c r="H110">
        <v>0.74520353275144569</v>
      </c>
      <c r="I110">
        <v>0</v>
      </c>
    </row>
    <row r="111" spans="1:9" x14ac:dyDescent="0.25">
      <c r="A111" t="s">
        <v>117</v>
      </c>
      <c r="B111" t="s">
        <v>709</v>
      </c>
      <c r="C111">
        <v>12</v>
      </c>
      <c r="D111" t="s">
        <v>713</v>
      </c>
      <c r="E111" t="s">
        <v>717</v>
      </c>
      <c r="F111">
        <v>1331</v>
      </c>
      <c r="G111">
        <v>0</v>
      </c>
      <c r="H111">
        <v>0.74139712520185275</v>
      </c>
      <c r="I111">
        <v>0</v>
      </c>
    </row>
    <row r="112" spans="1:9" x14ac:dyDescent="0.25">
      <c r="A112" t="s">
        <v>118</v>
      </c>
      <c r="B112" t="s">
        <v>708</v>
      </c>
      <c r="C112">
        <v>12</v>
      </c>
      <c r="D112" t="s">
        <v>713</v>
      </c>
      <c r="E112" t="s">
        <v>717</v>
      </c>
      <c r="F112">
        <v>3077</v>
      </c>
      <c r="G112">
        <v>1</v>
      </c>
      <c r="H112">
        <v>0.93985289318060761</v>
      </c>
      <c r="I112">
        <v>1</v>
      </c>
    </row>
    <row r="113" spans="1:9" x14ac:dyDescent="0.25">
      <c r="A113" t="s">
        <v>119</v>
      </c>
      <c r="B113" t="s">
        <v>709</v>
      </c>
      <c r="C113">
        <v>36</v>
      </c>
      <c r="D113" t="s">
        <v>716</v>
      </c>
      <c r="E113" t="s">
        <v>723</v>
      </c>
      <c r="F113">
        <v>1953</v>
      </c>
      <c r="G113">
        <v>0</v>
      </c>
      <c r="H113">
        <v>0.25858548924112396</v>
      </c>
      <c r="I113">
        <v>0</v>
      </c>
    </row>
    <row r="114" spans="1:9" x14ac:dyDescent="0.25">
      <c r="A114" t="s">
        <v>120</v>
      </c>
      <c r="B114" t="s">
        <v>709</v>
      </c>
      <c r="C114">
        <v>15</v>
      </c>
      <c r="D114" t="s">
        <v>712</v>
      </c>
      <c r="E114" t="s">
        <v>723</v>
      </c>
      <c r="F114">
        <v>2326</v>
      </c>
      <c r="G114">
        <v>1</v>
      </c>
      <c r="H114">
        <v>0.85410466039075683</v>
      </c>
      <c r="I114">
        <v>1</v>
      </c>
    </row>
    <row r="115" spans="1:9" x14ac:dyDescent="0.25">
      <c r="A115" t="s">
        <v>121</v>
      </c>
      <c r="B115" t="s">
        <v>711</v>
      </c>
      <c r="C115">
        <v>36</v>
      </c>
      <c r="D115" t="s">
        <v>714</v>
      </c>
      <c r="E115" t="s">
        <v>723</v>
      </c>
      <c r="F115">
        <v>2145</v>
      </c>
      <c r="G115">
        <v>0</v>
      </c>
      <c r="H115">
        <v>0.50462399259057888</v>
      </c>
      <c r="I115">
        <v>0</v>
      </c>
    </row>
    <row r="116" spans="1:9" x14ac:dyDescent="0.25">
      <c r="A116" t="s">
        <v>122</v>
      </c>
      <c r="B116" t="s">
        <v>711</v>
      </c>
      <c r="C116">
        <v>12</v>
      </c>
      <c r="D116" t="s">
        <v>713</v>
      </c>
      <c r="E116" t="s">
        <v>718</v>
      </c>
      <c r="F116">
        <v>1372</v>
      </c>
      <c r="G116">
        <v>0</v>
      </c>
      <c r="H116">
        <v>0.50596233842666916</v>
      </c>
      <c r="I116">
        <v>0</v>
      </c>
    </row>
    <row r="117" spans="1:9" x14ac:dyDescent="0.25">
      <c r="A117" t="s">
        <v>123</v>
      </c>
      <c r="B117" t="s">
        <v>710</v>
      </c>
      <c r="C117">
        <v>24</v>
      </c>
      <c r="D117" t="s">
        <v>713</v>
      </c>
      <c r="E117" t="s">
        <v>720</v>
      </c>
      <c r="F117">
        <v>2892</v>
      </c>
      <c r="G117">
        <v>1</v>
      </c>
      <c r="H117">
        <v>0.75515348458147491</v>
      </c>
      <c r="I117">
        <v>0</v>
      </c>
    </row>
    <row r="118" spans="1:9" x14ac:dyDescent="0.25">
      <c r="A118" t="s">
        <v>124</v>
      </c>
      <c r="B118" t="s">
        <v>709</v>
      </c>
      <c r="C118">
        <v>6</v>
      </c>
      <c r="D118" t="s">
        <v>713</v>
      </c>
      <c r="E118" t="s">
        <v>717</v>
      </c>
      <c r="F118">
        <v>1068</v>
      </c>
      <c r="G118">
        <v>1</v>
      </c>
      <c r="H118">
        <v>0.78819242987355431</v>
      </c>
      <c r="I118">
        <v>0</v>
      </c>
    </row>
    <row r="119" spans="1:9" x14ac:dyDescent="0.25">
      <c r="A119" t="s">
        <v>125</v>
      </c>
      <c r="B119" t="s">
        <v>708</v>
      </c>
      <c r="C119">
        <v>12</v>
      </c>
      <c r="D119" t="s">
        <v>712</v>
      </c>
      <c r="E119" t="s">
        <v>717</v>
      </c>
      <c r="F119">
        <v>522</v>
      </c>
      <c r="G119">
        <v>1</v>
      </c>
      <c r="H119">
        <v>0.96474657550193899</v>
      </c>
      <c r="I119">
        <v>1</v>
      </c>
    </row>
    <row r="120" spans="1:9" x14ac:dyDescent="0.25">
      <c r="A120" t="s">
        <v>126</v>
      </c>
      <c r="B120" t="s">
        <v>711</v>
      </c>
      <c r="C120">
        <v>12</v>
      </c>
      <c r="D120" t="s">
        <v>713</v>
      </c>
      <c r="E120" t="s">
        <v>717</v>
      </c>
      <c r="F120">
        <v>1680</v>
      </c>
      <c r="G120">
        <v>1</v>
      </c>
      <c r="H120">
        <v>0.66164795824717515</v>
      </c>
      <c r="I120">
        <v>0</v>
      </c>
    </row>
    <row r="121" spans="1:9" x14ac:dyDescent="0.25">
      <c r="A121" t="s">
        <v>127</v>
      </c>
      <c r="B121" t="s">
        <v>708</v>
      </c>
      <c r="C121">
        <v>12</v>
      </c>
      <c r="D121" t="s">
        <v>712</v>
      </c>
      <c r="E121" t="s">
        <v>723</v>
      </c>
      <c r="F121">
        <v>2292</v>
      </c>
      <c r="G121">
        <v>0</v>
      </c>
      <c r="H121">
        <v>0.97322800606625171</v>
      </c>
      <c r="I121">
        <v>1</v>
      </c>
    </row>
    <row r="122" spans="1:9" x14ac:dyDescent="0.25">
      <c r="A122" t="s">
        <v>128</v>
      </c>
      <c r="B122" t="s">
        <v>711</v>
      </c>
      <c r="C122">
        <v>24</v>
      </c>
      <c r="D122" t="s">
        <v>713</v>
      </c>
      <c r="E122" t="s">
        <v>717</v>
      </c>
      <c r="F122">
        <v>3660</v>
      </c>
      <c r="G122">
        <v>1</v>
      </c>
      <c r="H122">
        <v>0.53718228634812737</v>
      </c>
      <c r="I122">
        <v>0</v>
      </c>
    </row>
    <row r="123" spans="1:9" x14ac:dyDescent="0.25">
      <c r="A123" t="s">
        <v>129</v>
      </c>
      <c r="B123" t="s">
        <v>709</v>
      </c>
      <c r="C123">
        <v>24</v>
      </c>
      <c r="D123" t="s">
        <v>713</v>
      </c>
      <c r="E123" t="s">
        <v>717</v>
      </c>
      <c r="F123">
        <v>2896</v>
      </c>
      <c r="G123">
        <v>1</v>
      </c>
      <c r="H123">
        <v>0.62985628341852495</v>
      </c>
      <c r="I123">
        <v>0</v>
      </c>
    </row>
    <row r="124" spans="1:9" x14ac:dyDescent="0.25">
      <c r="A124" t="s">
        <v>130</v>
      </c>
      <c r="B124" t="s">
        <v>710</v>
      </c>
      <c r="C124">
        <v>18</v>
      </c>
      <c r="D124" t="s">
        <v>713</v>
      </c>
      <c r="E124" t="s">
        <v>720</v>
      </c>
      <c r="F124">
        <v>3049</v>
      </c>
      <c r="G124">
        <v>1</v>
      </c>
      <c r="H124">
        <v>0.80013058683041505</v>
      </c>
      <c r="I124">
        <v>0</v>
      </c>
    </row>
    <row r="125" spans="1:9" x14ac:dyDescent="0.25">
      <c r="A125" t="s">
        <v>131</v>
      </c>
      <c r="B125" t="s">
        <v>709</v>
      </c>
      <c r="C125">
        <v>18</v>
      </c>
      <c r="D125" t="s">
        <v>712</v>
      </c>
      <c r="E125" t="s">
        <v>718</v>
      </c>
      <c r="F125">
        <v>1056</v>
      </c>
      <c r="G125">
        <v>0</v>
      </c>
      <c r="H125">
        <v>0.66951627932189206</v>
      </c>
      <c r="I125">
        <v>0</v>
      </c>
    </row>
    <row r="126" spans="1:9" x14ac:dyDescent="0.25">
      <c r="A126" t="s">
        <v>132</v>
      </c>
      <c r="B126" t="s">
        <v>711</v>
      </c>
      <c r="C126">
        <v>36</v>
      </c>
      <c r="D126" t="s">
        <v>713</v>
      </c>
      <c r="E126" t="s">
        <v>718</v>
      </c>
      <c r="F126">
        <v>3249</v>
      </c>
      <c r="G126">
        <v>1</v>
      </c>
      <c r="H126">
        <v>0.26513756006889877</v>
      </c>
      <c r="I126">
        <v>0</v>
      </c>
    </row>
    <row r="127" spans="1:9" x14ac:dyDescent="0.25">
      <c r="A127" t="s">
        <v>133</v>
      </c>
      <c r="B127" t="s">
        <v>711</v>
      </c>
      <c r="C127">
        <v>12</v>
      </c>
      <c r="D127" t="s">
        <v>714</v>
      </c>
      <c r="E127" t="s">
        <v>718</v>
      </c>
      <c r="F127">
        <v>1344</v>
      </c>
      <c r="G127">
        <v>1</v>
      </c>
      <c r="H127">
        <v>0.53270971753391849</v>
      </c>
      <c r="I127">
        <v>0</v>
      </c>
    </row>
    <row r="128" spans="1:9" x14ac:dyDescent="0.25">
      <c r="A128" t="s">
        <v>134</v>
      </c>
      <c r="B128" t="s">
        <v>708</v>
      </c>
      <c r="C128">
        <v>12</v>
      </c>
      <c r="D128" t="s">
        <v>713</v>
      </c>
      <c r="E128" t="s">
        <v>717</v>
      </c>
      <c r="F128">
        <v>707</v>
      </c>
      <c r="G128">
        <v>1</v>
      </c>
      <c r="H128">
        <v>0.93985289318060761</v>
      </c>
      <c r="I128">
        <v>1</v>
      </c>
    </row>
    <row r="129" spans="1:9" x14ac:dyDescent="0.25">
      <c r="A129" t="s">
        <v>135</v>
      </c>
      <c r="B129" t="s">
        <v>709</v>
      </c>
      <c r="C129">
        <v>12</v>
      </c>
      <c r="D129" t="s">
        <v>713</v>
      </c>
      <c r="E129" t="s">
        <v>717</v>
      </c>
      <c r="F129">
        <v>625</v>
      </c>
      <c r="G129">
        <v>1</v>
      </c>
      <c r="H129">
        <v>0.74139712520185275</v>
      </c>
      <c r="I129">
        <v>0</v>
      </c>
    </row>
    <row r="130" spans="1:9" x14ac:dyDescent="0.25">
      <c r="A130" t="s">
        <v>136</v>
      </c>
      <c r="B130" t="s">
        <v>711</v>
      </c>
      <c r="C130">
        <v>12</v>
      </c>
      <c r="D130" t="s">
        <v>712</v>
      </c>
      <c r="E130" t="s">
        <v>717</v>
      </c>
      <c r="F130">
        <v>385</v>
      </c>
      <c r="G130">
        <v>1</v>
      </c>
      <c r="H130">
        <v>0.77399695818827963</v>
      </c>
      <c r="I130">
        <v>0</v>
      </c>
    </row>
    <row r="131" spans="1:9" x14ac:dyDescent="0.25">
      <c r="A131" t="s">
        <v>137</v>
      </c>
      <c r="B131" t="s">
        <v>709</v>
      </c>
      <c r="C131">
        <v>24</v>
      </c>
      <c r="D131" t="s">
        <v>713</v>
      </c>
      <c r="E131" t="s">
        <v>720</v>
      </c>
      <c r="F131">
        <v>4057</v>
      </c>
      <c r="G131">
        <v>0</v>
      </c>
      <c r="H131">
        <v>0.6254672140255928</v>
      </c>
      <c r="I131">
        <v>0</v>
      </c>
    </row>
    <row r="132" spans="1:9" x14ac:dyDescent="0.25">
      <c r="A132" t="s">
        <v>138</v>
      </c>
      <c r="B132" t="s">
        <v>708</v>
      </c>
      <c r="C132">
        <v>15</v>
      </c>
      <c r="D132" t="s">
        <v>713</v>
      </c>
      <c r="E132" t="s">
        <v>719</v>
      </c>
      <c r="F132">
        <v>3029</v>
      </c>
      <c r="G132">
        <v>1</v>
      </c>
      <c r="H132">
        <v>0.95728255392863559</v>
      </c>
      <c r="I132">
        <v>1</v>
      </c>
    </row>
    <row r="133" spans="1:9" x14ac:dyDescent="0.25">
      <c r="A133" t="s">
        <v>139</v>
      </c>
      <c r="B133" t="s">
        <v>709</v>
      </c>
      <c r="C133">
        <v>36</v>
      </c>
      <c r="D133" t="s">
        <v>712</v>
      </c>
      <c r="E133" t="s">
        <v>719</v>
      </c>
      <c r="F133">
        <v>5800</v>
      </c>
      <c r="G133">
        <v>1</v>
      </c>
      <c r="H133">
        <v>0.74293934749581325</v>
      </c>
      <c r="I133">
        <v>0</v>
      </c>
    </row>
    <row r="134" spans="1:9" x14ac:dyDescent="0.25">
      <c r="A134" t="s">
        <v>140</v>
      </c>
      <c r="B134" t="s">
        <v>709</v>
      </c>
      <c r="C134">
        <v>24</v>
      </c>
      <c r="D134" t="s">
        <v>713</v>
      </c>
      <c r="E134" t="s">
        <v>719</v>
      </c>
      <c r="F134">
        <v>11560</v>
      </c>
      <c r="G134">
        <v>0</v>
      </c>
      <c r="H134">
        <v>0.7354733123043089</v>
      </c>
      <c r="I134">
        <v>0</v>
      </c>
    </row>
    <row r="135" spans="1:9" x14ac:dyDescent="0.25">
      <c r="A135" t="s">
        <v>141</v>
      </c>
      <c r="B135" t="s">
        <v>708</v>
      </c>
      <c r="C135">
        <v>6</v>
      </c>
      <c r="D135" t="s">
        <v>713</v>
      </c>
      <c r="E135" t="s">
        <v>724</v>
      </c>
      <c r="F135">
        <v>1338</v>
      </c>
      <c r="G135">
        <v>1</v>
      </c>
      <c r="H135">
        <v>0.87875454730436175</v>
      </c>
      <c r="I135">
        <v>1</v>
      </c>
    </row>
    <row r="136" spans="1:9" x14ac:dyDescent="0.25">
      <c r="A136" t="s">
        <v>142</v>
      </c>
      <c r="B136" t="s">
        <v>709</v>
      </c>
      <c r="C136">
        <v>18</v>
      </c>
      <c r="D136" t="s">
        <v>714</v>
      </c>
      <c r="E136" t="s">
        <v>720</v>
      </c>
      <c r="F136">
        <v>4297</v>
      </c>
      <c r="G136">
        <v>0</v>
      </c>
      <c r="H136">
        <v>0.70699135839431893</v>
      </c>
      <c r="I136">
        <v>0</v>
      </c>
    </row>
    <row r="137" spans="1:9" x14ac:dyDescent="0.25">
      <c r="A137" t="s">
        <v>143</v>
      </c>
      <c r="B137" t="s">
        <v>709</v>
      </c>
      <c r="C137">
        <v>30</v>
      </c>
      <c r="D137" t="s">
        <v>712</v>
      </c>
      <c r="E137" t="s">
        <v>718</v>
      </c>
      <c r="F137">
        <v>5234</v>
      </c>
      <c r="G137">
        <v>0</v>
      </c>
      <c r="H137">
        <v>0.54595879878633347</v>
      </c>
      <c r="I137">
        <v>0</v>
      </c>
    </row>
    <row r="138" spans="1:9" x14ac:dyDescent="0.25">
      <c r="A138" t="s">
        <v>144</v>
      </c>
      <c r="B138" t="s">
        <v>709</v>
      </c>
      <c r="C138">
        <v>9</v>
      </c>
      <c r="D138" t="s">
        <v>715</v>
      </c>
      <c r="E138" t="s">
        <v>719</v>
      </c>
      <c r="F138">
        <v>5129</v>
      </c>
      <c r="G138">
        <v>0</v>
      </c>
      <c r="H138">
        <v>0.61761892320555722</v>
      </c>
      <c r="I138">
        <v>0</v>
      </c>
    </row>
    <row r="139" spans="1:9" x14ac:dyDescent="0.25">
      <c r="A139" t="s">
        <v>145</v>
      </c>
      <c r="B139" t="s">
        <v>711</v>
      </c>
      <c r="C139">
        <v>8</v>
      </c>
      <c r="D139" t="s">
        <v>712</v>
      </c>
      <c r="E139" t="s">
        <v>718</v>
      </c>
      <c r="F139">
        <v>731</v>
      </c>
      <c r="G139">
        <v>1</v>
      </c>
      <c r="H139">
        <v>0.68094196634274839</v>
      </c>
      <c r="I139">
        <v>0</v>
      </c>
    </row>
    <row r="140" spans="1:9" x14ac:dyDescent="0.25">
      <c r="A140" t="s">
        <v>146</v>
      </c>
      <c r="B140" t="s">
        <v>708</v>
      </c>
      <c r="C140">
        <v>24</v>
      </c>
      <c r="D140" t="s">
        <v>712</v>
      </c>
      <c r="E140" t="s">
        <v>717</v>
      </c>
      <c r="F140">
        <v>2684</v>
      </c>
      <c r="G140">
        <v>1</v>
      </c>
      <c r="H140">
        <v>0.94200535418330333</v>
      </c>
      <c r="I140">
        <v>1</v>
      </c>
    </row>
    <row r="141" spans="1:9" x14ac:dyDescent="0.25">
      <c r="A141" t="s">
        <v>147</v>
      </c>
      <c r="B141" t="s">
        <v>708</v>
      </c>
      <c r="C141">
        <v>6</v>
      </c>
      <c r="D141" t="s">
        <v>713</v>
      </c>
      <c r="E141" t="s">
        <v>717</v>
      </c>
      <c r="F141">
        <v>1595</v>
      </c>
      <c r="G141">
        <v>1</v>
      </c>
      <c r="H141">
        <v>0.95301271804446819</v>
      </c>
      <c r="I141">
        <v>1</v>
      </c>
    </row>
    <row r="142" spans="1:9" x14ac:dyDescent="0.25">
      <c r="A142" t="s">
        <v>148</v>
      </c>
      <c r="B142" t="s">
        <v>708</v>
      </c>
      <c r="C142">
        <v>24</v>
      </c>
      <c r="D142" t="s">
        <v>713</v>
      </c>
      <c r="E142" t="s">
        <v>720</v>
      </c>
      <c r="F142">
        <v>929</v>
      </c>
      <c r="G142">
        <v>1</v>
      </c>
      <c r="H142">
        <v>0.90101082419545875</v>
      </c>
      <c r="I142">
        <v>1</v>
      </c>
    </row>
    <row r="143" spans="1:9" x14ac:dyDescent="0.25">
      <c r="A143" t="s">
        <v>149</v>
      </c>
      <c r="B143" t="s">
        <v>711</v>
      </c>
      <c r="C143">
        <v>21</v>
      </c>
      <c r="D143" t="s">
        <v>713</v>
      </c>
      <c r="E143" t="s">
        <v>720</v>
      </c>
      <c r="F143">
        <v>3599</v>
      </c>
      <c r="G143">
        <v>1</v>
      </c>
      <c r="H143">
        <v>0.56479216070764282</v>
      </c>
      <c r="I143">
        <v>0</v>
      </c>
    </row>
    <row r="144" spans="1:9" x14ac:dyDescent="0.25">
      <c r="A144" t="s">
        <v>150</v>
      </c>
      <c r="B144" t="s">
        <v>708</v>
      </c>
      <c r="C144">
        <v>18</v>
      </c>
      <c r="D144" t="s">
        <v>713</v>
      </c>
      <c r="E144" t="s">
        <v>722</v>
      </c>
      <c r="F144">
        <v>1943</v>
      </c>
      <c r="G144">
        <v>0</v>
      </c>
      <c r="H144">
        <v>0.89464617102698174</v>
      </c>
      <c r="I144">
        <v>1</v>
      </c>
    </row>
    <row r="145" spans="1:9" x14ac:dyDescent="0.25">
      <c r="A145" t="s">
        <v>151</v>
      </c>
      <c r="B145" t="s">
        <v>711</v>
      </c>
      <c r="C145">
        <v>24</v>
      </c>
      <c r="D145" t="s">
        <v>712</v>
      </c>
      <c r="E145" t="s">
        <v>723</v>
      </c>
      <c r="F145">
        <v>1382</v>
      </c>
      <c r="G145">
        <v>1</v>
      </c>
      <c r="H145">
        <v>0.729746389351286</v>
      </c>
      <c r="I145">
        <v>0</v>
      </c>
    </row>
    <row r="146" spans="1:9" x14ac:dyDescent="0.25">
      <c r="A146" t="s">
        <v>152</v>
      </c>
      <c r="B146" t="s">
        <v>708</v>
      </c>
      <c r="C146">
        <v>36</v>
      </c>
      <c r="D146" t="s">
        <v>713</v>
      </c>
      <c r="E146" t="s">
        <v>721</v>
      </c>
      <c r="F146">
        <v>9055</v>
      </c>
      <c r="G146">
        <v>1</v>
      </c>
      <c r="H146">
        <v>0.69363119744076807</v>
      </c>
      <c r="I146">
        <v>0</v>
      </c>
    </row>
    <row r="147" spans="1:9" x14ac:dyDescent="0.25">
      <c r="A147" t="s">
        <v>153</v>
      </c>
      <c r="B147" t="s">
        <v>709</v>
      </c>
      <c r="C147">
        <v>21</v>
      </c>
      <c r="D147" t="s">
        <v>712</v>
      </c>
      <c r="E147" t="s">
        <v>723</v>
      </c>
      <c r="F147">
        <v>3652</v>
      </c>
      <c r="G147">
        <v>1</v>
      </c>
      <c r="H147">
        <v>0.81851860281783761</v>
      </c>
      <c r="I147">
        <v>0</v>
      </c>
    </row>
    <row r="148" spans="1:9" x14ac:dyDescent="0.25">
      <c r="A148" t="s">
        <v>154</v>
      </c>
      <c r="B148" t="s">
        <v>709</v>
      </c>
      <c r="C148">
        <v>9</v>
      </c>
      <c r="D148" t="s">
        <v>713</v>
      </c>
      <c r="E148" t="s">
        <v>721</v>
      </c>
      <c r="F148">
        <v>1199</v>
      </c>
      <c r="G148">
        <v>1</v>
      </c>
      <c r="H148">
        <v>0.57325873025289609</v>
      </c>
      <c r="I148">
        <v>0</v>
      </c>
    </row>
    <row r="149" spans="1:9" x14ac:dyDescent="0.25">
      <c r="A149" t="s">
        <v>155</v>
      </c>
      <c r="B149" t="s">
        <v>710</v>
      </c>
      <c r="C149">
        <v>10</v>
      </c>
      <c r="D149" t="s">
        <v>713</v>
      </c>
      <c r="E149" t="s">
        <v>720</v>
      </c>
      <c r="F149">
        <v>1275</v>
      </c>
      <c r="G149">
        <v>1</v>
      </c>
      <c r="H149">
        <v>0.85003459356520261</v>
      </c>
      <c r="I149">
        <v>1</v>
      </c>
    </row>
    <row r="150" spans="1:9" x14ac:dyDescent="0.25">
      <c r="A150" t="s">
        <v>156</v>
      </c>
      <c r="B150" t="s">
        <v>708</v>
      </c>
      <c r="C150">
        <v>12</v>
      </c>
      <c r="D150" t="s">
        <v>712</v>
      </c>
      <c r="E150" t="s">
        <v>723</v>
      </c>
      <c r="F150">
        <v>1185</v>
      </c>
      <c r="G150">
        <v>1</v>
      </c>
      <c r="H150">
        <v>0.97322800606625171</v>
      </c>
      <c r="I150">
        <v>1</v>
      </c>
    </row>
    <row r="151" spans="1:9" x14ac:dyDescent="0.25">
      <c r="A151" t="s">
        <v>157</v>
      </c>
      <c r="B151" t="s">
        <v>710</v>
      </c>
      <c r="C151">
        <v>9</v>
      </c>
      <c r="D151" t="s">
        <v>716</v>
      </c>
      <c r="E151" t="s">
        <v>717</v>
      </c>
      <c r="F151">
        <v>1337</v>
      </c>
      <c r="G151">
        <v>0</v>
      </c>
      <c r="H151">
        <v>0.61060898442666833</v>
      </c>
      <c r="I151">
        <v>0</v>
      </c>
    </row>
    <row r="152" spans="1:9" x14ac:dyDescent="0.25">
      <c r="A152" t="s">
        <v>158</v>
      </c>
      <c r="B152" t="s">
        <v>708</v>
      </c>
      <c r="C152">
        <v>36</v>
      </c>
      <c r="D152" t="s">
        <v>713</v>
      </c>
      <c r="E152" t="s">
        <v>717</v>
      </c>
      <c r="F152">
        <v>2299</v>
      </c>
      <c r="G152">
        <v>1</v>
      </c>
      <c r="H152">
        <v>0.84627056727198602</v>
      </c>
      <c r="I152">
        <v>0</v>
      </c>
    </row>
    <row r="153" spans="1:9" x14ac:dyDescent="0.25">
      <c r="A153" t="s">
        <v>159</v>
      </c>
      <c r="B153" t="s">
        <v>709</v>
      </c>
      <c r="C153">
        <v>48</v>
      </c>
      <c r="D153" t="s">
        <v>716</v>
      </c>
      <c r="E153" t="s">
        <v>726</v>
      </c>
      <c r="F153">
        <v>18424</v>
      </c>
      <c r="G153">
        <v>0</v>
      </c>
      <c r="H153">
        <v>0.19590770543632705</v>
      </c>
      <c r="I153">
        <v>0</v>
      </c>
    </row>
    <row r="154" spans="1:9" x14ac:dyDescent="0.25">
      <c r="A154" t="s">
        <v>160</v>
      </c>
      <c r="B154" t="s">
        <v>711</v>
      </c>
      <c r="C154">
        <v>12</v>
      </c>
      <c r="D154" t="s">
        <v>713</v>
      </c>
      <c r="E154" t="s">
        <v>720</v>
      </c>
      <c r="F154">
        <v>652</v>
      </c>
      <c r="G154">
        <v>1</v>
      </c>
      <c r="H154">
        <v>0.65743083409489134</v>
      </c>
      <c r="I154">
        <v>0</v>
      </c>
    </row>
    <row r="155" spans="1:9" x14ac:dyDescent="0.25">
      <c r="A155" t="s">
        <v>161</v>
      </c>
      <c r="B155" t="s">
        <v>711</v>
      </c>
      <c r="C155">
        <v>24</v>
      </c>
      <c r="D155" t="s">
        <v>712</v>
      </c>
      <c r="E155" t="s">
        <v>719</v>
      </c>
      <c r="F155">
        <v>2957</v>
      </c>
      <c r="G155">
        <v>1</v>
      </c>
      <c r="H155">
        <v>0.76858682092635</v>
      </c>
      <c r="I155">
        <v>0</v>
      </c>
    </row>
    <row r="156" spans="1:9" x14ac:dyDescent="0.25">
      <c r="A156" t="s">
        <v>162</v>
      </c>
      <c r="B156" t="s">
        <v>711</v>
      </c>
      <c r="C156">
        <v>12</v>
      </c>
      <c r="D156" t="s">
        <v>716</v>
      </c>
      <c r="E156" t="s">
        <v>722</v>
      </c>
      <c r="F156">
        <v>1108</v>
      </c>
      <c r="G156">
        <v>0</v>
      </c>
      <c r="H156">
        <v>0.2639363131894128</v>
      </c>
      <c r="I156">
        <v>0</v>
      </c>
    </row>
    <row r="157" spans="1:9" x14ac:dyDescent="0.25">
      <c r="A157" t="s">
        <v>163</v>
      </c>
      <c r="B157" t="s">
        <v>708</v>
      </c>
      <c r="C157">
        <v>24</v>
      </c>
      <c r="D157" t="s">
        <v>714</v>
      </c>
      <c r="E157" t="s">
        <v>720</v>
      </c>
      <c r="F157">
        <v>4151</v>
      </c>
      <c r="G157">
        <v>1</v>
      </c>
      <c r="H157">
        <v>0.91016753728697786</v>
      </c>
      <c r="I157">
        <v>1</v>
      </c>
    </row>
    <row r="158" spans="1:9" x14ac:dyDescent="0.25">
      <c r="A158" t="s">
        <v>164</v>
      </c>
      <c r="B158" t="s">
        <v>708</v>
      </c>
      <c r="C158">
        <v>6</v>
      </c>
      <c r="D158" t="s">
        <v>713</v>
      </c>
      <c r="E158" t="s">
        <v>717</v>
      </c>
      <c r="F158">
        <v>518</v>
      </c>
      <c r="G158">
        <v>1</v>
      </c>
      <c r="H158">
        <v>0.95301271804446819</v>
      </c>
      <c r="I158">
        <v>1</v>
      </c>
    </row>
    <row r="159" spans="1:9" x14ac:dyDescent="0.25">
      <c r="A159" t="s">
        <v>165</v>
      </c>
      <c r="B159" t="s">
        <v>709</v>
      </c>
      <c r="C159">
        <v>18</v>
      </c>
      <c r="D159" t="s">
        <v>713</v>
      </c>
      <c r="E159" t="s">
        <v>720</v>
      </c>
      <c r="F159">
        <v>1924</v>
      </c>
      <c r="G159">
        <v>0</v>
      </c>
      <c r="H159">
        <v>0.68430795025245128</v>
      </c>
      <c r="I159">
        <v>0</v>
      </c>
    </row>
    <row r="160" spans="1:9" x14ac:dyDescent="0.25">
      <c r="A160" t="s">
        <v>166</v>
      </c>
      <c r="B160" t="s">
        <v>711</v>
      </c>
      <c r="C160">
        <v>24</v>
      </c>
      <c r="D160" t="s">
        <v>713</v>
      </c>
      <c r="E160" t="s">
        <v>720</v>
      </c>
      <c r="F160">
        <v>3234</v>
      </c>
      <c r="G160">
        <v>0</v>
      </c>
      <c r="H160">
        <v>0.53250993808701064</v>
      </c>
      <c r="I160">
        <v>0</v>
      </c>
    </row>
    <row r="161" spans="1:9" x14ac:dyDescent="0.25">
      <c r="A161" t="s">
        <v>167</v>
      </c>
      <c r="B161" t="s">
        <v>708</v>
      </c>
      <c r="C161">
        <v>42</v>
      </c>
      <c r="D161" t="s">
        <v>713</v>
      </c>
      <c r="E161" t="s">
        <v>717</v>
      </c>
      <c r="F161">
        <v>7166</v>
      </c>
      <c r="G161">
        <v>1</v>
      </c>
      <c r="H161">
        <v>0.80920052477865412</v>
      </c>
      <c r="I161">
        <v>0</v>
      </c>
    </row>
    <row r="162" spans="1:9" x14ac:dyDescent="0.25">
      <c r="A162" t="s">
        <v>168</v>
      </c>
      <c r="B162" t="s">
        <v>708</v>
      </c>
      <c r="C162">
        <v>15</v>
      </c>
      <c r="D162" t="s">
        <v>714</v>
      </c>
      <c r="E162" t="s">
        <v>719</v>
      </c>
      <c r="F162">
        <v>3594</v>
      </c>
      <c r="G162">
        <v>1</v>
      </c>
      <c r="H162">
        <v>0.9614566799593286</v>
      </c>
      <c r="I162">
        <v>1</v>
      </c>
    </row>
    <row r="163" spans="1:9" x14ac:dyDescent="0.25">
      <c r="A163" t="s">
        <v>169</v>
      </c>
      <c r="B163" t="s">
        <v>709</v>
      </c>
      <c r="C163">
        <v>6</v>
      </c>
      <c r="D163" t="s">
        <v>713</v>
      </c>
      <c r="E163" t="s">
        <v>718</v>
      </c>
      <c r="F163">
        <v>14555</v>
      </c>
      <c r="G163">
        <v>0</v>
      </c>
      <c r="H163">
        <v>0.66089111273322443</v>
      </c>
      <c r="I163">
        <v>0</v>
      </c>
    </row>
    <row r="164" spans="1:9" x14ac:dyDescent="0.25">
      <c r="A164" t="s">
        <v>170</v>
      </c>
      <c r="B164" t="s">
        <v>708</v>
      </c>
      <c r="C164">
        <v>12</v>
      </c>
      <c r="D164" t="s">
        <v>712</v>
      </c>
      <c r="E164" t="s">
        <v>721</v>
      </c>
      <c r="F164">
        <v>2012</v>
      </c>
      <c r="G164">
        <v>1</v>
      </c>
      <c r="H164">
        <v>0.9184003599277839</v>
      </c>
      <c r="I164">
        <v>1</v>
      </c>
    </row>
    <row r="165" spans="1:9" x14ac:dyDescent="0.25">
      <c r="A165" t="s">
        <v>171</v>
      </c>
      <c r="B165" t="s">
        <v>711</v>
      </c>
      <c r="C165">
        <v>12</v>
      </c>
      <c r="D165" t="s">
        <v>713</v>
      </c>
      <c r="E165" t="s">
        <v>720</v>
      </c>
      <c r="F165">
        <v>1657</v>
      </c>
      <c r="G165">
        <v>1</v>
      </c>
      <c r="H165">
        <v>0.65743083409489134</v>
      </c>
      <c r="I165">
        <v>0</v>
      </c>
    </row>
    <row r="166" spans="1:9" x14ac:dyDescent="0.25">
      <c r="A166" t="s">
        <v>172</v>
      </c>
      <c r="B166" t="s">
        <v>709</v>
      </c>
      <c r="C166">
        <v>24</v>
      </c>
      <c r="D166" t="s">
        <v>712</v>
      </c>
      <c r="E166" t="s">
        <v>721</v>
      </c>
      <c r="F166">
        <v>5743</v>
      </c>
      <c r="G166">
        <v>1</v>
      </c>
      <c r="H166">
        <v>0.55069492274707821</v>
      </c>
      <c r="I166">
        <v>0</v>
      </c>
    </row>
    <row r="167" spans="1:9" x14ac:dyDescent="0.25">
      <c r="A167" t="s">
        <v>173</v>
      </c>
      <c r="B167" t="s">
        <v>708</v>
      </c>
      <c r="C167">
        <v>24</v>
      </c>
      <c r="D167" t="s">
        <v>713</v>
      </c>
      <c r="E167" t="s">
        <v>719</v>
      </c>
      <c r="F167">
        <v>3488</v>
      </c>
      <c r="G167">
        <v>1</v>
      </c>
      <c r="H167">
        <v>0.93809552454133915</v>
      </c>
      <c r="I167">
        <v>1</v>
      </c>
    </row>
    <row r="168" spans="1:9" x14ac:dyDescent="0.25">
      <c r="A168" t="s">
        <v>174</v>
      </c>
      <c r="B168" t="s">
        <v>709</v>
      </c>
      <c r="C168">
        <v>48</v>
      </c>
      <c r="D168" t="s">
        <v>716</v>
      </c>
      <c r="E168" t="s">
        <v>723</v>
      </c>
      <c r="F168">
        <v>3844</v>
      </c>
      <c r="G168">
        <v>0</v>
      </c>
      <c r="H168">
        <v>0.1715081770055111</v>
      </c>
      <c r="I168">
        <v>0</v>
      </c>
    </row>
    <row r="169" spans="1:9" x14ac:dyDescent="0.25">
      <c r="A169" t="s">
        <v>175</v>
      </c>
      <c r="B169" t="s">
        <v>708</v>
      </c>
      <c r="C169">
        <v>30</v>
      </c>
      <c r="D169" t="s">
        <v>713</v>
      </c>
      <c r="E169" t="s">
        <v>719</v>
      </c>
      <c r="F169">
        <v>4811</v>
      </c>
      <c r="G169">
        <v>1</v>
      </c>
      <c r="H169">
        <v>0.92110368219524719</v>
      </c>
      <c r="I169">
        <v>1</v>
      </c>
    </row>
    <row r="170" spans="1:9" x14ac:dyDescent="0.25">
      <c r="A170" t="s">
        <v>176</v>
      </c>
      <c r="B170" t="s">
        <v>708</v>
      </c>
      <c r="C170">
        <v>24</v>
      </c>
      <c r="D170" t="s">
        <v>713</v>
      </c>
      <c r="E170" t="s">
        <v>719</v>
      </c>
      <c r="F170">
        <v>2679</v>
      </c>
      <c r="G170">
        <v>1</v>
      </c>
      <c r="H170">
        <v>0.93809552454133915</v>
      </c>
      <c r="I170">
        <v>1</v>
      </c>
    </row>
    <row r="171" spans="1:9" x14ac:dyDescent="0.25">
      <c r="A171" t="s">
        <v>177</v>
      </c>
      <c r="B171" t="s">
        <v>709</v>
      </c>
      <c r="C171">
        <v>9</v>
      </c>
      <c r="D171" t="s">
        <v>713</v>
      </c>
      <c r="E171" t="s">
        <v>717</v>
      </c>
      <c r="F171">
        <v>2118</v>
      </c>
      <c r="G171">
        <v>1</v>
      </c>
      <c r="H171">
        <v>0.7656040692679883</v>
      </c>
      <c r="I171">
        <v>0</v>
      </c>
    </row>
    <row r="172" spans="1:9" x14ac:dyDescent="0.25">
      <c r="A172" t="s">
        <v>178</v>
      </c>
      <c r="B172" t="s">
        <v>711</v>
      </c>
      <c r="C172">
        <v>6</v>
      </c>
      <c r="D172" t="s">
        <v>712</v>
      </c>
      <c r="E172" t="s">
        <v>717</v>
      </c>
      <c r="F172">
        <v>1169</v>
      </c>
      <c r="G172">
        <v>1</v>
      </c>
      <c r="H172">
        <v>0.8163543969861673</v>
      </c>
      <c r="I172">
        <v>0</v>
      </c>
    </row>
    <row r="173" spans="1:9" x14ac:dyDescent="0.25">
      <c r="A173" t="s">
        <v>179</v>
      </c>
      <c r="B173" t="s">
        <v>709</v>
      </c>
      <c r="C173">
        <v>36</v>
      </c>
      <c r="D173" t="s">
        <v>713</v>
      </c>
      <c r="E173" t="s">
        <v>717</v>
      </c>
      <c r="F173">
        <v>2671</v>
      </c>
      <c r="G173">
        <v>0</v>
      </c>
      <c r="H173">
        <v>0.50248943109134148</v>
      </c>
      <c r="I173">
        <v>0</v>
      </c>
    </row>
    <row r="174" spans="1:9" x14ac:dyDescent="0.25">
      <c r="A174" t="s">
        <v>180</v>
      </c>
      <c r="B174" t="s">
        <v>708</v>
      </c>
      <c r="C174">
        <v>12</v>
      </c>
      <c r="D174" t="s">
        <v>713</v>
      </c>
      <c r="E174" t="s">
        <v>717</v>
      </c>
      <c r="F174">
        <v>776</v>
      </c>
      <c r="G174">
        <v>1</v>
      </c>
      <c r="H174">
        <v>0.93985289318060761</v>
      </c>
      <c r="I174">
        <v>1</v>
      </c>
    </row>
    <row r="175" spans="1:9" x14ac:dyDescent="0.25">
      <c r="A175" t="s">
        <v>181</v>
      </c>
      <c r="B175" t="s">
        <v>709</v>
      </c>
      <c r="C175">
        <v>9</v>
      </c>
      <c r="D175" t="s">
        <v>713</v>
      </c>
      <c r="E175" t="s">
        <v>717</v>
      </c>
      <c r="F175">
        <v>1082</v>
      </c>
      <c r="G175">
        <v>1</v>
      </c>
      <c r="H175">
        <v>0.7656040692679883</v>
      </c>
      <c r="I175">
        <v>0</v>
      </c>
    </row>
    <row r="176" spans="1:9" x14ac:dyDescent="0.25">
      <c r="A176" t="s">
        <v>182</v>
      </c>
      <c r="B176" t="s">
        <v>710</v>
      </c>
      <c r="C176">
        <v>10</v>
      </c>
      <c r="D176" t="s">
        <v>712</v>
      </c>
      <c r="E176" t="s">
        <v>718</v>
      </c>
      <c r="F176">
        <v>781</v>
      </c>
      <c r="G176">
        <v>1</v>
      </c>
      <c r="H176">
        <v>0.84120611312453863</v>
      </c>
      <c r="I176">
        <v>0</v>
      </c>
    </row>
    <row r="177" spans="1:9" x14ac:dyDescent="0.25">
      <c r="A177" t="s">
        <v>183</v>
      </c>
      <c r="B177" t="s">
        <v>709</v>
      </c>
      <c r="C177">
        <v>18</v>
      </c>
      <c r="D177" t="s">
        <v>714</v>
      </c>
      <c r="E177" t="s">
        <v>722</v>
      </c>
      <c r="F177">
        <v>6204</v>
      </c>
      <c r="G177">
        <v>1</v>
      </c>
      <c r="H177">
        <v>0.63427296071072981</v>
      </c>
      <c r="I177">
        <v>0</v>
      </c>
    </row>
    <row r="178" spans="1:9" x14ac:dyDescent="0.25">
      <c r="A178" t="s">
        <v>184</v>
      </c>
      <c r="B178" t="s">
        <v>710</v>
      </c>
      <c r="C178">
        <v>15</v>
      </c>
      <c r="D178" t="s">
        <v>713</v>
      </c>
      <c r="E178" t="s">
        <v>717</v>
      </c>
      <c r="F178">
        <v>2327</v>
      </c>
      <c r="G178">
        <v>0</v>
      </c>
      <c r="H178">
        <v>0.82292651728506994</v>
      </c>
      <c r="I178">
        <v>0</v>
      </c>
    </row>
    <row r="179" spans="1:9" x14ac:dyDescent="0.25">
      <c r="A179" t="s">
        <v>185</v>
      </c>
      <c r="B179" t="s">
        <v>709</v>
      </c>
      <c r="C179">
        <v>12</v>
      </c>
      <c r="D179" t="s">
        <v>713</v>
      </c>
      <c r="E179" t="s">
        <v>718</v>
      </c>
      <c r="F179">
        <v>1007</v>
      </c>
      <c r="G179">
        <v>1</v>
      </c>
      <c r="H179">
        <v>0.60023553062558932</v>
      </c>
      <c r="I179">
        <v>0</v>
      </c>
    </row>
    <row r="180" spans="1:9" x14ac:dyDescent="0.25">
      <c r="A180" t="s">
        <v>186</v>
      </c>
      <c r="B180" t="s">
        <v>708</v>
      </c>
      <c r="C180">
        <v>15</v>
      </c>
      <c r="D180" t="s">
        <v>713</v>
      </c>
      <c r="E180" t="s">
        <v>717</v>
      </c>
      <c r="F180">
        <v>1213</v>
      </c>
      <c r="G180">
        <v>1</v>
      </c>
      <c r="H180">
        <v>0.93204398794536958</v>
      </c>
      <c r="I180">
        <v>1</v>
      </c>
    </row>
    <row r="181" spans="1:9" x14ac:dyDescent="0.25">
      <c r="A181" t="s">
        <v>187</v>
      </c>
      <c r="B181" t="s">
        <v>711</v>
      </c>
      <c r="C181">
        <v>10</v>
      </c>
      <c r="D181" t="s">
        <v>712</v>
      </c>
      <c r="E181" t="s">
        <v>718</v>
      </c>
      <c r="F181">
        <v>1038</v>
      </c>
      <c r="G181">
        <v>1</v>
      </c>
      <c r="H181">
        <v>0.66176367218689236</v>
      </c>
      <c r="I181">
        <v>0</v>
      </c>
    </row>
    <row r="182" spans="1:9" x14ac:dyDescent="0.25">
      <c r="A182" t="s">
        <v>188</v>
      </c>
      <c r="B182" t="s">
        <v>708</v>
      </c>
      <c r="C182">
        <v>12</v>
      </c>
      <c r="D182" t="s">
        <v>715</v>
      </c>
      <c r="E182" t="s">
        <v>725</v>
      </c>
      <c r="F182">
        <v>3447</v>
      </c>
      <c r="G182">
        <v>1</v>
      </c>
      <c r="H182">
        <v>0.99999990342101919</v>
      </c>
      <c r="I182">
        <v>1</v>
      </c>
    </row>
    <row r="183" spans="1:9" x14ac:dyDescent="0.25">
      <c r="A183" t="s">
        <v>189</v>
      </c>
      <c r="B183" t="s">
        <v>711</v>
      </c>
      <c r="C183">
        <v>18</v>
      </c>
      <c r="D183" t="s">
        <v>712</v>
      </c>
      <c r="E183" t="s">
        <v>720</v>
      </c>
      <c r="F183">
        <v>1049</v>
      </c>
      <c r="G183">
        <v>1</v>
      </c>
      <c r="H183">
        <v>0.72140015505186561</v>
      </c>
      <c r="I183">
        <v>0</v>
      </c>
    </row>
    <row r="184" spans="1:9" x14ac:dyDescent="0.25">
      <c r="A184" t="s">
        <v>190</v>
      </c>
      <c r="B184" t="s">
        <v>708</v>
      </c>
      <c r="C184">
        <v>24</v>
      </c>
      <c r="D184" t="s">
        <v>713</v>
      </c>
      <c r="E184" t="s">
        <v>718</v>
      </c>
      <c r="F184">
        <v>1469</v>
      </c>
      <c r="G184">
        <v>1</v>
      </c>
      <c r="H184">
        <v>0.82927408180201467</v>
      </c>
      <c r="I184">
        <v>0</v>
      </c>
    </row>
    <row r="185" spans="1:9" x14ac:dyDescent="0.25">
      <c r="A185" t="s">
        <v>191</v>
      </c>
      <c r="B185" t="s">
        <v>711</v>
      </c>
      <c r="C185">
        <v>12</v>
      </c>
      <c r="D185" t="s">
        <v>713</v>
      </c>
      <c r="E185" t="s">
        <v>724</v>
      </c>
      <c r="F185">
        <v>741</v>
      </c>
      <c r="G185">
        <v>0</v>
      </c>
      <c r="H185">
        <v>0.41134307236263884</v>
      </c>
      <c r="I185">
        <v>0</v>
      </c>
    </row>
    <row r="186" spans="1:9" x14ac:dyDescent="0.25">
      <c r="A186" t="s">
        <v>192</v>
      </c>
      <c r="B186" t="s">
        <v>711</v>
      </c>
      <c r="C186">
        <v>48</v>
      </c>
      <c r="D186" t="s">
        <v>713</v>
      </c>
      <c r="E186" t="s">
        <v>719</v>
      </c>
      <c r="F186">
        <v>4788</v>
      </c>
      <c r="G186">
        <v>1</v>
      </c>
      <c r="H186">
        <v>0.4005175744731807</v>
      </c>
      <c r="I186">
        <v>0</v>
      </c>
    </row>
    <row r="187" spans="1:9" x14ac:dyDescent="0.25">
      <c r="A187" t="s">
        <v>193</v>
      </c>
      <c r="B187" t="s">
        <v>709</v>
      </c>
      <c r="C187">
        <v>8</v>
      </c>
      <c r="D187" t="s">
        <v>713</v>
      </c>
      <c r="E187" t="s">
        <v>717</v>
      </c>
      <c r="F187">
        <v>760</v>
      </c>
      <c r="G187">
        <v>1</v>
      </c>
      <c r="H187">
        <v>0.77331475232847213</v>
      </c>
      <c r="I187">
        <v>0</v>
      </c>
    </row>
    <row r="188" spans="1:9" x14ac:dyDescent="0.25">
      <c r="A188" t="s">
        <v>194</v>
      </c>
      <c r="B188" t="s">
        <v>711</v>
      </c>
      <c r="C188">
        <v>27</v>
      </c>
      <c r="D188" t="s">
        <v>712</v>
      </c>
      <c r="E188" t="s">
        <v>723</v>
      </c>
      <c r="F188">
        <v>2442</v>
      </c>
      <c r="G188">
        <v>1</v>
      </c>
      <c r="H188">
        <v>0.70327153698380263</v>
      </c>
      <c r="I188">
        <v>0</v>
      </c>
    </row>
    <row r="189" spans="1:9" x14ac:dyDescent="0.25">
      <c r="A189" t="s">
        <v>195</v>
      </c>
      <c r="B189" t="s">
        <v>708</v>
      </c>
      <c r="C189">
        <v>21</v>
      </c>
      <c r="D189" t="s">
        <v>712</v>
      </c>
      <c r="E189" t="s">
        <v>720</v>
      </c>
      <c r="F189">
        <v>2288</v>
      </c>
      <c r="G189">
        <v>1</v>
      </c>
      <c r="H189">
        <v>0.94781133499703574</v>
      </c>
      <c r="I189">
        <v>1</v>
      </c>
    </row>
    <row r="190" spans="1:9" x14ac:dyDescent="0.25">
      <c r="A190" t="s">
        <v>196</v>
      </c>
      <c r="B190" t="s">
        <v>709</v>
      </c>
      <c r="C190">
        <v>6</v>
      </c>
      <c r="D190" t="s">
        <v>714</v>
      </c>
      <c r="E190" t="s">
        <v>720</v>
      </c>
      <c r="F190">
        <v>1050</v>
      </c>
      <c r="G190">
        <v>1</v>
      </c>
      <c r="H190">
        <v>0.80257378142265035</v>
      </c>
      <c r="I190">
        <v>0</v>
      </c>
    </row>
    <row r="191" spans="1:9" x14ac:dyDescent="0.25">
      <c r="A191" t="s">
        <v>197</v>
      </c>
      <c r="B191" t="s">
        <v>708</v>
      </c>
      <c r="C191">
        <v>21</v>
      </c>
      <c r="D191" t="s">
        <v>713</v>
      </c>
      <c r="E191" t="s">
        <v>717</v>
      </c>
      <c r="F191">
        <v>3160</v>
      </c>
      <c r="G191">
        <v>1</v>
      </c>
      <c r="H191">
        <v>0.9135441748415527</v>
      </c>
      <c r="I191">
        <v>1</v>
      </c>
    </row>
    <row r="192" spans="1:9" x14ac:dyDescent="0.25">
      <c r="A192" t="s">
        <v>198</v>
      </c>
      <c r="B192" t="s">
        <v>709</v>
      </c>
      <c r="C192">
        <v>9</v>
      </c>
      <c r="D192" t="s">
        <v>713</v>
      </c>
      <c r="E192" t="s">
        <v>717</v>
      </c>
      <c r="F192">
        <v>458</v>
      </c>
      <c r="G192">
        <v>1</v>
      </c>
      <c r="H192">
        <v>0.7656040692679883</v>
      </c>
      <c r="I192">
        <v>0</v>
      </c>
    </row>
    <row r="193" spans="1:9" x14ac:dyDescent="0.25">
      <c r="A193" t="s">
        <v>199</v>
      </c>
      <c r="B193" t="s">
        <v>708</v>
      </c>
      <c r="C193">
        <v>12</v>
      </c>
      <c r="D193" t="s">
        <v>712</v>
      </c>
      <c r="E193" t="s">
        <v>720</v>
      </c>
      <c r="F193">
        <v>1258</v>
      </c>
      <c r="G193">
        <v>1</v>
      </c>
      <c r="H193">
        <v>0.96410222538434898</v>
      </c>
      <c r="I193">
        <v>1</v>
      </c>
    </row>
    <row r="194" spans="1:9" x14ac:dyDescent="0.25">
      <c r="A194" t="s">
        <v>200</v>
      </c>
      <c r="B194" t="s">
        <v>711</v>
      </c>
      <c r="C194">
        <v>6</v>
      </c>
      <c r="D194" t="s">
        <v>713</v>
      </c>
      <c r="E194" t="s">
        <v>720</v>
      </c>
      <c r="F194">
        <v>1374</v>
      </c>
      <c r="G194">
        <v>1</v>
      </c>
      <c r="H194">
        <v>0.71354973977099712</v>
      </c>
      <c r="I194">
        <v>0</v>
      </c>
    </row>
    <row r="195" spans="1:9" x14ac:dyDescent="0.25">
      <c r="A195" t="s">
        <v>201</v>
      </c>
      <c r="B195" t="s">
        <v>711</v>
      </c>
      <c r="C195">
        <v>12</v>
      </c>
      <c r="D195" t="s">
        <v>713</v>
      </c>
      <c r="E195" t="s">
        <v>717</v>
      </c>
      <c r="F195">
        <v>1107</v>
      </c>
      <c r="G195">
        <v>1</v>
      </c>
      <c r="H195">
        <v>0.66164795824717515</v>
      </c>
      <c r="I195">
        <v>0</v>
      </c>
    </row>
    <row r="196" spans="1:9" x14ac:dyDescent="0.25">
      <c r="A196" t="s">
        <v>202</v>
      </c>
      <c r="B196" t="s">
        <v>709</v>
      </c>
      <c r="C196">
        <v>12</v>
      </c>
      <c r="D196" t="s">
        <v>713</v>
      </c>
      <c r="E196" t="s">
        <v>718</v>
      </c>
      <c r="F196">
        <v>888</v>
      </c>
      <c r="G196">
        <v>0</v>
      </c>
      <c r="H196">
        <v>0.60023553062558932</v>
      </c>
      <c r="I196">
        <v>0</v>
      </c>
    </row>
    <row r="197" spans="1:9" x14ac:dyDescent="0.25">
      <c r="A197" t="s">
        <v>203</v>
      </c>
      <c r="B197" t="s">
        <v>708</v>
      </c>
      <c r="C197">
        <v>10</v>
      </c>
      <c r="D197" t="s">
        <v>712</v>
      </c>
      <c r="E197" t="s">
        <v>720</v>
      </c>
      <c r="F197">
        <v>2069</v>
      </c>
      <c r="G197">
        <v>1</v>
      </c>
      <c r="H197">
        <v>0.96699270792235414</v>
      </c>
      <c r="I197">
        <v>1</v>
      </c>
    </row>
    <row r="198" spans="1:9" x14ac:dyDescent="0.25">
      <c r="A198" t="s">
        <v>204</v>
      </c>
      <c r="B198" t="s">
        <v>708</v>
      </c>
      <c r="C198">
        <v>24</v>
      </c>
      <c r="D198" t="s">
        <v>714</v>
      </c>
      <c r="E198" t="s">
        <v>723</v>
      </c>
      <c r="F198">
        <v>3863</v>
      </c>
      <c r="G198">
        <v>1</v>
      </c>
      <c r="H198">
        <v>0.93203783789092631</v>
      </c>
      <c r="I198">
        <v>1</v>
      </c>
    </row>
    <row r="199" spans="1:9" x14ac:dyDescent="0.25">
      <c r="A199" t="s">
        <v>205</v>
      </c>
      <c r="B199" t="s">
        <v>711</v>
      </c>
      <c r="C199">
        <v>18</v>
      </c>
      <c r="D199" t="s">
        <v>713</v>
      </c>
      <c r="E199" t="s">
        <v>717</v>
      </c>
      <c r="F199">
        <v>3509</v>
      </c>
      <c r="G199">
        <v>1</v>
      </c>
      <c r="H199">
        <v>0.60104603062314144</v>
      </c>
      <c r="I199">
        <v>0</v>
      </c>
    </row>
    <row r="200" spans="1:9" x14ac:dyDescent="0.25">
      <c r="A200" t="s">
        <v>206</v>
      </c>
      <c r="B200" t="s">
        <v>708</v>
      </c>
      <c r="C200">
        <v>12</v>
      </c>
      <c r="D200" t="s">
        <v>712</v>
      </c>
      <c r="E200" t="s">
        <v>718</v>
      </c>
      <c r="F200">
        <v>926</v>
      </c>
      <c r="G200">
        <v>1</v>
      </c>
      <c r="H200">
        <v>0.93477765228224241</v>
      </c>
      <c r="I200">
        <v>1</v>
      </c>
    </row>
    <row r="201" spans="1:9" x14ac:dyDescent="0.25">
      <c r="A201" t="s">
        <v>207</v>
      </c>
      <c r="B201" t="s">
        <v>708</v>
      </c>
      <c r="C201">
        <v>9</v>
      </c>
      <c r="D201" t="s">
        <v>713</v>
      </c>
      <c r="E201" t="s">
        <v>717</v>
      </c>
      <c r="F201">
        <v>2753</v>
      </c>
      <c r="G201">
        <v>1</v>
      </c>
      <c r="H201">
        <v>0.94681567144013778</v>
      </c>
      <c r="I201">
        <v>1</v>
      </c>
    </row>
    <row r="202" spans="1:9" x14ac:dyDescent="0.25">
      <c r="A202" t="s">
        <v>208</v>
      </c>
      <c r="B202" t="s">
        <v>708</v>
      </c>
      <c r="C202">
        <v>11</v>
      </c>
      <c r="D202" t="s">
        <v>712</v>
      </c>
      <c r="E202" t="s">
        <v>717</v>
      </c>
      <c r="F202">
        <v>1154</v>
      </c>
      <c r="G202">
        <v>1</v>
      </c>
      <c r="H202">
        <v>0.96619552357241878</v>
      </c>
      <c r="I202">
        <v>1</v>
      </c>
    </row>
    <row r="203" spans="1:9" x14ac:dyDescent="0.25">
      <c r="A203" t="s">
        <v>209</v>
      </c>
      <c r="B203" t="s">
        <v>708</v>
      </c>
      <c r="C203">
        <v>15</v>
      </c>
      <c r="D203" t="s">
        <v>713</v>
      </c>
      <c r="E203" t="s">
        <v>720</v>
      </c>
      <c r="F203">
        <v>2221</v>
      </c>
      <c r="G203">
        <v>1</v>
      </c>
      <c r="H203">
        <v>0.93084475746536555</v>
      </c>
      <c r="I203">
        <v>1</v>
      </c>
    </row>
    <row r="204" spans="1:9" x14ac:dyDescent="0.25">
      <c r="A204" t="s">
        <v>210</v>
      </c>
      <c r="B204" t="s">
        <v>710</v>
      </c>
      <c r="C204">
        <v>18</v>
      </c>
      <c r="D204" t="s">
        <v>713</v>
      </c>
      <c r="E204" t="s">
        <v>717</v>
      </c>
      <c r="F204">
        <v>2100</v>
      </c>
      <c r="G204">
        <v>0</v>
      </c>
      <c r="H204">
        <v>0.8031171132257714</v>
      </c>
      <c r="I204">
        <v>0</v>
      </c>
    </row>
    <row r="205" spans="1:9" x14ac:dyDescent="0.25">
      <c r="A205" t="s">
        <v>211</v>
      </c>
      <c r="B205" t="s">
        <v>711</v>
      </c>
      <c r="C205">
        <v>48</v>
      </c>
      <c r="D205" t="s">
        <v>716</v>
      </c>
      <c r="E205" t="s">
        <v>720</v>
      </c>
      <c r="F205">
        <v>7119</v>
      </c>
      <c r="G205">
        <v>0</v>
      </c>
      <c r="H205">
        <v>9.4463664803535477E-2</v>
      </c>
      <c r="I205">
        <v>0</v>
      </c>
    </row>
    <row r="206" spans="1:9" x14ac:dyDescent="0.25">
      <c r="A206" t="s">
        <v>212</v>
      </c>
      <c r="B206" t="s">
        <v>709</v>
      </c>
      <c r="C206">
        <v>18</v>
      </c>
      <c r="D206" t="s">
        <v>712</v>
      </c>
      <c r="E206" t="s">
        <v>723</v>
      </c>
      <c r="F206">
        <v>1887</v>
      </c>
      <c r="G206">
        <v>1</v>
      </c>
      <c r="H206">
        <v>0.8370927148869054</v>
      </c>
      <c r="I206">
        <v>0</v>
      </c>
    </row>
    <row r="207" spans="1:9" x14ac:dyDescent="0.25">
      <c r="A207" t="s">
        <v>213</v>
      </c>
      <c r="B207" t="s">
        <v>709</v>
      </c>
      <c r="C207">
        <v>24</v>
      </c>
      <c r="D207" t="s">
        <v>713</v>
      </c>
      <c r="E207" t="s">
        <v>718</v>
      </c>
      <c r="F207">
        <v>1355</v>
      </c>
      <c r="G207">
        <v>0</v>
      </c>
      <c r="H207">
        <v>0.47123282250806103</v>
      </c>
      <c r="I207">
        <v>0</v>
      </c>
    </row>
    <row r="208" spans="1:9" x14ac:dyDescent="0.25">
      <c r="A208" t="s">
        <v>214</v>
      </c>
      <c r="B208" t="s">
        <v>708</v>
      </c>
      <c r="C208">
        <v>30</v>
      </c>
      <c r="D208" t="s">
        <v>715</v>
      </c>
      <c r="E208" t="s">
        <v>719</v>
      </c>
      <c r="F208">
        <v>7485</v>
      </c>
      <c r="G208">
        <v>0</v>
      </c>
      <c r="H208">
        <v>0.77941606806027386</v>
      </c>
      <c r="I208">
        <v>0</v>
      </c>
    </row>
    <row r="209" spans="1:9" x14ac:dyDescent="0.25">
      <c r="A209" t="s">
        <v>215</v>
      </c>
      <c r="B209" t="s">
        <v>708</v>
      </c>
      <c r="C209">
        <v>12</v>
      </c>
      <c r="D209" t="s">
        <v>713</v>
      </c>
      <c r="E209" t="s">
        <v>720</v>
      </c>
      <c r="F209">
        <v>1768</v>
      </c>
      <c r="G209">
        <v>1</v>
      </c>
      <c r="H209">
        <v>0.93878241651537797</v>
      </c>
      <c r="I209">
        <v>1</v>
      </c>
    </row>
    <row r="210" spans="1:9" x14ac:dyDescent="0.25">
      <c r="A210" t="s">
        <v>216</v>
      </c>
      <c r="B210" t="s">
        <v>709</v>
      </c>
      <c r="C210">
        <v>12</v>
      </c>
      <c r="D210" t="s">
        <v>713</v>
      </c>
      <c r="E210" t="s">
        <v>718</v>
      </c>
      <c r="F210">
        <v>1295</v>
      </c>
      <c r="G210">
        <v>0</v>
      </c>
      <c r="H210">
        <v>0.60023553062558932</v>
      </c>
      <c r="I210">
        <v>0</v>
      </c>
    </row>
    <row r="211" spans="1:9" x14ac:dyDescent="0.25">
      <c r="A211" t="s">
        <v>217</v>
      </c>
      <c r="B211" t="s">
        <v>711</v>
      </c>
      <c r="C211">
        <v>12</v>
      </c>
      <c r="D211" t="s">
        <v>713</v>
      </c>
      <c r="E211" t="s">
        <v>718</v>
      </c>
      <c r="F211">
        <v>3651</v>
      </c>
      <c r="G211">
        <v>1</v>
      </c>
      <c r="H211">
        <v>0.50596233842666916</v>
      </c>
      <c r="I211">
        <v>0</v>
      </c>
    </row>
    <row r="212" spans="1:9" x14ac:dyDescent="0.25">
      <c r="A212" t="s">
        <v>218</v>
      </c>
      <c r="B212" t="s">
        <v>709</v>
      </c>
      <c r="C212">
        <v>18</v>
      </c>
      <c r="D212" t="s">
        <v>712</v>
      </c>
      <c r="E212" t="s">
        <v>720</v>
      </c>
      <c r="F212">
        <v>3612</v>
      </c>
      <c r="G212">
        <v>1</v>
      </c>
      <c r="H212">
        <v>0.79150375243884774</v>
      </c>
      <c r="I212">
        <v>0</v>
      </c>
    </row>
    <row r="213" spans="1:9" x14ac:dyDescent="0.25">
      <c r="A213" t="s">
        <v>219</v>
      </c>
      <c r="B213" t="s">
        <v>709</v>
      </c>
      <c r="C213">
        <v>18</v>
      </c>
      <c r="D213" t="s">
        <v>716</v>
      </c>
      <c r="E213" t="s">
        <v>718</v>
      </c>
      <c r="F213">
        <v>2278</v>
      </c>
      <c r="G213">
        <v>0</v>
      </c>
      <c r="H213">
        <v>0.23118621747297763</v>
      </c>
      <c r="I213">
        <v>0</v>
      </c>
    </row>
    <row r="214" spans="1:9" x14ac:dyDescent="0.25">
      <c r="A214" t="s">
        <v>220</v>
      </c>
      <c r="B214" t="s">
        <v>709</v>
      </c>
      <c r="C214">
        <v>36</v>
      </c>
      <c r="D214" t="s">
        <v>712</v>
      </c>
      <c r="E214" t="s">
        <v>717</v>
      </c>
      <c r="F214">
        <v>2337</v>
      </c>
      <c r="G214">
        <v>1</v>
      </c>
      <c r="H214">
        <v>0.63883944651775948</v>
      </c>
      <c r="I214">
        <v>0</v>
      </c>
    </row>
    <row r="215" spans="1:9" x14ac:dyDescent="0.25">
      <c r="A215" t="s">
        <v>221</v>
      </c>
      <c r="B215" t="s">
        <v>708</v>
      </c>
      <c r="C215">
        <v>18</v>
      </c>
      <c r="D215" t="s">
        <v>713</v>
      </c>
      <c r="E215" t="s">
        <v>717</v>
      </c>
      <c r="F215">
        <v>1473</v>
      </c>
      <c r="G215">
        <v>1</v>
      </c>
      <c r="H215">
        <v>0.92330398466269326</v>
      </c>
      <c r="I215">
        <v>1</v>
      </c>
    </row>
    <row r="216" spans="1:9" x14ac:dyDescent="0.25">
      <c r="A216" t="s">
        <v>222</v>
      </c>
      <c r="B216" t="s">
        <v>709</v>
      </c>
      <c r="C216">
        <v>36</v>
      </c>
      <c r="D216" t="s">
        <v>714</v>
      </c>
      <c r="E216" t="s">
        <v>723</v>
      </c>
      <c r="F216">
        <v>4455</v>
      </c>
      <c r="G216">
        <v>0</v>
      </c>
      <c r="H216">
        <v>0.59895013960530796</v>
      </c>
      <c r="I216">
        <v>0</v>
      </c>
    </row>
    <row r="217" spans="1:9" x14ac:dyDescent="0.25">
      <c r="A217" t="s">
        <v>223</v>
      </c>
      <c r="B217" t="s">
        <v>709</v>
      </c>
      <c r="C217">
        <v>9</v>
      </c>
      <c r="D217" t="s">
        <v>713</v>
      </c>
      <c r="E217" t="s">
        <v>717</v>
      </c>
      <c r="F217">
        <v>1670</v>
      </c>
      <c r="G217">
        <v>0</v>
      </c>
      <c r="H217">
        <v>0.7656040692679883</v>
      </c>
      <c r="I217">
        <v>0</v>
      </c>
    </row>
    <row r="218" spans="1:9" x14ac:dyDescent="0.25">
      <c r="A218" t="s">
        <v>224</v>
      </c>
      <c r="B218" t="s">
        <v>711</v>
      </c>
      <c r="C218">
        <v>14</v>
      </c>
      <c r="D218" t="s">
        <v>713</v>
      </c>
      <c r="E218" t="s">
        <v>718</v>
      </c>
      <c r="F218">
        <v>8978</v>
      </c>
      <c r="G218">
        <v>0</v>
      </c>
      <c r="H218">
        <v>0.48423274597774951</v>
      </c>
      <c r="I218">
        <v>0</v>
      </c>
    </row>
    <row r="219" spans="1:9" x14ac:dyDescent="0.25">
      <c r="A219" t="s">
        <v>225</v>
      </c>
      <c r="B219" t="s">
        <v>708</v>
      </c>
      <c r="C219">
        <v>12</v>
      </c>
      <c r="D219" t="s">
        <v>712</v>
      </c>
      <c r="E219" t="s">
        <v>721</v>
      </c>
      <c r="F219">
        <v>701</v>
      </c>
      <c r="G219">
        <v>1</v>
      </c>
      <c r="H219">
        <v>0.9184003599277839</v>
      </c>
      <c r="I219">
        <v>1</v>
      </c>
    </row>
    <row r="220" spans="1:9" x14ac:dyDescent="0.25">
      <c r="A220" t="s">
        <v>226</v>
      </c>
      <c r="B220" t="s">
        <v>709</v>
      </c>
      <c r="C220">
        <v>45</v>
      </c>
      <c r="D220" t="s">
        <v>712</v>
      </c>
      <c r="E220" t="s">
        <v>719</v>
      </c>
      <c r="F220">
        <v>4576</v>
      </c>
      <c r="G220">
        <v>1</v>
      </c>
      <c r="H220">
        <v>0.6615189376881061</v>
      </c>
      <c r="I220">
        <v>0</v>
      </c>
    </row>
    <row r="221" spans="1:9" x14ac:dyDescent="0.25">
      <c r="A221" t="s">
        <v>227</v>
      </c>
      <c r="B221" t="s">
        <v>708</v>
      </c>
      <c r="C221">
        <v>12</v>
      </c>
      <c r="D221" t="s">
        <v>716</v>
      </c>
      <c r="E221" t="s">
        <v>720</v>
      </c>
      <c r="F221">
        <v>2759</v>
      </c>
      <c r="G221">
        <v>1</v>
      </c>
      <c r="H221">
        <v>0.79945613829666695</v>
      </c>
      <c r="I221">
        <v>0</v>
      </c>
    </row>
    <row r="222" spans="1:9" x14ac:dyDescent="0.25">
      <c r="A222" t="s">
        <v>228</v>
      </c>
      <c r="B222" t="s">
        <v>709</v>
      </c>
      <c r="C222">
        <v>36</v>
      </c>
      <c r="D222" t="s">
        <v>716</v>
      </c>
      <c r="E222" t="s">
        <v>717</v>
      </c>
      <c r="F222">
        <v>3804</v>
      </c>
      <c r="G222">
        <v>0</v>
      </c>
      <c r="H222">
        <v>0.20795561203585108</v>
      </c>
      <c r="I222">
        <v>0</v>
      </c>
    </row>
    <row r="223" spans="1:9" x14ac:dyDescent="0.25">
      <c r="A223" t="s">
        <v>229</v>
      </c>
      <c r="B223" t="s">
        <v>708</v>
      </c>
      <c r="C223">
        <v>24</v>
      </c>
      <c r="D223" t="s">
        <v>712</v>
      </c>
      <c r="E223" t="s">
        <v>721</v>
      </c>
      <c r="F223">
        <v>1597</v>
      </c>
      <c r="G223">
        <v>1</v>
      </c>
      <c r="H223">
        <v>0.86979711036736007</v>
      </c>
      <c r="I223">
        <v>1</v>
      </c>
    </row>
    <row r="224" spans="1:9" x14ac:dyDescent="0.25">
      <c r="A224" t="s">
        <v>230</v>
      </c>
      <c r="B224" t="s">
        <v>708</v>
      </c>
      <c r="C224">
        <v>10</v>
      </c>
      <c r="D224" t="s">
        <v>712</v>
      </c>
      <c r="E224" t="s">
        <v>720</v>
      </c>
      <c r="F224">
        <v>2146</v>
      </c>
      <c r="G224">
        <v>1</v>
      </c>
      <c r="H224">
        <v>0.96699270792235414</v>
      </c>
      <c r="I224">
        <v>1</v>
      </c>
    </row>
    <row r="225" spans="1:9" x14ac:dyDescent="0.25">
      <c r="A225" t="s">
        <v>231</v>
      </c>
      <c r="B225" t="s">
        <v>708</v>
      </c>
      <c r="C225">
        <v>18</v>
      </c>
      <c r="D225" t="s">
        <v>713</v>
      </c>
      <c r="E225" t="s">
        <v>720</v>
      </c>
      <c r="F225">
        <v>3422</v>
      </c>
      <c r="G225">
        <v>1</v>
      </c>
      <c r="H225">
        <v>0.92196343158765359</v>
      </c>
      <c r="I225">
        <v>1</v>
      </c>
    </row>
    <row r="226" spans="1:9" x14ac:dyDescent="0.25">
      <c r="A226" t="s">
        <v>232</v>
      </c>
      <c r="B226" t="s">
        <v>711</v>
      </c>
      <c r="C226">
        <v>21</v>
      </c>
      <c r="D226" t="s">
        <v>712</v>
      </c>
      <c r="E226" t="s">
        <v>718</v>
      </c>
      <c r="F226">
        <v>1602</v>
      </c>
      <c r="G226">
        <v>1</v>
      </c>
      <c r="H226">
        <v>0.54809864208575487</v>
      </c>
      <c r="I226">
        <v>0</v>
      </c>
    </row>
    <row r="227" spans="1:9" x14ac:dyDescent="0.25">
      <c r="A227" t="s">
        <v>233</v>
      </c>
      <c r="B227" t="s">
        <v>708</v>
      </c>
      <c r="C227">
        <v>18</v>
      </c>
      <c r="D227" t="s">
        <v>713</v>
      </c>
      <c r="E227" t="s">
        <v>723</v>
      </c>
      <c r="F227">
        <v>1950</v>
      </c>
      <c r="G227">
        <v>1</v>
      </c>
      <c r="H227">
        <v>0.94114763729314355</v>
      </c>
      <c r="I227">
        <v>1</v>
      </c>
    </row>
    <row r="228" spans="1:9" x14ac:dyDescent="0.25">
      <c r="A228" t="s">
        <v>234</v>
      </c>
      <c r="B228" t="s">
        <v>708</v>
      </c>
      <c r="C228">
        <v>9</v>
      </c>
      <c r="D228" t="s">
        <v>712</v>
      </c>
      <c r="E228" t="s">
        <v>721</v>
      </c>
      <c r="F228">
        <v>936</v>
      </c>
      <c r="G228">
        <v>1</v>
      </c>
      <c r="H228">
        <v>0.92765537851258761</v>
      </c>
      <c r="I228">
        <v>1</v>
      </c>
    </row>
    <row r="229" spans="1:9" x14ac:dyDescent="0.25">
      <c r="A229" t="s">
        <v>235</v>
      </c>
      <c r="B229" t="s">
        <v>711</v>
      </c>
      <c r="C229">
        <v>36</v>
      </c>
      <c r="D229" t="s">
        <v>712</v>
      </c>
      <c r="E229" t="s">
        <v>720</v>
      </c>
      <c r="F229">
        <v>6229</v>
      </c>
      <c r="G229">
        <v>0</v>
      </c>
      <c r="H229">
        <v>0.54213823781692905</v>
      </c>
      <c r="I229">
        <v>0</v>
      </c>
    </row>
    <row r="230" spans="1:9" x14ac:dyDescent="0.25">
      <c r="A230" t="s">
        <v>236</v>
      </c>
      <c r="B230" t="s">
        <v>710</v>
      </c>
      <c r="C230">
        <v>9</v>
      </c>
      <c r="D230" t="s">
        <v>713</v>
      </c>
      <c r="E230" t="s">
        <v>717</v>
      </c>
      <c r="F230">
        <v>745</v>
      </c>
      <c r="G230">
        <v>0</v>
      </c>
      <c r="H230">
        <v>0.85779840309465882</v>
      </c>
      <c r="I230">
        <v>1</v>
      </c>
    </row>
    <row r="231" spans="1:9" x14ac:dyDescent="0.25">
      <c r="A231" t="s">
        <v>237</v>
      </c>
      <c r="B231" t="s">
        <v>708</v>
      </c>
      <c r="C231">
        <v>18</v>
      </c>
      <c r="D231" t="s">
        <v>713</v>
      </c>
      <c r="E231" t="s">
        <v>720</v>
      </c>
      <c r="F231">
        <v>2515</v>
      </c>
      <c r="G231">
        <v>1</v>
      </c>
      <c r="H231">
        <v>0.92196343158765359</v>
      </c>
      <c r="I231">
        <v>1</v>
      </c>
    </row>
    <row r="232" spans="1:9" x14ac:dyDescent="0.25">
      <c r="A232" t="s">
        <v>238</v>
      </c>
      <c r="B232" t="s">
        <v>709</v>
      </c>
      <c r="C232">
        <v>10</v>
      </c>
      <c r="D232" t="s">
        <v>713</v>
      </c>
      <c r="E232" t="s">
        <v>718</v>
      </c>
      <c r="F232">
        <v>7308</v>
      </c>
      <c r="G232">
        <v>1</v>
      </c>
      <c r="H232">
        <v>0.62090399794898155</v>
      </c>
      <c r="I232">
        <v>0</v>
      </c>
    </row>
    <row r="233" spans="1:9" x14ac:dyDescent="0.25">
      <c r="A233" t="s">
        <v>239</v>
      </c>
      <c r="B233" t="s">
        <v>708</v>
      </c>
      <c r="C233">
        <v>15</v>
      </c>
      <c r="D233" t="s">
        <v>712</v>
      </c>
      <c r="E233" t="s">
        <v>720</v>
      </c>
      <c r="F233">
        <v>2788</v>
      </c>
      <c r="G233">
        <v>1</v>
      </c>
      <c r="H233">
        <v>0.95930529551056243</v>
      </c>
      <c r="I233">
        <v>1</v>
      </c>
    </row>
    <row r="234" spans="1:9" x14ac:dyDescent="0.25">
      <c r="A234" t="s">
        <v>240</v>
      </c>
      <c r="B234" t="s">
        <v>711</v>
      </c>
      <c r="C234">
        <v>12</v>
      </c>
      <c r="D234" t="s">
        <v>713</v>
      </c>
      <c r="E234" t="s">
        <v>720</v>
      </c>
      <c r="F234">
        <v>1289</v>
      </c>
      <c r="G234">
        <v>1</v>
      </c>
      <c r="H234">
        <v>0.65743083409489134</v>
      </c>
      <c r="I234">
        <v>0</v>
      </c>
    </row>
    <row r="235" spans="1:9" x14ac:dyDescent="0.25">
      <c r="A235" t="s">
        <v>241</v>
      </c>
      <c r="B235" t="s">
        <v>708</v>
      </c>
      <c r="C235">
        <v>36</v>
      </c>
      <c r="D235" t="s">
        <v>712</v>
      </c>
      <c r="E235" t="s">
        <v>717</v>
      </c>
      <c r="F235">
        <v>3342</v>
      </c>
      <c r="G235">
        <v>1</v>
      </c>
      <c r="H235">
        <v>0.90602326678807621</v>
      </c>
      <c r="I235">
        <v>1</v>
      </c>
    </row>
    <row r="236" spans="1:9" x14ac:dyDescent="0.25">
      <c r="A236" t="s">
        <v>242</v>
      </c>
      <c r="B236" t="s">
        <v>708</v>
      </c>
      <c r="C236">
        <v>12</v>
      </c>
      <c r="D236" t="s">
        <v>713</v>
      </c>
      <c r="E236" t="s">
        <v>718</v>
      </c>
      <c r="F236">
        <v>2133</v>
      </c>
      <c r="G236">
        <v>1</v>
      </c>
      <c r="H236">
        <v>0.89111039766612465</v>
      </c>
      <c r="I236">
        <v>1</v>
      </c>
    </row>
    <row r="237" spans="1:9" x14ac:dyDescent="0.25">
      <c r="A237" t="s">
        <v>243</v>
      </c>
      <c r="B237" t="s">
        <v>709</v>
      </c>
      <c r="C237">
        <v>18</v>
      </c>
      <c r="D237" t="s">
        <v>713</v>
      </c>
      <c r="E237" t="s">
        <v>717</v>
      </c>
      <c r="F237">
        <v>1301</v>
      </c>
      <c r="G237">
        <v>1</v>
      </c>
      <c r="H237">
        <v>0.68835105288549647</v>
      </c>
      <c r="I237">
        <v>0</v>
      </c>
    </row>
    <row r="238" spans="1:9" x14ac:dyDescent="0.25">
      <c r="A238" t="s">
        <v>244</v>
      </c>
      <c r="B238" t="s">
        <v>708</v>
      </c>
      <c r="C238">
        <v>15</v>
      </c>
      <c r="D238" t="s">
        <v>713</v>
      </c>
      <c r="E238" t="s">
        <v>721</v>
      </c>
      <c r="F238">
        <v>4623</v>
      </c>
      <c r="G238">
        <v>0</v>
      </c>
      <c r="H238">
        <v>0.84941564174691675</v>
      </c>
      <c r="I238">
        <v>1</v>
      </c>
    </row>
    <row r="239" spans="1:9" x14ac:dyDescent="0.25">
      <c r="A239" t="s">
        <v>245</v>
      </c>
      <c r="B239" t="s">
        <v>711</v>
      </c>
      <c r="C239">
        <v>12</v>
      </c>
      <c r="D239" t="s">
        <v>712</v>
      </c>
      <c r="E239" t="s">
        <v>718</v>
      </c>
      <c r="F239">
        <v>2171</v>
      </c>
      <c r="G239">
        <v>1</v>
      </c>
      <c r="H239">
        <v>0.64203859308561462</v>
      </c>
      <c r="I239">
        <v>0</v>
      </c>
    </row>
    <row r="240" spans="1:9" x14ac:dyDescent="0.25">
      <c r="A240" t="s">
        <v>246</v>
      </c>
      <c r="B240" t="s">
        <v>709</v>
      </c>
      <c r="C240">
        <v>36</v>
      </c>
      <c r="D240" t="s">
        <v>713</v>
      </c>
      <c r="E240" t="s">
        <v>722</v>
      </c>
      <c r="F240">
        <v>2384</v>
      </c>
      <c r="G240">
        <v>0</v>
      </c>
      <c r="H240">
        <v>0.41604095514270278</v>
      </c>
      <c r="I240">
        <v>0</v>
      </c>
    </row>
    <row r="241" spans="1:9" x14ac:dyDescent="0.25">
      <c r="A241" t="s">
        <v>247</v>
      </c>
      <c r="B241" t="s">
        <v>711</v>
      </c>
      <c r="C241">
        <v>24</v>
      </c>
      <c r="D241" t="s">
        <v>713</v>
      </c>
      <c r="E241" t="s">
        <v>717</v>
      </c>
      <c r="F241">
        <v>1987</v>
      </c>
      <c r="G241">
        <v>0</v>
      </c>
      <c r="H241">
        <v>0.53718228634812737</v>
      </c>
      <c r="I241">
        <v>0</v>
      </c>
    </row>
    <row r="242" spans="1:9" x14ac:dyDescent="0.25">
      <c r="A242" t="s">
        <v>248</v>
      </c>
      <c r="B242" t="s">
        <v>708</v>
      </c>
      <c r="C242">
        <v>24</v>
      </c>
      <c r="D242" t="s">
        <v>712</v>
      </c>
      <c r="E242" t="s">
        <v>720</v>
      </c>
      <c r="F242">
        <v>1585</v>
      </c>
      <c r="G242">
        <v>1</v>
      </c>
      <c r="H242">
        <v>0.94097078019660685</v>
      </c>
      <c r="I242">
        <v>1</v>
      </c>
    </row>
    <row r="243" spans="1:9" x14ac:dyDescent="0.25">
      <c r="A243" t="s">
        <v>249</v>
      </c>
      <c r="B243" t="s">
        <v>709</v>
      </c>
      <c r="C243">
        <v>8</v>
      </c>
      <c r="D243" t="s">
        <v>713</v>
      </c>
      <c r="E243" t="s">
        <v>720</v>
      </c>
      <c r="F243">
        <v>1237</v>
      </c>
      <c r="G243">
        <v>0</v>
      </c>
      <c r="H243">
        <v>0.77000561594394801</v>
      </c>
      <c r="I243">
        <v>0</v>
      </c>
    </row>
    <row r="244" spans="1:9" x14ac:dyDescent="0.25">
      <c r="A244" t="s">
        <v>250</v>
      </c>
      <c r="B244" t="s">
        <v>711</v>
      </c>
      <c r="C244">
        <v>15</v>
      </c>
      <c r="D244" t="s">
        <v>713</v>
      </c>
      <c r="E244" t="s">
        <v>718</v>
      </c>
      <c r="F244">
        <v>1403</v>
      </c>
      <c r="G244">
        <v>1</v>
      </c>
      <c r="H244">
        <v>0.47338514376288271</v>
      </c>
      <c r="I244">
        <v>0</v>
      </c>
    </row>
    <row r="245" spans="1:9" x14ac:dyDescent="0.25">
      <c r="A245" t="s">
        <v>251</v>
      </c>
      <c r="B245" t="s">
        <v>708</v>
      </c>
      <c r="C245">
        <v>18</v>
      </c>
      <c r="D245" t="s">
        <v>712</v>
      </c>
      <c r="E245" t="s">
        <v>720</v>
      </c>
      <c r="F245">
        <v>1817</v>
      </c>
      <c r="G245">
        <v>1</v>
      </c>
      <c r="H245">
        <v>0.95389801567382104</v>
      </c>
      <c r="I245">
        <v>1</v>
      </c>
    </row>
    <row r="246" spans="1:9" x14ac:dyDescent="0.25">
      <c r="A246" t="s">
        <v>252</v>
      </c>
      <c r="B246" t="s">
        <v>708</v>
      </c>
      <c r="C246">
        <v>24</v>
      </c>
      <c r="D246" t="s">
        <v>712</v>
      </c>
      <c r="E246" t="s">
        <v>717</v>
      </c>
      <c r="F246">
        <v>2611</v>
      </c>
      <c r="G246">
        <v>1</v>
      </c>
      <c r="H246">
        <v>0.94200535418330333</v>
      </c>
      <c r="I246">
        <v>1</v>
      </c>
    </row>
    <row r="247" spans="1:9" x14ac:dyDescent="0.25">
      <c r="A247" t="s">
        <v>253</v>
      </c>
      <c r="B247" t="s">
        <v>708</v>
      </c>
      <c r="C247">
        <v>24</v>
      </c>
      <c r="D247" t="s">
        <v>712</v>
      </c>
      <c r="E247" t="s">
        <v>717</v>
      </c>
      <c r="F247">
        <v>1516</v>
      </c>
      <c r="G247">
        <v>1</v>
      </c>
      <c r="H247">
        <v>0.94200535418330333</v>
      </c>
      <c r="I247">
        <v>1</v>
      </c>
    </row>
    <row r="248" spans="1:9" x14ac:dyDescent="0.25">
      <c r="A248" t="s">
        <v>254</v>
      </c>
      <c r="B248" t="s">
        <v>711</v>
      </c>
      <c r="C248">
        <v>36</v>
      </c>
      <c r="D248" t="s">
        <v>713</v>
      </c>
      <c r="E248" t="s">
        <v>726</v>
      </c>
      <c r="F248">
        <v>15857</v>
      </c>
      <c r="G248">
        <v>1</v>
      </c>
      <c r="H248">
        <v>0.51854813568028946</v>
      </c>
      <c r="I248">
        <v>0</v>
      </c>
    </row>
    <row r="249" spans="1:9" x14ac:dyDescent="0.25">
      <c r="A249" t="s">
        <v>255</v>
      </c>
      <c r="B249" t="s">
        <v>708</v>
      </c>
      <c r="C249">
        <v>15</v>
      </c>
      <c r="D249" t="s">
        <v>712</v>
      </c>
      <c r="E249" t="s">
        <v>717</v>
      </c>
      <c r="F249">
        <v>1459</v>
      </c>
      <c r="G249">
        <v>1</v>
      </c>
      <c r="H249">
        <v>0.96003217904187876</v>
      </c>
      <c r="I249">
        <v>1</v>
      </c>
    </row>
    <row r="250" spans="1:9" x14ac:dyDescent="0.25">
      <c r="A250" t="s">
        <v>256</v>
      </c>
      <c r="B250" t="s">
        <v>708</v>
      </c>
      <c r="C250">
        <v>22</v>
      </c>
      <c r="D250" t="s">
        <v>713</v>
      </c>
      <c r="E250" t="s">
        <v>718</v>
      </c>
      <c r="F250">
        <v>1283</v>
      </c>
      <c r="G250">
        <v>1</v>
      </c>
      <c r="H250">
        <v>0.84123309741221675</v>
      </c>
      <c r="I250">
        <v>0</v>
      </c>
    </row>
    <row r="251" spans="1:9" x14ac:dyDescent="0.25">
      <c r="A251" t="s">
        <v>257</v>
      </c>
      <c r="B251" t="s">
        <v>709</v>
      </c>
      <c r="C251">
        <v>36</v>
      </c>
      <c r="D251" t="s">
        <v>712</v>
      </c>
      <c r="E251" t="s">
        <v>718</v>
      </c>
      <c r="F251">
        <v>2820</v>
      </c>
      <c r="G251">
        <v>0</v>
      </c>
      <c r="H251">
        <v>0.48089288689437132</v>
      </c>
      <c r="I251">
        <v>0</v>
      </c>
    </row>
    <row r="252" spans="1:9" x14ac:dyDescent="0.25">
      <c r="A252" t="s">
        <v>258</v>
      </c>
      <c r="B252" t="s">
        <v>711</v>
      </c>
      <c r="C252">
        <v>18</v>
      </c>
      <c r="D252" t="s">
        <v>713</v>
      </c>
      <c r="E252" t="s">
        <v>718</v>
      </c>
      <c r="F252">
        <v>1216</v>
      </c>
      <c r="G252">
        <v>0</v>
      </c>
      <c r="H252">
        <v>0.44103299093266557</v>
      </c>
      <c r="I252">
        <v>0</v>
      </c>
    </row>
    <row r="253" spans="1:9" x14ac:dyDescent="0.25">
      <c r="A253" t="s">
        <v>259</v>
      </c>
      <c r="B253" t="s">
        <v>709</v>
      </c>
      <c r="C253">
        <v>24</v>
      </c>
      <c r="D253" t="s">
        <v>713</v>
      </c>
      <c r="E253" t="s">
        <v>718</v>
      </c>
      <c r="F253">
        <v>1246</v>
      </c>
      <c r="G253">
        <v>0</v>
      </c>
      <c r="H253">
        <v>0.47123282250806103</v>
      </c>
      <c r="I253">
        <v>0</v>
      </c>
    </row>
    <row r="254" spans="1:9" x14ac:dyDescent="0.25">
      <c r="A254" t="s">
        <v>260</v>
      </c>
      <c r="B254" t="s">
        <v>709</v>
      </c>
      <c r="C254">
        <v>12</v>
      </c>
      <c r="D254" t="s">
        <v>713</v>
      </c>
      <c r="E254" t="s">
        <v>718</v>
      </c>
      <c r="F254">
        <v>836</v>
      </c>
      <c r="G254">
        <v>0</v>
      </c>
      <c r="H254">
        <v>0.60023553062558932</v>
      </c>
      <c r="I254">
        <v>0</v>
      </c>
    </row>
    <row r="255" spans="1:9" x14ac:dyDescent="0.25">
      <c r="A255" t="s">
        <v>261</v>
      </c>
      <c r="B255" t="s">
        <v>711</v>
      </c>
      <c r="C255">
        <v>9</v>
      </c>
      <c r="D255" t="s">
        <v>713</v>
      </c>
      <c r="E255" t="s">
        <v>717</v>
      </c>
      <c r="F255">
        <v>1366</v>
      </c>
      <c r="G255">
        <v>0</v>
      </c>
      <c r="H255">
        <v>0.69020061528199539</v>
      </c>
      <c r="I255">
        <v>0</v>
      </c>
    </row>
    <row r="256" spans="1:9" x14ac:dyDescent="0.25">
      <c r="A256" t="s">
        <v>262</v>
      </c>
      <c r="B256" t="s">
        <v>708</v>
      </c>
      <c r="C256">
        <v>9</v>
      </c>
      <c r="D256" t="s">
        <v>712</v>
      </c>
      <c r="E256" t="s">
        <v>721</v>
      </c>
      <c r="F256">
        <v>1244</v>
      </c>
      <c r="G256">
        <v>1</v>
      </c>
      <c r="H256">
        <v>0.92765537851258761</v>
      </c>
      <c r="I256">
        <v>1</v>
      </c>
    </row>
    <row r="257" spans="1:9" x14ac:dyDescent="0.25">
      <c r="A257" t="s">
        <v>263</v>
      </c>
      <c r="B257" t="s">
        <v>710</v>
      </c>
      <c r="C257">
        <v>10</v>
      </c>
      <c r="D257" t="s">
        <v>713</v>
      </c>
      <c r="E257" t="s">
        <v>718</v>
      </c>
      <c r="F257">
        <v>3949</v>
      </c>
      <c r="G257">
        <v>1</v>
      </c>
      <c r="H257">
        <v>0.75154267728180224</v>
      </c>
      <c r="I257">
        <v>0</v>
      </c>
    </row>
    <row r="258" spans="1:9" x14ac:dyDescent="0.25">
      <c r="A258" t="s">
        <v>264</v>
      </c>
      <c r="B258" t="s">
        <v>711</v>
      </c>
      <c r="C258">
        <v>12</v>
      </c>
      <c r="D258" t="s">
        <v>713</v>
      </c>
      <c r="E258" t="s">
        <v>720</v>
      </c>
      <c r="F258">
        <v>708</v>
      </c>
      <c r="G258">
        <v>1</v>
      </c>
      <c r="H258">
        <v>0.65743083409489134</v>
      </c>
      <c r="I258">
        <v>0</v>
      </c>
    </row>
    <row r="259" spans="1:9" x14ac:dyDescent="0.25">
      <c r="A259" t="s">
        <v>265</v>
      </c>
      <c r="B259" t="s">
        <v>709</v>
      </c>
      <c r="C259">
        <v>8</v>
      </c>
      <c r="D259" t="s">
        <v>713</v>
      </c>
      <c r="E259" t="s">
        <v>723</v>
      </c>
      <c r="F259">
        <v>907</v>
      </c>
      <c r="G259">
        <v>1</v>
      </c>
      <c r="H259">
        <v>0.81922164292216715</v>
      </c>
      <c r="I259">
        <v>0</v>
      </c>
    </row>
    <row r="260" spans="1:9" x14ac:dyDescent="0.25">
      <c r="A260" t="s">
        <v>266</v>
      </c>
      <c r="B260" t="s">
        <v>711</v>
      </c>
      <c r="C260">
        <v>24</v>
      </c>
      <c r="D260" t="s">
        <v>715</v>
      </c>
      <c r="E260" t="s">
        <v>719</v>
      </c>
      <c r="F260">
        <v>3632</v>
      </c>
      <c r="G260">
        <v>1</v>
      </c>
      <c r="H260">
        <v>0.36465990317471592</v>
      </c>
      <c r="I260">
        <v>0</v>
      </c>
    </row>
    <row r="261" spans="1:9" x14ac:dyDescent="0.25">
      <c r="A261" t="s">
        <v>267</v>
      </c>
      <c r="B261" t="s">
        <v>709</v>
      </c>
      <c r="C261">
        <v>9</v>
      </c>
      <c r="D261" t="s">
        <v>712</v>
      </c>
      <c r="E261" t="s">
        <v>720</v>
      </c>
      <c r="F261">
        <v>1919</v>
      </c>
      <c r="G261">
        <v>1</v>
      </c>
      <c r="H261">
        <v>0.84880325164870696</v>
      </c>
      <c r="I261">
        <v>1</v>
      </c>
    </row>
    <row r="262" spans="1:9" x14ac:dyDescent="0.25">
      <c r="A262" t="s">
        <v>268</v>
      </c>
      <c r="B262" t="s">
        <v>709</v>
      </c>
      <c r="C262">
        <v>18</v>
      </c>
      <c r="D262" t="s">
        <v>713</v>
      </c>
      <c r="E262" t="s">
        <v>717</v>
      </c>
      <c r="F262">
        <v>3213</v>
      </c>
      <c r="G262">
        <v>1</v>
      </c>
      <c r="H262">
        <v>0.68835105288549647</v>
      </c>
      <c r="I262">
        <v>0</v>
      </c>
    </row>
    <row r="263" spans="1:9" x14ac:dyDescent="0.25">
      <c r="A263" t="s">
        <v>269</v>
      </c>
      <c r="B263" t="s">
        <v>711</v>
      </c>
      <c r="C263">
        <v>15</v>
      </c>
      <c r="D263" t="s">
        <v>713</v>
      </c>
      <c r="E263" t="s">
        <v>724</v>
      </c>
      <c r="F263">
        <v>1275</v>
      </c>
      <c r="G263">
        <v>0</v>
      </c>
      <c r="H263">
        <v>0.38017003345231887</v>
      </c>
      <c r="I263">
        <v>0</v>
      </c>
    </row>
    <row r="264" spans="1:9" x14ac:dyDescent="0.25">
      <c r="A264" t="s">
        <v>270</v>
      </c>
      <c r="B264" t="s">
        <v>708</v>
      </c>
      <c r="C264">
        <v>18</v>
      </c>
      <c r="D264" t="s">
        <v>714</v>
      </c>
      <c r="E264" t="s">
        <v>720</v>
      </c>
      <c r="F264">
        <v>1808</v>
      </c>
      <c r="G264">
        <v>0</v>
      </c>
      <c r="H264">
        <v>0.92933399255553162</v>
      </c>
      <c r="I264">
        <v>1</v>
      </c>
    </row>
    <row r="265" spans="1:9" x14ac:dyDescent="0.25">
      <c r="A265" t="s">
        <v>271</v>
      </c>
      <c r="B265" t="s">
        <v>709</v>
      </c>
      <c r="C265">
        <v>48</v>
      </c>
      <c r="D265" t="s">
        <v>715</v>
      </c>
      <c r="E265" t="s">
        <v>723</v>
      </c>
      <c r="F265">
        <v>3566</v>
      </c>
      <c r="G265">
        <v>1</v>
      </c>
      <c r="H265">
        <v>0.1942078679515899</v>
      </c>
      <c r="I265">
        <v>0</v>
      </c>
    </row>
    <row r="266" spans="1:9" x14ac:dyDescent="0.25">
      <c r="A266" t="s">
        <v>272</v>
      </c>
      <c r="B266" t="s">
        <v>708</v>
      </c>
      <c r="C266">
        <v>15</v>
      </c>
      <c r="D266" t="s">
        <v>712</v>
      </c>
      <c r="E266" t="s">
        <v>717</v>
      </c>
      <c r="F266">
        <v>1316</v>
      </c>
      <c r="G266">
        <v>1</v>
      </c>
      <c r="H266">
        <v>0.96003217904187876</v>
      </c>
      <c r="I266">
        <v>1</v>
      </c>
    </row>
    <row r="267" spans="1:9" x14ac:dyDescent="0.25">
      <c r="A267" t="s">
        <v>273</v>
      </c>
      <c r="B267" t="s">
        <v>710</v>
      </c>
      <c r="C267">
        <v>21</v>
      </c>
      <c r="D267" t="s">
        <v>712</v>
      </c>
      <c r="E267" t="s">
        <v>721</v>
      </c>
      <c r="F267">
        <v>2319</v>
      </c>
      <c r="G267">
        <v>0</v>
      </c>
      <c r="H267">
        <v>0.7205838207324049</v>
      </c>
      <c r="I267">
        <v>0</v>
      </c>
    </row>
    <row r="268" spans="1:9" x14ac:dyDescent="0.25">
      <c r="A268" t="s">
        <v>274</v>
      </c>
      <c r="B268" t="s">
        <v>708</v>
      </c>
      <c r="C268">
        <v>24</v>
      </c>
      <c r="D268" t="s">
        <v>713</v>
      </c>
      <c r="E268" t="s">
        <v>720</v>
      </c>
      <c r="F268">
        <v>3062</v>
      </c>
      <c r="G268">
        <v>1</v>
      </c>
      <c r="H268">
        <v>0.90101082419545875</v>
      </c>
      <c r="I268">
        <v>1</v>
      </c>
    </row>
    <row r="269" spans="1:9" x14ac:dyDescent="0.25">
      <c r="A269" t="s">
        <v>275</v>
      </c>
      <c r="B269" t="s">
        <v>708</v>
      </c>
      <c r="C269">
        <v>24</v>
      </c>
      <c r="D269" t="s">
        <v>712</v>
      </c>
      <c r="E269" t="s">
        <v>723</v>
      </c>
      <c r="F269">
        <v>4526</v>
      </c>
      <c r="G269">
        <v>1</v>
      </c>
      <c r="H269">
        <v>0.95570678020374156</v>
      </c>
      <c r="I269">
        <v>1</v>
      </c>
    </row>
    <row r="270" spans="1:9" x14ac:dyDescent="0.25">
      <c r="A270" t="s">
        <v>276</v>
      </c>
      <c r="B270" t="s">
        <v>708</v>
      </c>
      <c r="C270">
        <v>15</v>
      </c>
      <c r="D270" t="s">
        <v>712</v>
      </c>
      <c r="E270" t="s">
        <v>720</v>
      </c>
      <c r="F270">
        <v>3343</v>
      </c>
      <c r="G270">
        <v>1</v>
      </c>
      <c r="H270">
        <v>0.95930529551056243</v>
      </c>
      <c r="I270">
        <v>1</v>
      </c>
    </row>
    <row r="271" spans="1:9" x14ac:dyDescent="0.25">
      <c r="A271" t="s">
        <v>277</v>
      </c>
      <c r="B271" t="s">
        <v>711</v>
      </c>
      <c r="C271">
        <v>24</v>
      </c>
      <c r="D271" t="s">
        <v>713</v>
      </c>
      <c r="E271" t="s">
        <v>720</v>
      </c>
      <c r="F271">
        <v>7721</v>
      </c>
      <c r="G271">
        <v>1</v>
      </c>
      <c r="H271">
        <v>0.53250993808701064</v>
      </c>
      <c r="I271">
        <v>0</v>
      </c>
    </row>
    <row r="272" spans="1:9" x14ac:dyDescent="0.25">
      <c r="A272" t="s">
        <v>278</v>
      </c>
      <c r="B272" t="s">
        <v>711</v>
      </c>
      <c r="C272">
        <v>33</v>
      </c>
      <c r="D272" t="s">
        <v>712</v>
      </c>
      <c r="E272" t="s">
        <v>720</v>
      </c>
      <c r="F272">
        <v>4281</v>
      </c>
      <c r="G272">
        <v>0</v>
      </c>
      <c r="H272">
        <v>0.57428711682837885</v>
      </c>
      <c r="I272">
        <v>0</v>
      </c>
    </row>
    <row r="273" spans="1:9" x14ac:dyDescent="0.25">
      <c r="A273" t="s">
        <v>279</v>
      </c>
      <c r="B273" t="s">
        <v>711</v>
      </c>
      <c r="C273">
        <v>36</v>
      </c>
      <c r="D273" t="s">
        <v>712</v>
      </c>
      <c r="E273" t="s">
        <v>720</v>
      </c>
      <c r="F273">
        <v>5371</v>
      </c>
      <c r="G273">
        <v>1</v>
      </c>
      <c r="H273">
        <v>0.54213823781692905</v>
      </c>
      <c r="I273">
        <v>0</v>
      </c>
    </row>
    <row r="274" spans="1:9" x14ac:dyDescent="0.25">
      <c r="A274" t="s">
        <v>280</v>
      </c>
      <c r="B274" t="s">
        <v>709</v>
      </c>
      <c r="C274">
        <v>48</v>
      </c>
      <c r="D274" t="s">
        <v>714</v>
      </c>
      <c r="E274" t="s">
        <v>721</v>
      </c>
      <c r="F274">
        <v>6224</v>
      </c>
      <c r="G274">
        <v>0</v>
      </c>
      <c r="H274">
        <v>0.21534488823757045</v>
      </c>
      <c r="I274">
        <v>0</v>
      </c>
    </row>
    <row r="275" spans="1:9" x14ac:dyDescent="0.25">
      <c r="A275" t="s">
        <v>281</v>
      </c>
      <c r="B275" t="s">
        <v>711</v>
      </c>
      <c r="C275">
        <v>48</v>
      </c>
      <c r="D275" t="s">
        <v>715</v>
      </c>
      <c r="E275" t="s">
        <v>723</v>
      </c>
      <c r="F275">
        <v>7685</v>
      </c>
      <c r="G275">
        <v>0</v>
      </c>
      <c r="H275">
        <v>0.14118373998700737</v>
      </c>
      <c r="I275">
        <v>0</v>
      </c>
    </row>
    <row r="276" spans="1:9" x14ac:dyDescent="0.25">
      <c r="A276" t="s">
        <v>282</v>
      </c>
      <c r="B276" t="s">
        <v>708</v>
      </c>
      <c r="C276">
        <v>12</v>
      </c>
      <c r="D276" t="s">
        <v>712</v>
      </c>
      <c r="E276" t="s">
        <v>723</v>
      </c>
      <c r="F276">
        <v>1264</v>
      </c>
      <c r="G276">
        <v>1</v>
      </c>
      <c r="H276">
        <v>0.97322800606625171</v>
      </c>
      <c r="I276">
        <v>1</v>
      </c>
    </row>
    <row r="277" spans="1:9" x14ac:dyDescent="0.25">
      <c r="A277" t="s">
        <v>283</v>
      </c>
      <c r="B277" t="s">
        <v>709</v>
      </c>
      <c r="C277">
        <v>12</v>
      </c>
      <c r="D277" t="s">
        <v>713</v>
      </c>
      <c r="E277" t="s">
        <v>717</v>
      </c>
      <c r="F277">
        <v>1092</v>
      </c>
      <c r="G277">
        <v>1</v>
      </c>
      <c r="H277">
        <v>0.74139712520185275</v>
      </c>
      <c r="I277">
        <v>0</v>
      </c>
    </row>
    <row r="278" spans="1:9" x14ac:dyDescent="0.25">
      <c r="A278" t="s">
        <v>284</v>
      </c>
      <c r="B278" t="s">
        <v>709</v>
      </c>
      <c r="C278">
        <v>12</v>
      </c>
      <c r="D278" t="s">
        <v>713</v>
      </c>
      <c r="E278" t="s">
        <v>723</v>
      </c>
      <c r="F278">
        <v>1037</v>
      </c>
      <c r="G278">
        <v>1</v>
      </c>
      <c r="H278">
        <v>0.79202945157782911</v>
      </c>
      <c r="I278">
        <v>0</v>
      </c>
    </row>
    <row r="279" spans="1:9" x14ac:dyDescent="0.25">
      <c r="A279" t="s">
        <v>285</v>
      </c>
      <c r="B279" t="s">
        <v>709</v>
      </c>
      <c r="C279">
        <v>15</v>
      </c>
      <c r="D279" t="s">
        <v>713</v>
      </c>
      <c r="E279" t="s">
        <v>722</v>
      </c>
      <c r="F279">
        <v>1308</v>
      </c>
      <c r="G279">
        <v>1</v>
      </c>
      <c r="H279">
        <v>0.63964582307588747</v>
      </c>
      <c r="I279">
        <v>0</v>
      </c>
    </row>
    <row r="280" spans="1:9" x14ac:dyDescent="0.25">
      <c r="A280" t="s">
        <v>286</v>
      </c>
      <c r="B280" t="s">
        <v>708</v>
      </c>
      <c r="C280">
        <v>36</v>
      </c>
      <c r="D280" t="s">
        <v>712</v>
      </c>
      <c r="E280" t="s">
        <v>718</v>
      </c>
      <c r="F280">
        <v>6614</v>
      </c>
      <c r="G280">
        <v>1</v>
      </c>
      <c r="H280">
        <v>0.83468773796964146</v>
      </c>
      <c r="I280">
        <v>0</v>
      </c>
    </row>
    <row r="281" spans="1:9" x14ac:dyDescent="0.25">
      <c r="A281" t="s">
        <v>287</v>
      </c>
      <c r="B281" t="s">
        <v>711</v>
      </c>
      <c r="C281">
        <v>18</v>
      </c>
      <c r="D281" t="s">
        <v>713</v>
      </c>
      <c r="E281" t="s">
        <v>717</v>
      </c>
      <c r="F281">
        <v>1882</v>
      </c>
      <c r="G281">
        <v>0</v>
      </c>
      <c r="H281">
        <v>0.60104603062314144</v>
      </c>
      <c r="I281">
        <v>0</v>
      </c>
    </row>
    <row r="282" spans="1:9" x14ac:dyDescent="0.25">
      <c r="A282" t="s">
        <v>288</v>
      </c>
      <c r="B282" t="s">
        <v>708</v>
      </c>
      <c r="C282">
        <v>6</v>
      </c>
      <c r="D282" t="s">
        <v>712</v>
      </c>
      <c r="E282" t="s">
        <v>720</v>
      </c>
      <c r="F282">
        <v>1221</v>
      </c>
      <c r="G282">
        <v>1</v>
      </c>
      <c r="H282">
        <v>0.97211386369545882</v>
      </c>
      <c r="I282">
        <v>1</v>
      </c>
    </row>
    <row r="283" spans="1:9" x14ac:dyDescent="0.25">
      <c r="A283" t="s">
        <v>289</v>
      </c>
      <c r="B283" t="s">
        <v>708</v>
      </c>
      <c r="C283">
        <v>24</v>
      </c>
      <c r="D283" t="s">
        <v>713</v>
      </c>
      <c r="E283" t="s">
        <v>723</v>
      </c>
      <c r="F283">
        <v>1258</v>
      </c>
      <c r="G283">
        <v>1</v>
      </c>
      <c r="H283">
        <v>0.92492650995407166</v>
      </c>
      <c r="I283">
        <v>1</v>
      </c>
    </row>
    <row r="284" spans="1:9" x14ac:dyDescent="0.25">
      <c r="A284" t="s">
        <v>290</v>
      </c>
      <c r="B284" t="s">
        <v>709</v>
      </c>
      <c r="C284">
        <v>10</v>
      </c>
      <c r="D284" t="s">
        <v>715</v>
      </c>
      <c r="E284" t="s">
        <v>717</v>
      </c>
      <c r="F284">
        <v>1048</v>
      </c>
      <c r="G284">
        <v>1</v>
      </c>
      <c r="H284">
        <v>0.48625644864961559</v>
      </c>
      <c r="I284">
        <v>0</v>
      </c>
    </row>
    <row r="285" spans="1:9" x14ac:dyDescent="0.25">
      <c r="A285" t="s">
        <v>291</v>
      </c>
      <c r="B285" t="s">
        <v>708</v>
      </c>
      <c r="C285">
        <v>30</v>
      </c>
      <c r="D285" t="s">
        <v>712</v>
      </c>
      <c r="E285" t="s">
        <v>719</v>
      </c>
      <c r="F285">
        <v>7596</v>
      </c>
      <c r="G285">
        <v>1</v>
      </c>
      <c r="H285">
        <v>0.95337230433299891</v>
      </c>
      <c r="I285">
        <v>1</v>
      </c>
    </row>
    <row r="286" spans="1:9" x14ac:dyDescent="0.25">
      <c r="A286" t="s">
        <v>292</v>
      </c>
      <c r="B286" t="s">
        <v>709</v>
      </c>
      <c r="C286">
        <v>24</v>
      </c>
      <c r="D286" t="s">
        <v>713</v>
      </c>
      <c r="E286" t="s">
        <v>726</v>
      </c>
      <c r="F286">
        <v>11328</v>
      </c>
      <c r="G286">
        <v>0</v>
      </c>
      <c r="H286">
        <v>0.72680357500588677</v>
      </c>
      <c r="I286">
        <v>0</v>
      </c>
    </row>
    <row r="287" spans="1:9" x14ac:dyDescent="0.25">
      <c r="A287" t="s">
        <v>293</v>
      </c>
      <c r="B287" t="s">
        <v>708</v>
      </c>
      <c r="C287">
        <v>24</v>
      </c>
      <c r="D287" t="s">
        <v>713</v>
      </c>
      <c r="E287" t="s">
        <v>717</v>
      </c>
      <c r="F287">
        <v>3621</v>
      </c>
      <c r="G287">
        <v>0</v>
      </c>
      <c r="H287">
        <v>0.90267331576828425</v>
      </c>
      <c r="I287">
        <v>1</v>
      </c>
    </row>
    <row r="288" spans="1:9" x14ac:dyDescent="0.25">
      <c r="A288" t="s">
        <v>294</v>
      </c>
      <c r="B288" t="s">
        <v>708</v>
      </c>
      <c r="C288">
        <v>15</v>
      </c>
      <c r="D288" t="s">
        <v>713</v>
      </c>
      <c r="E288" t="s">
        <v>724</v>
      </c>
      <c r="F288">
        <v>1262</v>
      </c>
      <c r="G288">
        <v>1</v>
      </c>
      <c r="H288">
        <v>0.83053965202508284</v>
      </c>
      <c r="I288">
        <v>0</v>
      </c>
    </row>
    <row r="289" spans="1:9" x14ac:dyDescent="0.25">
      <c r="A289" t="s">
        <v>295</v>
      </c>
      <c r="B289" t="s">
        <v>711</v>
      </c>
      <c r="C289">
        <v>18</v>
      </c>
      <c r="D289" t="s">
        <v>713</v>
      </c>
      <c r="E289" t="s">
        <v>718</v>
      </c>
      <c r="F289">
        <v>976</v>
      </c>
      <c r="G289">
        <v>0</v>
      </c>
      <c r="H289">
        <v>0.44103299093266557</v>
      </c>
      <c r="I289">
        <v>0</v>
      </c>
    </row>
    <row r="290" spans="1:9" x14ac:dyDescent="0.25">
      <c r="A290" t="s">
        <v>296</v>
      </c>
      <c r="B290" t="s">
        <v>708</v>
      </c>
      <c r="C290">
        <v>24</v>
      </c>
      <c r="D290" t="s">
        <v>713</v>
      </c>
      <c r="E290" t="s">
        <v>720</v>
      </c>
      <c r="F290">
        <v>2835</v>
      </c>
      <c r="G290">
        <v>1</v>
      </c>
      <c r="H290">
        <v>0.90101082419545875</v>
      </c>
      <c r="I290">
        <v>1</v>
      </c>
    </row>
    <row r="291" spans="1:9" x14ac:dyDescent="0.25">
      <c r="A291" t="s">
        <v>297</v>
      </c>
      <c r="B291" t="s">
        <v>708</v>
      </c>
      <c r="C291">
        <v>15</v>
      </c>
      <c r="D291" t="s">
        <v>712</v>
      </c>
      <c r="E291" t="s">
        <v>720</v>
      </c>
      <c r="F291">
        <v>1520</v>
      </c>
      <c r="G291">
        <v>1</v>
      </c>
      <c r="H291">
        <v>0.95930529551056243</v>
      </c>
      <c r="I291">
        <v>1</v>
      </c>
    </row>
    <row r="292" spans="1:9" x14ac:dyDescent="0.25">
      <c r="A292" t="s">
        <v>298</v>
      </c>
      <c r="B292" t="s">
        <v>711</v>
      </c>
      <c r="C292">
        <v>18</v>
      </c>
      <c r="D292" t="s">
        <v>713</v>
      </c>
      <c r="E292" t="s">
        <v>720</v>
      </c>
      <c r="F292">
        <v>2462</v>
      </c>
      <c r="G292">
        <v>0</v>
      </c>
      <c r="H292">
        <v>0.59653417044435408</v>
      </c>
      <c r="I292">
        <v>0</v>
      </c>
    </row>
    <row r="293" spans="1:9" x14ac:dyDescent="0.25">
      <c r="A293" t="s">
        <v>299</v>
      </c>
      <c r="B293" t="s">
        <v>709</v>
      </c>
      <c r="C293">
        <v>9</v>
      </c>
      <c r="D293" t="s">
        <v>712</v>
      </c>
      <c r="E293" t="s">
        <v>721</v>
      </c>
      <c r="F293">
        <v>1501</v>
      </c>
      <c r="G293">
        <v>0</v>
      </c>
      <c r="H293">
        <v>0.7017263165961487</v>
      </c>
      <c r="I293">
        <v>0</v>
      </c>
    </row>
    <row r="294" spans="1:9" x14ac:dyDescent="0.25">
      <c r="A294" t="s">
        <v>300</v>
      </c>
      <c r="B294" t="s">
        <v>711</v>
      </c>
      <c r="C294">
        <v>36</v>
      </c>
      <c r="D294" t="s">
        <v>713</v>
      </c>
      <c r="E294" t="s">
        <v>719</v>
      </c>
      <c r="F294">
        <v>5493</v>
      </c>
      <c r="G294">
        <v>1</v>
      </c>
      <c r="H294">
        <v>0.52954890233771434</v>
      </c>
      <c r="I294">
        <v>0</v>
      </c>
    </row>
    <row r="295" spans="1:9" x14ac:dyDescent="0.25">
      <c r="A295" t="s">
        <v>301</v>
      </c>
      <c r="B295" t="s">
        <v>708</v>
      </c>
      <c r="C295">
        <v>15</v>
      </c>
      <c r="D295" t="s">
        <v>714</v>
      </c>
      <c r="E295" t="s">
        <v>717</v>
      </c>
      <c r="F295">
        <v>1478</v>
      </c>
      <c r="G295">
        <v>1</v>
      </c>
      <c r="H295">
        <v>0.93852592358433384</v>
      </c>
      <c r="I295">
        <v>1</v>
      </c>
    </row>
    <row r="296" spans="1:9" x14ac:dyDescent="0.25">
      <c r="A296" t="s">
        <v>302</v>
      </c>
      <c r="B296" t="s">
        <v>711</v>
      </c>
      <c r="C296">
        <v>18</v>
      </c>
      <c r="D296" t="s">
        <v>716</v>
      </c>
      <c r="E296" t="s">
        <v>720</v>
      </c>
      <c r="F296">
        <v>3114</v>
      </c>
      <c r="G296">
        <v>0</v>
      </c>
      <c r="H296">
        <v>0.2776384869792945</v>
      </c>
      <c r="I296">
        <v>0</v>
      </c>
    </row>
    <row r="297" spans="1:9" x14ac:dyDescent="0.25">
      <c r="A297" t="s">
        <v>303</v>
      </c>
      <c r="B297" t="s">
        <v>708</v>
      </c>
      <c r="C297">
        <v>12</v>
      </c>
      <c r="D297" t="s">
        <v>713</v>
      </c>
      <c r="E297" t="s">
        <v>717</v>
      </c>
      <c r="F297">
        <v>886</v>
      </c>
      <c r="G297">
        <v>1</v>
      </c>
      <c r="H297">
        <v>0.93985289318060761</v>
      </c>
      <c r="I297">
        <v>1</v>
      </c>
    </row>
    <row r="298" spans="1:9" x14ac:dyDescent="0.25">
      <c r="A298" t="s">
        <v>304</v>
      </c>
      <c r="B298" t="s">
        <v>711</v>
      </c>
      <c r="C298">
        <v>24</v>
      </c>
      <c r="D298" t="s">
        <v>714</v>
      </c>
      <c r="E298" t="s">
        <v>718</v>
      </c>
      <c r="F298">
        <v>1333</v>
      </c>
      <c r="G298">
        <v>0</v>
      </c>
      <c r="H298">
        <v>0.40356889719605915</v>
      </c>
      <c r="I298">
        <v>0</v>
      </c>
    </row>
    <row r="299" spans="1:9" x14ac:dyDescent="0.25">
      <c r="A299" t="s">
        <v>305</v>
      </c>
      <c r="B299" t="s">
        <v>711</v>
      </c>
      <c r="C299">
        <v>24</v>
      </c>
      <c r="D299" t="s">
        <v>713</v>
      </c>
      <c r="E299" t="s">
        <v>718</v>
      </c>
      <c r="F299">
        <v>1371</v>
      </c>
      <c r="G299">
        <v>0</v>
      </c>
      <c r="H299">
        <v>0.37805969065887468</v>
      </c>
      <c r="I299">
        <v>0</v>
      </c>
    </row>
    <row r="300" spans="1:9" x14ac:dyDescent="0.25">
      <c r="A300" t="s">
        <v>306</v>
      </c>
      <c r="B300" t="s">
        <v>709</v>
      </c>
      <c r="C300">
        <v>39</v>
      </c>
      <c r="D300" t="s">
        <v>712</v>
      </c>
      <c r="E300" t="s">
        <v>717</v>
      </c>
      <c r="F300">
        <v>4933</v>
      </c>
      <c r="G300">
        <v>0</v>
      </c>
      <c r="H300">
        <v>0.60823995186402657</v>
      </c>
      <c r="I300">
        <v>0</v>
      </c>
    </row>
    <row r="301" spans="1:9" x14ac:dyDescent="0.25">
      <c r="A301" t="s">
        <v>307</v>
      </c>
      <c r="B301" t="s">
        <v>711</v>
      </c>
      <c r="C301">
        <v>12</v>
      </c>
      <c r="D301" t="s">
        <v>713</v>
      </c>
      <c r="E301" t="s">
        <v>720</v>
      </c>
      <c r="F301">
        <v>1858</v>
      </c>
      <c r="G301">
        <v>1</v>
      </c>
      <c r="H301">
        <v>0.65743083409489134</v>
      </c>
      <c r="I301">
        <v>0</v>
      </c>
    </row>
    <row r="302" spans="1:9" x14ac:dyDescent="0.25">
      <c r="A302" t="s">
        <v>308</v>
      </c>
      <c r="B302" t="s">
        <v>708</v>
      </c>
      <c r="C302">
        <v>21</v>
      </c>
      <c r="D302" t="s">
        <v>716</v>
      </c>
      <c r="E302" t="s">
        <v>718</v>
      </c>
      <c r="F302">
        <v>5003</v>
      </c>
      <c r="G302">
        <v>0</v>
      </c>
      <c r="H302">
        <v>0.58992402347155437</v>
      </c>
      <c r="I302">
        <v>0</v>
      </c>
    </row>
    <row r="303" spans="1:9" x14ac:dyDescent="0.25">
      <c r="A303" t="s">
        <v>309</v>
      </c>
      <c r="B303" t="s">
        <v>708</v>
      </c>
      <c r="C303">
        <v>18</v>
      </c>
      <c r="D303" t="s">
        <v>712</v>
      </c>
      <c r="E303" t="s">
        <v>717</v>
      </c>
      <c r="F303">
        <v>2238</v>
      </c>
      <c r="G303">
        <v>1</v>
      </c>
      <c r="H303">
        <v>0.9547169241757717</v>
      </c>
      <c r="I303">
        <v>1</v>
      </c>
    </row>
    <row r="304" spans="1:9" x14ac:dyDescent="0.25">
      <c r="A304" t="s">
        <v>310</v>
      </c>
      <c r="B304" t="s">
        <v>711</v>
      </c>
      <c r="C304">
        <v>40</v>
      </c>
      <c r="D304" t="s">
        <v>712</v>
      </c>
      <c r="E304" t="s">
        <v>721</v>
      </c>
      <c r="F304">
        <v>5998</v>
      </c>
      <c r="G304">
        <v>0</v>
      </c>
      <c r="H304">
        <v>0.29428961077331861</v>
      </c>
      <c r="I304">
        <v>0</v>
      </c>
    </row>
    <row r="305" spans="1:9" x14ac:dyDescent="0.25">
      <c r="A305" t="s">
        <v>311</v>
      </c>
      <c r="B305" t="s">
        <v>709</v>
      </c>
      <c r="C305">
        <v>7</v>
      </c>
      <c r="D305" t="s">
        <v>713</v>
      </c>
      <c r="E305" t="s">
        <v>717</v>
      </c>
      <c r="F305">
        <v>2415</v>
      </c>
      <c r="G305">
        <v>1</v>
      </c>
      <c r="H305">
        <v>0.78084439285826768</v>
      </c>
      <c r="I305">
        <v>0</v>
      </c>
    </row>
    <row r="306" spans="1:9" x14ac:dyDescent="0.25">
      <c r="A306" t="s">
        <v>312</v>
      </c>
      <c r="B306" t="s">
        <v>708</v>
      </c>
      <c r="C306">
        <v>36</v>
      </c>
      <c r="D306" t="s">
        <v>713</v>
      </c>
      <c r="E306" t="s">
        <v>719</v>
      </c>
      <c r="F306">
        <v>4686</v>
      </c>
      <c r="G306">
        <v>1</v>
      </c>
      <c r="H306">
        <v>0.8999452860287025</v>
      </c>
      <c r="I306">
        <v>1</v>
      </c>
    </row>
    <row r="307" spans="1:9" x14ac:dyDescent="0.25">
      <c r="A307" t="s">
        <v>313</v>
      </c>
      <c r="B307" t="s">
        <v>708</v>
      </c>
      <c r="C307">
        <v>18</v>
      </c>
      <c r="D307" t="s">
        <v>712</v>
      </c>
      <c r="E307" t="s">
        <v>717</v>
      </c>
      <c r="F307">
        <v>1582</v>
      </c>
      <c r="G307">
        <v>1</v>
      </c>
      <c r="H307">
        <v>0.9547169241757717</v>
      </c>
      <c r="I307">
        <v>1</v>
      </c>
    </row>
    <row r="308" spans="1:9" x14ac:dyDescent="0.25">
      <c r="A308" t="s">
        <v>314</v>
      </c>
      <c r="B308" t="s">
        <v>711</v>
      </c>
      <c r="C308">
        <v>12</v>
      </c>
      <c r="D308" t="s">
        <v>713</v>
      </c>
      <c r="E308" t="s">
        <v>718</v>
      </c>
      <c r="F308">
        <v>1228</v>
      </c>
      <c r="G308">
        <v>0</v>
      </c>
      <c r="H308">
        <v>0.50596233842666916</v>
      </c>
      <c r="I308">
        <v>0</v>
      </c>
    </row>
    <row r="309" spans="1:9" x14ac:dyDescent="0.25">
      <c r="A309" t="s">
        <v>315</v>
      </c>
      <c r="B309" t="s">
        <v>710</v>
      </c>
      <c r="C309">
        <v>12</v>
      </c>
      <c r="D309" t="s">
        <v>715</v>
      </c>
      <c r="E309" t="s">
        <v>723</v>
      </c>
      <c r="F309">
        <v>609</v>
      </c>
      <c r="G309">
        <v>0</v>
      </c>
      <c r="H309">
        <v>0.68037609130870147</v>
      </c>
      <c r="I309">
        <v>0</v>
      </c>
    </row>
    <row r="310" spans="1:9" x14ac:dyDescent="0.25">
      <c r="A310" t="s">
        <v>316</v>
      </c>
      <c r="B310" t="s">
        <v>711</v>
      </c>
      <c r="C310">
        <v>18</v>
      </c>
      <c r="D310" t="s">
        <v>715</v>
      </c>
      <c r="E310" t="s">
        <v>720</v>
      </c>
      <c r="F310">
        <v>1553</v>
      </c>
      <c r="G310">
        <v>0</v>
      </c>
      <c r="H310">
        <v>0.30914349616358544</v>
      </c>
      <c r="I310">
        <v>0</v>
      </c>
    </row>
    <row r="311" spans="1:9" x14ac:dyDescent="0.25">
      <c r="A311" t="s">
        <v>317</v>
      </c>
      <c r="B311" t="s">
        <v>708</v>
      </c>
      <c r="C311">
        <v>27</v>
      </c>
      <c r="D311" t="s">
        <v>713</v>
      </c>
      <c r="E311" t="s">
        <v>722</v>
      </c>
      <c r="F311">
        <v>5190</v>
      </c>
      <c r="G311">
        <v>1</v>
      </c>
      <c r="H311">
        <v>0.85168418929333367</v>
      </c>
      <c r="I311">
        <v>1</v>
      </c>
    </row>
    <row r="312" spans="1:9" x14ac:dyDescent="0.25">
      <c r="A312" t="s">
        <v>318</v>
      </c>
      <c r="B312" t="s">
        <v>708</v>
      </c>
      <c r="C312">
        <v>10</v>
      </c>
      <c r="D312" t="s">
        <v>713</v>
      </c>
      <c r="E312" t="s">
        <v>721</v>
      </c>
      <c r="F312">
        <v>727</v>
      </c>
      <c r="G312">
        <v>1</v>
      </c>
      <c r="H312">
        <v>0.87516026470608332</v>
      </c>
      <c r="I312">
        <v>1</v>
      </c>
    </row>
    <row r="313" spans="1:9" x14ac:dyDescent="0.25">
      <c r="A313" t="s">
        <v>319</v>
      </c>
      <c r="B313" t="s">
        <v>711</v>
      </c>
      <c r="C313">
        <v>6</v>
      </c>
      <c r="D313" t="s">
        <v>712</v>
      </c>
      <c r="E313" t="s">
        <v>720</v>
      </c>
      <c r="F313">
        <v>3384</v>
      </c>
      <c r="G313">
        <v>0</v>
      </c>
      <c r="H313">
        <v>0.81352204400387951</v>
      </c>
      <c r="I313">
        <v>0</v>
      </c>
    </row>
    <row r="314" spans="1:9" x14ac:dyDescent="0.25">
      <c r="A314" t="s">
        <v>320</v>
      </c>
      <c r="B314" t="s">
        <v>711</v>
      </c>
      <c r="C314">
        <v>12</v>
      </c>
      <c r="D314" t="s">
        <v>716</v>
      </c>
      <c r="E314" t="s">
        <v>717</v>
      </c>
      <c r="F314">
        <v>6199</v>
      </c>
      <c r="G314">
        <v>0</v>
      </c>
      <c r="H314">
        <v>0.33701970757907157</v>
      </c>
      <c r="I314">
        <v>0</v>
      </c>
    </row>
    <row r="315" spans="1:9" x14ac:dyDescent="0.25">
      <c r="A315" t="s">
        <v>321</v>
      </c>
      <c r="B315" t="s">
        <v>709</v>
      </c>
      <c r="C315">
        <v>12</v>
      </c>
      <c r="D315" t="s">
        <v>716</v>
      </c>
      <c r="E315" t="s">
        <v>725</v>
      </c>
      <c r="F315">
        <v>1410</v>
      </c>
      <c r="G315">
        <v>1</v>
      </c>
      <c r="H315">
        <v>0.99999938714578285</v>
      </c>
      <c r="I315">
        <v>1</v>
      </c>
    </row>
    <row r="316" spans="1:9" x14ac:dyDescent="0.25">
      <c r="A316" t="s">
        <v>322</v>
      </c>
      <c r="B316" t="s">
        <v>711</v>
      </c>
      <c r="C316">
        <v>24</v>
      </c>
      <c r="D316" t="s">
        <v>713</v>
      </c>
      <c r="E316" t="s">
        <v>720</v>
      </c>
      <c r="F316">
        <v>3149</v>
      </c>
      <c r="G316">
        <v>1</v>
      </c>
      <c r="H316">
        <v>0.53250993808701064</v>
      </c>
      <c r="I316">
        <v>0</v>
      </c>
    </row>
    <row r="317" spans="1:9" x14ac:dyDescent="0.25">
      <c r="A317" t="s">
        <v>323</v>
      </c>
      <c r="B317" t="s">
        <v>708</v>
      </c>
      <c r="C317">
        <v>9</v>
      </c>
      <c r="D317" t="s">
        <v>712</v>
      </c>
      <c r="E317" t="s">
        <v>720</v>
      </c>
      <c r="F317">
        <v>2406</v>
      </c>
      <c r="G317">
        <v>1</v>
      </c>
      <c r="H317">
        <v>0.96835236630223687</v>
      </c>
      <c r="I317">
        <v>1</v>
      </c>
    </row>
    <row r="318" spans="1:9" x14ac:dyDescent="0.25">
      <c r="A318" t="s">
        <v>324</v>
      </c>
      <c r="B318" t="s">
        <v>708</v>
      </c>
      <c r="C318">
        <v>24</v>
      </c>
      <c r="D318" t="s">
        <v>713</v>
      </c>
      <c r="E318" t="s">
        <v>717</v>
      </c>
      <c r="F318">
        <v>1376</v>
      </c>
      <c r="G318">
        <v>1</v>
      </c>
      <c r="H318">
        <v>0.90267331576828425</v>
      </c>
      <c r="I318">
        <v>1</v>
      </c>
    </row>
    <row r="319" spans="1:9" x14ac:dyDescent="0.25">
      <c r="A319" t="s">
        <v>325</v>
      </c>
      <c r="B319" t="s">
        <v>709</v>
      </c>
      <c r="C319">
        <v>12</v>
      </c>
      <c r="D319" t="s">
        <v>713</v>
      </c>
      <c r="E319" t="s">
        <v>717</v>
      </c>
      <c r="F319">
        <v>6468</v>
      </c>
      <c r="G319">
        <v>0</v>
      </c>
      <c r="H319">
        <v>0.74139712520185275</v>
      </c>
      <c r="I319">
        <v>0</v>
      </c>
    </row>
    <row r="320" spans="1:9" x14ac:dyDescent="0.25">
      <c r="A320" t="s">
        <v>326</v>
      </c>
      <c r="B320" t="s">
        <v>711</v>
      </c>
      <c r="C320">
        <v>36</v>
      </c>
      <c r="D320" t="s">
        <v>713</v>
      </c>
      <c r="E320" t="s">
        <v>720</v>
      </c>
      <c r="F320">
        <v>3959</v>
      </c>
      <c r="G320">
        <v>1</v>
      </c>
      <c r="H320">
        <v>0.40337574199815646</v>
      </c>
      <c r="I320">
        <v>0</v>
      </c>
    </row>
    <row r="321" spans="1:9" x14ac:dyDescent="0.25">
      <c r="A321" t="s">
        <v>327</v>
      </c>
      <c r="B321" t="s">
        <v>708</v>
      </c>
      <c r="C321">
        <v>15</v>
      </c>
      <c r="D321" t="s">
        <v>712</v>
      </c>
      <c r="E321" t="s">
        <v>718</v>
      </c>
      <c r="F321">
        <v>5045</v>
      </c>
      <c r="G321">
        <v>1</v>
      </c>
      <c r="H321">
        <v>0.92636145504400635</v>
      </c>
      <c r="I321">
        <v>1</v>
      </c>
    </row>
    <row r="322" spans="1:9" x14ac:dyDescent="0.25">
      <c r="A322" t="s">
        <v>328</v>
      </c>
      <c r="B322" t="s">
        <v>708</v>
      </c>
      <c r="C322">
        <v>12</v>
      </c>
      <c r="D322" t="s">
        <v>713</v>
      </c>
      <c r="E322" t="s">
        <v>721</v>
      </c>
      <c r="F322">
        <v>719</v>
      </c>
      <c r="G322">
        <v>0</v>
      </c>
      <c r="H322">
        <v>0.86534773758258987</v>
      </c>
      <c r="I322">
        <v>1</v>
      </c>
    </row>
    <row r="323" spans="1:9" x14ac:dyDescent="0.25">
      <c r="A323" t="s">
        <v>329</v>
      </c>
      <c r="B323" t="s">
        <v>708</v>
      </c>
      <c r="C323">
        <v>6</v>
      </c>
      <c r="D323" t="s">
        <v>714</v>
      </c>
      <c r="E323" t="s">
        <v>723</v>
      </c>
      <c r="F323">
        <v>1743</v>
      </c>
      <c r="G323">
        <v>1</v>
      </c>
      <c r="H323">
        <v>0.96773221568173684</v>
      </c>
      <c r="I323">
        <v>1</v>
      </c>
    </row>
    <row r="324" spans="1:9" x14ac:dyDescent="0.25">
      <c r="A324" t="s">
        <v>330</v>
      </c>
      <c r="B324" t="s">
        <v>709</v>
      </c>
      <c r="C324">
        <v>9</v>
      </c>
      <c r="D324" t="s">
        <v>712</v>
      </c>
      <c r="E324" t="s">
        <v>721</v>
      </c>
      <c r="F324">
        <v>1136</v>
      </c>
      <c r="G324">
        <v>0</v>
      </c>
      <c r="H324">
        <v>0.7017263165961487</v>
      </c>
      <c r="I324">
        <v>0</v>
      </c>
    </row>
    <row r="325" spans="1:9" x14ac:dyDescent="0.25">
      <c r="A325" t="s">
        <v>331</v>
      </c>
      <c r="B325" t="s">
        <v>708</v>
      </c>
      <c r="C325">
        <v>12</v>
      </c>
      <c r="D325" t="s">
        <v>713</v>
      </c>
      <c r="E325" t="s">
        <v>717</v>
      </c>
      <c r="F325">
        <v>2141</v>
      </c>
      <c r="G325">
        <v>1</v>
      </c>
      <c r="H325">
        <v>0.93985289318060761</v>
      </c>
      <c r="I325">
        <v>1</v>
      </c>
    </row>
    <row r="326" spans="1:9" x14ac:dyDescent="0.25">
      <c r="A326" t="s">
        <v>332</v>
      </c>
      <c r="B326" t="s">
        <v>711</v>
      </c>
      <c r="C326">
        <v>12</v>
      </c>
      <c r="D326" t="s">
        <v>715</v>
      </c>
      <c r="E326" t="s">
        <v>717</v>
      </c>
      <c r="F326">
        <v>2149</v>
      </c>
      <c r="G326">
        <v>0</v>
      </c>
      <c r="H326">
        <v>0.37179484723957162</v>
      </c>
      <c r="I326">
        <v>0</v>
      </c>
    </row>
    <row r="327" spans="1:9" x14ac:dyDescent="0.25">
      <c r="A327" t="s">
        <v>333</v>
      </c>
      <c r="B327" t="s">
        <v>711</v>
      </c>
      <c r="C327">
        <v>24</v>
      </c>
      <c r="D327" t="s">
        <v>715</v>
      </c>
      <c r="E327" t="s">
        <v>720</v>
      </c>
      <c r="F327">
        <v>3349</v>
      </c>
      <c r="G327">
        <v>0</v>
      </c>
      <c r="H327">
        <v>0.25636505284347755</v>
      </c>
      <c r="I327">
        <v>0</v>
      </c>
    </row>
    <row r="328" spans="1:9" x14ac:dyDescent="0.25">
      <c r="A328" t="s">
        <v>334</v>
      </c>
      <c r="B328" t="s">
        <v>711</v>
      </c>
      <c r="C328">
        <v>6</v>
      </c>
      <c r="D328" t="s">
        <v>712</v>
      </c>
      <c r="E328" t="s">
        <v>717</v>
      </c>
      <c r="F328">
        <v>338</v>
      </c>
      <c r="G328">
        <v>1</v>
      </c>
      <c r="H328">
        <v>0.8163543969861673</v>
      </c>
      <c r="I328">
        <v>0</v>
      </c>
    </row>
    <row r="329" spans="1:9" x14ac:dyDescent="0.25">
      <c r="A329" t="s">
        <v>335</v>
      </c>
      <c r="B329" t="s">
        <v>708</v>
      </c>
      <c r="C329">
        <v>15</v>
      </c>
      <c r="D329" t="s">
        <v>712</v>
      </c>
      <c r="E329" t="s">
        <v>717</v>
      </c>
      <c r="F329">
        <v>1829</v>
      </c>
      <c r="G329">
        <v>1</v>
      </c>
      <c r="H329">
        <v>0.96003217904187876</v>
      </c>
      <c r="I329">
        <v>1</v>
      </c>
    </row>
    <row r="330" spans="1:9" x14ac:dyDescent="0.25">
      <c r="A330" t="s">
        <v>336</v>
      </c>
      <c r="B330" t="s">
        <v>708</v>
      </c>
      <c r="C330">
        <v>15</v>
      </c>
      <c r="D330" t="s">
        <v>713</v>
      </c>
      <c r="E330" t="s">
        <v>718</v>
      </c>
      <c r="F330">
        <v>3186</v>
      </c>
      <c r="G330">
        <v>1</v>
      </c>
      <c r="H330">
        <v>0.8777960759087261</v>
      </c>
      <c r="I330">
        <v>1</v>
      </c>
    </row>
    <row r="331" spans="1:9" x14ac:dyDescent="0.25">
      <c r="A331" t="s">
        <v>337</v>
      </c>
      <c r="B331" t="s">
        <v>711</v>
      </c>
      <c r="C331">
        <v>18</v>
      </c>
      <c r="D331" t="s">
        <v>713</v>
      </c>
      <c r="E331" t="s">
        <v>718</v>
      </c>
      <c r="F331">
        <v>4380</v>
      </c>
      <c r="G331">
        <v>1</v>
      </c>
      <c r="H331">
        <v>0.44103299093266557</v>
      </c>
      <c r="I331">
        <v>0</v>
      </c>
    </row>
    <row r="332" spans="1:9" x14ac:dyDescent="0.25">
      <c r="A332" t="s">
        <v>338</v>
      </c>
      <c r="B332" t="s">
        <v>711</v>
      </c>
      <c r="C332">
        <v>24</v>
      </c>
      <c r="D332" t="s">
        <v>714</v>
      </c>
      <c r="E332" t="s">
        <v>717</v>
      </c>
      <c r="F332">
        <v>1024</v>
      </c>
      <c r="G332">
        <v>0</v>
      </c>
      <c r="H332">
        <v>0.56369695589293067</v>
      </c>
      <c r="I332">
        <v>0</v>
      </c>
    </row>
    <row r="333" spans="1:9" x14ac:dyDescent="0.25">
      <c r="A333" t="s">
        <v>339</v>
      </c>
      <c r="B333" t="s">
        <v>711</v>
      </c>
      <c r="C333">
        <v>24</v>
      </c>
      <c r="D333" t="s">
        <v>714</v>
      </c>
      <c r="E333" t="s">
        <v>717</v>
      </c>
      <c r="F333">
        <v>1659</v>
      </c>
      <c r="G333">
        <v>0</v>
      </c>
      <c r="H333">
        <v>0.56369695589293067</v>
      </c>
      <c r="I333">
        <v>0</v>
      </c>
    </row>
    <row r="334" spans="1:9" x14ac:dyDescent="0.25">
      <c r="A334" t="s">
        <v>340</v>
      </c>
      <c r="B334" t="s">
        <v>708</v>
      </c>
      <c r="C334">
        <v>15</v>
      </c>
      <c r="D334" t="s">
        <v>713</v>
      </c>
      <c r="E334" t="s">
        <v>719</v>
      </c>
      <c r="F334">
        <v>1300</v>
      </c>
      <c r="G334">
        <v>1</v>
      </c>
      <c r="H334">
        <v>0.95728255392863559</v>
      </c>
      <c r="I334">
        <v>1</v>
      </c>
    </row>
    <row r="335" spans="1:9" x14ac:dyDescent="0.25">
      <c r="A335" t="s">
        <v>341</v>
      </c>
      <c r="B335" t="s">
        <v>708</v>
      </c>
      <c r="C335">
        <v>24</v>
      </c>
      <c r="D335" t="s">
        <v>713</v>
      </c>
      <c r="E335" t="s">
        <v>717</v>
      </c>
      <c r="F335">
        <v>5943</v>
      </c>
      <c r="G335">
        <v>0</v>
      </c>
      <c r="H335">
        <v>0.90267331576828425</v>
      </c>
      <c r="I335">
        <v>1</v>
      </c>
    </row>
    <row r="336" spans="1:9" x14ac:dyDescent="0.25">
      <c r="A336" t="s">
        <v>342</v>
      </c>
      <c r="B336" t="s">
        <v>709</v>
      </c>
      <c r="C336">
        <v>12</v>
      </c>
      <c r="D336" t="s">
        <v>713</v>
      </c>
      <c r="E336" t="s">
        <v>717</v>
      </c>
      <c r="F336">
        <v>1484</v>
      </c>
      <c r="G336">
        <v>0</v>
      </c>
      <c r="H336">
        <v>0.74139712520185275</v>
      </c>
      <c r="I336">
        <v>0</v>
      </c>
    </row>
    <row r="337" spans="1:9" x14ac:dyDescent="0.25">
      <c r="A337" t="s">
        <v>343</v>
      </c>
      <c r="B337" t="s">
        <v>711</v>
      </c>
      <c r="C337">
        <v>36</v>
      </c>
      <c r="D337" t="s">
        <v>713</v>
      </c>
      <c r="E337" t="s">
        <v>718</v>
      </c>
      <c r="F337">
        <v>1842</v>
      </c>
      <c r="G337">
        <v>0</v>
      </c>
      <c r="H337">
        <v>0.26513756006889877</v>
      </c>
      <c r="I337">
        <v>0</v>
      </c>
    </row>
    <row r="338" spans="1:9" x14ac:dyDescent="0.25">
      <c r="A338" t="s">
        <v>344</v>
      </c>
      <c r="B338" t="s">
        <v>708</v>
      </c>
      <c r="C338">
        <v>24</v>
      </c>
      <c r="D338" t="s">
        <v>713</v>
      </c>
      <c r="E338" t="s">
        <v>720</v>
      </c>
      <c r="F338">
        <v>5511</v>
      </c>
      <c r="G338">
        <v>1</v>
      </c>
      <c r="H338">
        <v>0.90101082419545875</v>
      </c>
      <c r="I338">
        <v>1</v>
      </c>
    </row>
    <row r="339" spans="1:9" x14ac:dyDescent="0.25">
      <c r="A339" t="s">
        <v>345</v>
      </c>
      <c r="B339" t="s">
        <v>708</v>
      </c>
      <c r="C339">
        <v>12</v>
      </c>
      <c r="D339" t="s">
        <v>713</v>
      </c>
      <c r="E339" t="s">
        <v>718</v>
      </c>
      <c r="F339">
        <v>3527</v>
      </c>
      <c r="G339">
        <v>1</v>
      </c>
      <c r="H339">
        <v>0.89111039766612465</v>
      </c>
      <c r="I339">
        <v>1</v>
      </c>
    </row>
    <row r="340" spans="1:9" x14ac:dyDescent="0.25">
      <c r="A340" t="s">
        <v>346</v>
      </c>
      <c r="B340" t="s">
        <v>709</v>
      </c>
      <c r="C340">
        <v>48</v>
      </c>
      <c r="D340" t="s">
        <v>713</v>
      </c>
      <c r="E340" t="s">
        <v>726</v>
      </c>
      <c r="F340">
        <v>5381</v>
      </c>
      <c r="G340">
        <v>1</v>
      </c>
      <c r="H340">
        <v>0.48380071900127791</v>
      </c>
      <c r="I340">
        <v>0</v>
      </c>
    </row>
    <row r="341" spans="1:9" x14ac:dyDescent="0.25">
      <c r="A341" t="s">
        <v>347</v>
      </c>
      <c r="B341" t="s">
        <v>709</v>
      </c>
      <c r="C341">
        <v>24</v>
      </c>
      <c r="D341" t="s">
        <v>713</v>
      </c>
      <c r="E341" t="s">
        <v>718</v>
      </c>
      <c r="F341">
        <v>3512</v>
      </c>
      <c r="G341">
        <v>1</v>
      </c>
      <c r="H341">
        <v>0.47123282250806103</v>
      </c>
      <c r="I341">
        <v>0</v>
      </c>
    </row>
    <row r="342" spans="1:9" x14ac:dyDescent="0.25">
      <c r="A342" t="s">
        <v>348</v>
      </c>
      <c r="B342" t="s">
        <v>710</v>
      </c>
      <c r="C342">
        <v>36</v>
      </c>
      <c r="D342" t="s">
        <v>713</v>
      </c>
      <c r="E342" t="s">
        <v>717</v>
      </c>
      <c r="F342">
        <v>3913</v>
      </c>
      <c r="G342">
        <v>1</v>
      </c>
      <c r="H342">
        <v>0.65099772612657691</v>
      </c>
      <c r="I342">
        <v>0</v>
      </c>
    </row>
    <row r="343" spans="1:9" x14ac:dyDescent="0.25">
      <c r="A343" t="s">
        <v>349</v>
      </c>
      <c r="B343" t="s">
        <v>711</v>
      </c>
      <c r="C343">
        <v>24</v>
      </c>
      <c r="D343" t="s">
        <v>712</v>
      </c>
      <c r="E343" t="s">
        <v>719</v>
      </c>
      <c r="F343">
        <v>6419</v>
      </c>
      <c r="G343">
        <v>1</v>
      </c>
      <c r="H343">
        <v>0.76858682092635</v>
      </c>
      <c r="I343">
        <v>0</v>
      </c>
    </row>
    <row r="344" spans="1:9" x14ac:dyDescent="0.25">
      <c r="A344" t="s">
        <v>350</v>
      </c>
      <c r="B344" t="s">
        <v>708</v>
      </c>
      <c r="C344">
        <v>12</v>
      </c>
      <c r="D344" t="s">
        <v>712</v>
      </c>
      <c r="E344" t="s">
        <v>721</v>
      </c>
      <c r="F344">
        <v>2096</v>
      </c>
      <c r="G344">
        <v>1</v>
      </c>
      <c r="H344">
        <v>0.9184003599277839</v>
      </c>
      <c r="I344">
        <v>1</v>
      </c>
    </row>
    <row r="345" spans="1:9" x14ac:dyDescent="0.25">
      <c r="A345" t="s">
        <v>351</v>
      </c>
      <c r="B345" t="s">
        <v>711</v>
      </c>
      <c r="C345">
        <v>24</v>
      </c>
      <c r="D345" t="s">
        <v>712</v>
      </c>
      <c r="E345" t="s">
        <v>717</v>
      </c>
      <c r="F345">
        <v>1231</v>
      </c>
      <c r="G345">
        <v>1</v>
      </c>
      <c r="H345">
        <v>0.6702634790763109</v>
      </c>
      <c r="I345">
        <v>0</v>
      </c>
    </row>
    <row r="346" spans="1:9" x14ac:dyDescent="0.25">
      <c r="A346" t="s">
        <v>352</v>
      </c>
      <c r="B346" t="s">
        <v>709</v>
      </c>
      <c r="C346">
        <v>24</v>
      </c>
      <c r="D346" t="s">
        <v>713</v>
      </c>
      <c r="E346" t="s">
        <v>717</v>
      </c>
      <c r="F346">
        <v>3092</v>
      </c>
      <c r="G346">
        <v>0</v>
      </c>
      <c r="H346">
        <v>0.62985628341852495</v>
      </c>
      <c r="I346">
        <v>0</v>
      </c>
    </row>
    <row r="347" spans="1:9" x14ac:dyDescent="0.25">
      <c r="A347" t="s">
        <v>353</v>
      </c>
      <c r="B347" t="s">
        <v>708</v>
      </c>
      <c r="C347">
        <v>24</v>
      </c>
      <c r="D347" t="s">
        <v>713</v>
      </c>
      <c r="E347" t="s">
        <v>717</v>
      </c>
      <c r="F347">
        <v>1533</v>
      </c>
      <c r="G347">
        <v>1</v>
      </c>
      <c r="H347">
        <v>0.90267331576828425</v>
      </c>
      <c r="I347">
        <v>1</v>
      </c>
    </row>
    <row r="348" spans="1:9" x14ac:dyDescent="0.25">
      <c r="A348" t="s">
        <v>354</v>
      </c>
      <c r="B348" t="s">
        <v>711</v>
      </c>
      <c r="C348">
        <v>24</v>
      </c>
      <c r="D348" t="s">
        <v>713</v>
      </c>
      <c r="E348" t="s">
        <v>720</v>
      </c>
      <c r="F348">
        <v>4020</v>
      </c>
      <c r="G348">
        <v>1</v>
      </c>
      <c r="H348">
        <v>0.53250993808701064</v>
      </c>
      <c r="I348">
        <v>0</v>
      </c>
    </row>
    <row r="349" spans="1:9" x14ac:dyDescent="0.25">
      <c r="A349" t="s">
        <v>355</v>
      </c>
      <c r="B349" t="s">
        <v>710</v>
      </c>
      <c r="C349">
        <v>24</v>
      </c>
      <c r="D349" t="s">
        <v>713</v>
      </c>
      <c r="E349" t="s">
        <v>717</v>
      </c>
      <c r="F349">
        <v>1377</v>
      </c>
      <c r="G349">
        <v>1</v>
      </c>
      <c r="H349">
        <v>0.7586093215204941</v>
      </c>
      <c r="I349">
        <v>0</v>
      </c>
    </row>
    <row r="350" spans="1:9" x14ac:dyDescent="0.25">
      <c r="A350" t="s">
        <v>356</v>
      </c>
      <c r="B350" t="s">
        <v>709</v>
      </c>
      <c r="C350">
        <v>15</v>
      </c>
      <c r="D350" t="s">
        <v>713</v>
      </c>
      <c r="E350" t="s">
        <v>722</v>
      </c>
      <c r="F350">
        <v>1514</v>
      </c>
      <c r="G350">
        <v>1</v>
      </c>
      <c r="H350">
        <v>0.63964582307588747</v>
      </c>
      <c r="I350">
        <v>0</v>
      </c>
    </row>
    <row r="351" spans="1:9" x14ac:dyDescent="0.25">
      <c r="A351" t="s">
        <v>357</v>
      </c>
      <c r="B351" t="s">
        <v>708</v>
      </c>
      <c r="C351">
        <v>10</v>
      </c>
      <c r="D351" t="s">
        <v>712</v>
      </c>
      <c r="E351" t="s">
        <v>718</v>
      </c>
      <c r="F351">
        <v>1231</v>
      </c>
      <c r="G351">
        <v>1</v>
      </c>
      <c r="H351">
        <v>0.93988210792427618</v>
      </c>
      <c r="I351">
        <v>1</v>
      </c>
    </row>
    <row r="352" spans="1:9" x14ac:dyDescent="0.25">
      <c r="A352" t="s">
        <v>358</v>
      </c>
      <c r="B352" t="s">
        <v>709</v>
      </c>
      <c r="C352">
        <v>12</v>
      </c>
      <c r="D352" t="s">
        <v>713</v>
      </c>
      <c r="E352" t="s">
        <v>718</v>
      </c>
      <c r="F352">
        <v>1318</v>
      </c>
      <c r="G352">
        <v>1</v>
      </c>
      <c r="H352">
        <v>0.60023553062558932</v>
      </c>
      <c r="I352">
        <v>0</v>
      </c>
    </row>
    <row r="353" spans="1:9" x14ac:dyDescent="0.25">
      <c r="A353" t="s">
        <v>359</v>
      </c>
      <c r="B353" t="s">
        <v>709</v>
      </c>
      <c r="C353">
        <v>15</v>
      </c>
      <c r="D353" t="s">
        <v>712</v>
      </c>
      <c r="E353" t="s">
        <v>717</v>
      </c>
      <c r="F353">
        <v>1537</v>
      </c>
      <c r="G353">
        <v>1</v>
      </c>
      <c r="H353">
        <v>0.81505618224636822</v>
      </c>
      <c r="I353">
        <v>0</v>
      </c>
    </row>
    <row r="354" spans="1:9" x14ac:dyDescent="0.25">
      <c r="A354" t="s">
        <v>360</v>
      </c>
      <c r="B354" t="s">
        <v>711</v>
      </c>
      <c r="C354">
        <v>48</v>
      </c>
      <c r="D354" t="s">
        <v>713</v>
      </c>
      <c r="E354" t="s">
        <v>723</v>
      </c>
      <c r="F354">
        <v>4308</v>
      </c>
      <c r="G354">
        <v>0</v>
      </c>
      <c r="H354">
        <v>0.35198585579839936</v>
      </c>
      <c r="I354">
        <v>0</v>
      </c>
    </row>
    <row r="355" spans="1:9" x14ac:dyDescent="0.25">
      <c r="A355" t="s">
        <v>361</v>
      </c>
      <c r="B355" t="s">
        <v>710</v>
      </c>
      <c r="C355">
        <v>24</v>
      </c>
      <c r="D355" t="s">
        <v>713</v>
      </c>
      <c r="E355" t="s">
        <v>720</v>
      </c>
      <c r="F355">
        <v>1925</v>
      </c>
      <c r="G355">
        <v>1</v>
      </c>
      <c r="H355">
        <v>0.75515348458147491</v>
      </c>
      <c r="I355">
        <v>0</v>
      </c>
    </row>
    <row r="356" spans="1:9" x14ac:dyDescent="0.25">
      <c r="A356" t="s">
        <v>362</v>
      </c>
      <c r="B356" t="s">
        <v>708</v>
      </c>
      <c r="C356">
        <v>12</v>
      </c>
      <c r="D356" t="s">
        <v>712</v>
      </c>
      <c r="E356" t="s">
        <v>717</v>
      </c>
      <c r="F356">
        <v>1240</v>
      </c>
      <c r="G356">
        <v>1</v>
      </c>
      <c r="H356">
        <v>0.96474657550193899</v>
      </c>
      <c r="I356">
        <v>1</v>
      </c>
    </row>
    <row r="357" spans="1:9" x14ac:dyDescent="0.25">
      <c r="A357" t="s">
        <v>363</v>
      </c>
      <c r="B357" t="s">
        <v>709</v>
      </c>
      <c r="C357">
        <v>36</v>
      </c>
      <c r="D357" t="s">
        <v>714</v>
      </c>
      <c r="E357" t="s">
        <v>718</v>
      </c>
      <c r="F357">
        <v>7432</v>
      </c>
      <c r="G357">
        <v>1</v>
      </c>
      <c r="H357">
        <v>0.37059550903135252</v>
      </c>
      <c r="I357">
        <v>0</v>
      </c>
    </row>
    <row r="358" spans="1:9" x14ac:dyDescent="0.25">
      <c r="A358" t="s">
        <v>364</v>
      </c>
      <c r="B358" t="s">
        <v>709</v>
      </c>
      <c r="C358">
        <v>18</v>
      </c>
      <c r="D358" t="s">
        <v>712</v>
      </c>
      <c r="E358" t="s">
        <v>718</v>
      </c>
      <c r="F358">
        <v>884</v>
      </c>
      <c r="G358">
        <v>0</v>
      </c>
      <c r="H358">
        <v>0.66951627932189206</v>
      </c>
      <c r="I358">
        <v>0</v>
      </c>
    </row>
    <row r="359" spans="1:9" x14ac:dyDescent="0.25">
      <c r="A359" t="s">
        <v>365</v>
      </c>
      <c r="B359" t="s">
        <v>708</v>
      </c>
      <c r="C359">
        <v>24</v>
      </c>
      <c r="D359" t="s">
        <v>714</v>
      </c>
      <c r="E359" t="s">
        <v>719</v>
      </c>
      <c r="F359">
        <v>4679</v>
      </c>
      <c r="G359">
        <v>1</v>
      </c>
      <c r="H359">
        <v>0.94403489827424447</v>
      </c>
      <c r="I359">
        <v>1</v>
      </c>
    </row>
    <row r="360" spans="1:9" x14ac:dyDescent="0.25">
      <c r="A360" t="s">
        <v>366</v>
      </c>
      <c r="B360" t="s">
        <v>711</v>
      </c>
      <c r="C360">
        <v>18</v>
      </c>
      <c r="D360" t="s">
        <v>713</v>
      </c>
      <c r="E360" t="s">
        <v>724</v>
      </c>
      <c r="F360">
        <v>1217</v>
      </c>
      <c r="G360">
        <v>0</v>
      </c>
      <c r="H360">
        <v>0.34995495557431983</v>
      </c>
      <c r="I360">
        <v>0</v>
      </c>
    </row>
    <row r="361" spans="1:9" x14ac:dyDescent="0.25">
      <c r="A361" t="s">
        <v>367</v>
      </c>
      <c r="B361" t="s">
        <v>708</v>
      </c>
      <c r="C361">
        <v>48</v>
      </c>
      <c r="D361" t="s">
        <v>712</v>
      </c>
      <c r="E361" t="s">
        <v>721</v>
      </c>
      <c r="F361">
        <v>6110</v>
      </c>
      <c r="G361">
        <v>1</v>
      </c>
      <c r="H361">
        <v>0.70179936596387593</v>
      </c>
      <c r="I361">
        <v>0</v>
      </c>
    </row>
    <row r="362" spans="1:9" x14ac:dyDescent="0.25">
      <c r="A362" t="s">
        <v>368</v>
      </c>
      <c r="B362" t="s">
        <v>709</v>
      </c>
      <c r="C362">
        <v>9</v>
      </c>
      <c r="D362" t="s">
        <v>713</v>
      </c>
      <c r="E362" t="s">
        <v>717</v>
      </c>
      <c r="F362">
        <v>790</v>
      </c>
      <c r="G362">
        <v>1</v>
      </c>
      <c r="H362">
        <v>0.7656040692679883</v>
      </c>
      <c r="I362">
        <v>0</v>
      </c>
    </row>
    <row r="363" spans="1:9" x14ac:dyDescent="0.25">
      <c r="A363" t="s">
        <v>369</v>
      </c>
      <c r="B363" t="s">
        <v>709</v>
      </c>
      <c r="C363">
        <v>48</v>
      </c>
      <c r="D363" t="s">
        <v>716</v>
      </c>
      <c r="E363" t="s">
        <v>723</v>
      </c>
      <c r="F363">
        <v>14421</v>
      </c>
      <c r="G363">
        <v>0</v>
      </c>
      <c r="H363">
        <v>0.1715081770055111</v>
      </c>
      <c r="I363">
        <v>0</v>
      </c>
    </row>
    <row r="364" spans="1:9" x14ac:dyDescent="0.25">
      <c r="A364" t="s">
        <v>370</v>
      </c>
      <c r="B364" t="s">
        <v>708</v>
      </c>
      <c r="C364">
        <v>12</v>
      </c>
      <c r="D364" t="s">
        <v>712</v>
      </c>
      <c r="E364" t="s">
        <v>720</v>
      </c>
      <c r="F364">
        <v>5801</v>
      </c>
      <c r="G364">
        <v>1</v>
      </c>
      <c r="H364">
        <v>0.96410222538434898</v>
      </c>
      <c r="I364">
        <v>1</v>
      </c>
    </row>
    <row r="365" spans="1:9" x14ac:dyDescent="0.25">
      <c r="A365" t="s">
        <v>371</v>
      </c>
      <c r="B365" t="s">
        <v>711</v>
      </c>
      <c r="C365">
        <v>18</v>
      </c>
      <c r="D365" t="s">
        <v>713</v>
      </c>
      <c r="E365" t="s">
        <v>720</v>
      </c>
      <c r="F365">
        <v>2659</v>
      </c>
      <c r="G365">
        <v>1</v>
      </c>
      <c r="H365">
        <v>0.59653417044435408</v>
      </c>
      <c r="I365">
        <v>0</v>
      </c>
    </row>
    <row r="366" spans="1:9" x14ac:dyDescent="0.25">
      <c r="A366" t="s">
        <v>372</v>
      </c>
      <c r="B366" t="s">
        <v>709</v>
      </c>
      <c r="C366">
        <v>48</v>
      </c>
      <c r="D366" t="s">
        <v>713</v>
      </c>
      <c r="E366" t="s">
        <v>717</v>
      </c>
      <c r="F366">
        <v>3979</v>
      </c>
      <c r="G366">
        <v>1</v>
      </c>
      <c r="H366">
        <v>0.3747986744454313</v>
      </c>
      <c r="I366">
        <v>0</v>
      </c>
    </row>
    <row r="367" spans="1:9" x14ac:dyDescent="0.25">
      <c r="A367" t="s">
        <v>373</v>
      </c>
      <c r="B367" t="s">
        <v>709</v>
      </c>
      <c r="C367">
        <v>21</v>
      </c>
      <c r="D367" t="s">
        <v>714</v>
      </c>
      <c r="E367" t="s">
        <v>718</v>
      </c>
      <c r="F367">
        <v>2353</v>
      </c>
      <c r="G367">
        <v>1</v>
      </c>
      <c r="H367">
        <v>0.53055941665696593</v>
      </c>
      <c r="I367">
        <v>0</v>
      </c>
    </row>
    <row r="368" spans="1:9" x14ac:dyDescent="0.25">
      <c r="A368" t="s">
        <v>374</v>
      </c>
      <c r="B368" t="s">
        <v>711</v>
      </c>
      <c r="C368">
        <v>42</v>
      </c>
      <c r="D368" t="s">
        <v>714</v>
      </c>
      <c r="E368" t="s">
        <v>717</v>
      </c>
      <c r="F368">
        <v>4370</v>
      </c>
      <c r="G368">
        <v>0</v>
      </c>
      <c r="H368">
        <v>0.37138399526260463</v>
      </c>
      <c r="I368">
        <v>0</v>
      </c>
    </row>
    <row r="369" spans="1:9" x14ac:dyDescent="0.25">
      <c r="A369" t="s">
        <v>375</v>
      </c>
      <c r="B369" t="s">
        <v>711</v>
      </c>
      <c r="C369">
        <v>12</v>
      </c>
      <c r="D369" t="s">
        <v>713</v>
      </c>
      <c r="E369" t="s">
        <v>717</v>
      </c>
      <c r="F369">
        <v>701</v>
      </c>
      <c r="G369">
        <v>1</v>
      </c>
      <c r="H369">
        <v>0.66164795824717515</v>
      </c>
      <c r="I369">
        <v>0</v>
      </c>
    </row>
    <row r="370" spans="1:9" x14ac:dyDescent="0.25">
      <c r="A370" t="s">
        <v>376</v>
      </c>
      <c r="B370" t="s">
        <v>711</v>
      </c>
      <c r="C370">
        <v>9</v>
      </c>
      <c r="D370" t="s">
        <v>713</v>
      </c>
      <c r="E370" t="s">
        <v>720</v>
      </c>
      <c r="F370">
        <v>2136</v>
      </c>
      <c r="G370">
        <v>1</v>
      </c>
      <c r="H370">
        <v>0.68617056789322439</v>
      </c>
      <c r="I370">
        <v>0</v>
      </c>
    </row>
    <row r="371" spans="1:9" x14ac:dyDescent="0.25">
      <c r="A371" t="s">
        <v>377</v>
      </c>
      <c r="B371" t="s">
        <v>709</v>
      </c>
      <c r="C371">
        <v>18</v>
      </c>
      <c r="D371" t="s">
        <v>713</v>
      </c>
      <c r="E371" t="s">
        <v>722</v>
      </c>
      <c r="F371">
        <v>3872</v>
      </c>
      <c r="G371">
        <v>1</v>
      </c>
      <c r="H371">
        <v>0.60907284137912443</v>
      </c>
      <c r="I371">
        <v>0</v>
      </c>
    </row>
    <row r="372" spans="1:9" x14ac:dyDescent="0.25">
      <c r="A372" t="s">
        <v>378</v>
      </c>
      <c r="B372" t="s">
        <v>708</v>
      </c>
      <c r="C372">
        <v>24</v>
      </c>
      <c r="D372" t="s">
        <v>712</v>
      </c>
      <c r="E372" t="s">
        <v>717</v>
      </c>
      <c r="F372">
        <v>2872</v>
      </c>
      <c r="G372">
        <v>1</v>
      </c>
      <c r="H372">
        <v>0.94200535418330333</v>
      </c>
      <c r="I372">
        <v>1</v>
      </c>
    </row>
    <row r="373" spans="1:9" x14ac:dyDescent="0.25">
      <c r="A373" t="s">
        <v>379</v>
      </c>
      <c r="B373" t="s">
        <v>709</v>
      </c>
      <c r="C373">
        <v>6</v>
      </c>
      <c r="D373" t="s">
        <v>713</v>
      </c>
      <c r="E373" t="s">
        <v>722</v>
      </c>
      <c r="F373">
        <v>454</v>
      </c>
      <c r="G373">
        <v>1</v>
      </c>
      <c r="H373">
        <v>0.72413358356651614</v>
      </c>
      <c r="I373">
        <v>0</v>
      </c>
    </row>
    <row r="374" spans="1:9" x14ac:dyDescent="0.25">
      <c r="A374" t="s">
        <v>380</v>
      </c>
      <c r="B374" t="s">
        <v>711</v>
      </c>
      <c r="C374">
        <v>14</v>
      </c>
      <c r="D374" t="s">
        <v>713</v>
      </c>
      <c r="E374" t="s">
        <v>718</v>
      </c>
      <c r="F374">
        <v>3973</v>
      </c>
      <c r="G374">
        <v>1</v>
      </c>
      <c r="H374">
        <v>0.48423274597774951</v>
      </c>
      <c r="I374">
        <v>0</v>
      </c>
    </row>
    <row r="375" spans="1:9" x14ac:dyDescent="0.25">
      <c r="A375" t="s">
        <v>381</v>
      </c>
      <c r="B375" t="s">
        <v>709</v>
      </c>
      <c r="C375">
        <v>24</v>
      </c>
      <c r="D375" t="s">
        <v>713</v>
      </c>
      <c r="E375" t="s">
        <v>717</v>
      </c>
      <c r="F375">
        <v>3758</v>
      </c>
      <c r="G375">
        <v>1</v>
      </c>
      <c r="H375">
        <v>0.62985628341852495</v>
      </c>
      <c r="I375">
        <v>0</v>
      </c>
    </row>
    <row r="376" spans="1:9" x14ac:dyDescent="0.25">
      <c r="A376" t="s">
        <v>382</v>
      </c>
      <c r="B376" t="s">
        <v>711</v>
      </c>
      <c r="C376">
        <v>11</v>
      </c>
      <c r="D376" t="s">
        <v>712</v>
      </c>
      <c r="E376" t="s">
        <v>718</v>
      </c>
      <c r="F376">
        <v>3905</v>
      </c>
      <c r="G376">
        <v>1</v>
      </c>
      <c r="H376">
        <v>0.6519662743716369</v>
      </c>
      <c r="I376">
        <v>0</v>
      </c>
    </row>
    <row r="377" spans="1:9" x14ac:dyDescent="0.25">
      <c r="A377" t="s">
        <v>383</v>
      </c>
      <c r="B377" t="s">
        <v>708</v>
      </c>
      <c r="C377">
        <v>36</v>
      </c>
      <c r="D377" t="s">
        <v>714</v>
      </c>
      <c r="E377" t="s">
        <v>717</v>
      </c>
      <c r="F377">
        <v>4454</v>
      </c>
      <c r="G377">
        <v>1</v>
      </c>
      <c r="H377">
        <v>0.85970241400555825</v>
      </c>
      <c r="I377">
        <v>1</v>
      </c>
    </row>
    <row r="378" spans="1:9" x14ac:dyDescent="0.25">
      <c r="A378" t="s">
        <v>384</v>
      </c>
      <c r="B378" t="s">
        <v>711</v>
      </c>
      <c r="C378">
        <v>60</v>
      </c>
      <c r="D378" t="s">
        <v>713</v>
      </c>
      <c r="E378" t="s">
        <v>723</v>
      </c>
      <c r="F378">
        <v>7297</v>
      </c>
      <c r="G378">
        <v>0</v>
      </c>
      <c r="H378">
        <v>0.24379882589200744</v>
      </c>
      <c r="I378">
        <v>0</v>
      </c>
    </row>
    <row r="379" spans="1:9" x14ac:dyDescent="0.25">
      <c r="A379" t="s">
        <v>385</v>
      </c>
      <c r="B379" t="s">
        <v>711</v>
      </c>
      <c r="C379">
        <v>24</v>
      </c>
      <c r="D379" t="s">
        <v>712</v>
      </c>
      <c r="E379" t="s">
        <v>719</v>
      </c>
      <c r="F379">
        <v>6615</v>
      </c>
      <c r="G379">
        <v>1</v>
      </c>
      <c r="H379">
        <v>0.76858682092635</v>
      </c>
      <c r="I379">
        <v>0</v>
      </c>
    </row>
    <row r="380" spans="1:9" x14ac:dyDescent="0.25">
      <c r="A380" t="s">
        <v>386</v>
      </c>
      <c r="B380" t="s">
        <v>708</v>
      </c>
      <c r="C380">
        <v>24</v>
      </c>
      <c r="D380" t="s">
        <v>712</v>
      </c>
      <c r="E380" t="s">
        <v>720</v>
      </c>
      <c r="F380">
        <v>5150</v>
      </c>
      <c r="G380">
        <v>1</v>
      </c>
      <c r="H380">
        <v>0.94097078019660685</v>
      </c>
      <c r="I380">
        <v>1</v>
      </c>
    </row>
    <row r="381" spans="1:9" x14ac:dyDescent="0.25">
      <c r="A381" t="s">
        <v>387</v>
      </c>
      <c r="B381" t="s">
        <v>711</v>
      </c>
      <c r="C381">
        <v>15</v>
      </c>
      <c r="D381" t="s">
        <v>713</v>
      </c>
      <c r="E381" t="s">
        <v>718</v>
      </c>
      <c r="F381">
        <v>3959</v>
      </c>
      <c r="G381">
        <v>0</v>
      </c>
      <c r="H381">
        <v>0.47338514376288271</v>
      </c>
      <c r="I381">
        <v>0</v>
      </c>
    </row>
    <row r="382" spans="1:9" x14ac:dyDescent="0.25">
      <c r="A382" t="s">
        <v>388</v>
      </c>
      <c r="B382" t="s">
        <v>708</v>
      </c>
      <c r="C382">
        <v>12</v>
      </c>
      <c r="D382" t="s">
        <v>712</v>
      </c>
      <c r="E382" t="s">
        <v>718</v>
      </c>
      <c r="F382">
        <v>1163</v>
      </c>
      <c r="G382">
        <v>1</v>
      </c>
      <c r="H382">
        <v>0.93477765228224241</v>
      </c>
      <c r="I382">
        <v>1</v>
      </c>
    </row>
    <row r="383" spans="1:9" x14ac:dyDescent="0.25">
      <c r="A383" t="s">
        <v>389</v>
      </c>
      <c r="B383" t="s">
        <v>709</v>
      </c>
      <c r="C383">
        <v>24</v>
      </c>
      <c r="D383" t="s">
        <v>712</v>
      </c>
      <c r="E383" t="s">
        <v>723</v>
      </c>
      <c r="F383">
        <v>2825</v>
      </c>
      <c r="G383">
        <v>1</v>
      </c>
      <c r="H383">
        <v>0.79833692212336849</v>
      </c>
      <c r="I383">
        <v>0</v>
      </c>
    </row>
    <row r="384" spans="1:9" x14ac:dyDescent="0.25">
      <c r="A384" t="s">
        <v>390</v>
      </c>
      <c r="B384" t="s">
        <v>708</v>
      </c>
      <c r="C384">
        <v>24</v>
      </c>
      <c r="D384" t="s">
        <v>713</v>
      </c>
      <c r="E384" t="s">
        <v>718</v>
      </c>
      <c r="F384">
        <v>3757</v>
      </c>
      <c r="G384">
        <v>1</v>
      </c>
      <c r="H384">
        <v>0.82927408180201467</v>
      </c>
      <c r="I384">
        <v>0</v>
      </c>
    </row>
    <row r="385" spans="1:9" x14ac:dyDescent="0.25">
      <c r="A385" t="s">
        <v>391</v>
      </c>
      <c r="B385" t="s">
        <v>709</v>
      </c>
      <c r="C385">
        <v>48</v>
      </c>
      <c r="D385" t="s">
        <v>713</v>
      </c>
      <c r="E385" t="s">
        <v>718</v>
      </c>
      <c r="F385">
        <v>8487</v>
      </c>
      <c r="G385">
        <v>1</v>
      </c>
      <c r="H385">
        <v>0.23894341345749043</v>
      </c>
      <c r="I385">
        <v>0</v>
      </c>
    </row>
    <row r="386" spans="1:9" x14ac:dyDescent="0.25">
      <c r="A386" t="s">
        <v>392</v>
      </c>
      <c r="B386" t="s">
        <v>711</v>
      </c>
      <c r="C386">
        <v>13</v>
      </c>
      <c r="D386" t="s">
        <v>712</v>
      </c>
      <c r="E386" t="s">
        <v>723</v>
      </c>
      <c r="F386">
        <v>1797</v>
      </c>
      <c r="G386">
        <v>1</v>
      </c>
      <c r="H386">
        <v>0.81328656954602363</v>
      </c>
      <c r="I386">
        <v>0</v>
      </c>
    </row>
    <row r="387" spans="1:9" x14ac:dyDescent="0.25">
      <c r="A387" t="s">
        <v>393</v>
      </c>
      <c r="B387" t="s">
        <v>709</v>
      </c>
      <c r="C387">
        <v>15</v>
      </c>
      <c r="D387" t="s">
        <v>714</v>
      </c>
      <c r="E387" t="s">
        <v>722</v>
      </c>
      <c r="F387">
        <v>1512</v>
      </c>
      <c r="G387">
        <v>0</v>
      </c>
      <c r="H387">
        <v>0.66396246768166711</v>
      </c>
      <c r="I387">
        <v>0</v>
      </c>
    </row>
    <row r="388" spans="1:9" x14ac:dyDescent="0.25">
      <c r="A388" t="s">
        <v>394</v>
      </c>
      <c r="B388" t="s">
        <v>710</v>
      </c>
      <c r="C388">
        <v>6</v>
      </c>
      <c r="D388" t="s">
        <v>712</v>
      </c>
      <c r="E388" t="s">
        <v>718</v>
      </c>
      <c r="F388">
        <v>1343</v>
      </c>
      <c r="G388">
        <v>1</v>
      </c>
      <c r="H388">
        <v>0.86307999088440068</v>
      </c>
      <c r="I388">
        <v>1</v>
      </c>
    </row>
    <row r="389" spans="1:9" x14ac:dyDescent="0.25">
      <c r="A389" t="s">
        <v>395</v>
      </c>
      <c r="B389" t="s">
        <v>711</v>
      </c>
      <c r="C389">
        <v>12</v>
      </c>
      <c r="D389" t="s">
        <v>713</v>
      </c>
      <c r="E389" t="s">
        <v>717</v>
      </c>
      <c r="F389">
        <v>1498</v>
      </c>
      <c r="G389">
        <v>1</v>
      </c>
      <c r="H389">
        <v>0.66164795824717515</v>
      </c>
      <c r="I389">
        <v>0</v>
      </c>
    </row>
    <row r="390" spans="1:9" x14ac:dyDescent="0.25">
      <c r="A390" t="s">
        <v>396</v>
      </c>
      <c r="B390" t="s">
        <v>711</v>
      </c>
      <c r="C390">
        <v>18</v>
      </c>
      <c r="D390" t="s">
        <v>712</v>
      </c>
      <c r="E390" t="s">
        <v>722</v>
      </c>
      <c r="F390">
        <v>1190</v>
      </c>
      <c r="G390">
        <v>0</v>
      </c>
      <c r="H390">
        <v>0.65048989192782636</v>
      </c>
      <c r="I390">
        <v>0</v>
      </c>
    </row>
    <row r="391" spans="1:9" x14ac:dyDescent="0.25">
      <c r="A391" t="s">
        <v>397</v>
      </c>
      <c r="B391" t="s">
        <v>708</v>
      </c>
      <c r="C391">
        <v>14</v>
      </c>
      <c r="D391" t="s">
        <v>714</v>
      </c>
      <c r="E391" t="s">
        <v>718</v>
      </c>
      <c r="F391">
        <v>802</v>
      </c>
      <c r="G391">
        <v>1</v>
      </c>
      <c r="H391">
        <v>0.89305837992888804</v>
      </c>
      <c r="I391">
        <v>1</v>
      </c>
    </row>
    <row r="392" spans="1:9" x14ac:dyDescent="0.25">
      <c r="A392" t="s">
        <v>398</v>
      </c>
      <c r="B392" t="s">
        <v>711</v>
      </c>
      <c r="C392">
        <v>18</v>
      </c>
      <c r="D392" t="s">
        <v>713</v>
      </c>
      <c r="E392" t="s">
        <v>720</v>
      </c>
      <c r="F392">
        <v>4153</v>
      </c>
      <c r="G392">
        <v>0</v>
      </c>
      <c r="H392">
        <v>0.59653417044435408</v>
      </c>
      <c r="I392">
        <v>0</v>
      </c>
    </row>
    <row r="393" spans="1:9" x14ac:dyDescent="0.25">
      <c r="A393" t="s">
        <v>399</v>
      </c>
      <c r="B393" t="s">
        <v>708</v>
      </c>
      <c r="C393">
        <v>12</v>
      </c>
      <c r="D393" t="s">
        <v>713</v>
      </c>
      <c r="E393" t="s">
        <v>720</v>
      </c>
      <c r="F393">
        <v>1736</v>
      </c>
      <c r="G393">
        <v>1</v>
      </c>
      <c r="H393">
        <v>0.93878241651537797</v>
      </c>
      <c r="I393">
        <v>1</v>
      </c>
    </row>
    <row r="394" spans="1:9" x14ac:dyDescent="0.25">
      <c r="A394" t="s">
        <v>400</v>
      </c>
      <c r="B394" t="s">
        <v>711</v>
      </c>
      <c r="C394">
        <v>18</v>
      </c>
      <c r="D394" t="s">
        <v>713</v>
      </c>
      <c r="E394" t="s">
        <v>719</v>
      </c>
      <c r="F394">
        <v>7511</v>
      </c>
      <c r="G394">
        <v>0</v>
      </c>
      <c r="H394">
        <v>0.7111133137641712</v>
      </c>
      <c r="I394">
        <v>0</v>
      </c>
    </row>
    <row r="395" spans="1:9" x14ac:dyDescent="0.25">
      <c r="A395" t="s">
        <v>401</v>
      </c>
      <c r="B395" t="s">
        <v>709</v>
      </c>
      <c r="C395">
        <v>42</v>
      </c>
      <c r="D395" t="s">
        <v>712</v>
      </c>
      <c r="E395" t="s">
        <v>723</v>
      </c>
      <c r="F395">
        <v>5954</v>
      </c>
      <c r="G395">
        <v>1</v>
      </c>
      <c r="H395">
        <v>0.6441606015881759</v>
      </c>
      <c r="I395">
        <v>0</v>
      </c>
    </row>
    <row r="396" spans="1:9" x14ac:dyDescent="0.25">
      <c r="A396" t="s">
        <v>402</v>
      </c>
      <c r="B396" t="s">
        <v>708</v>
      </c>
      <c r="C396">
        <v>11</v>
      </c>
      <c r="D396" t="s">
        <v>712</v>
      </c>
      <c r="E396" t="s">
        <v>718</v>
      </c>
      <c r="F396">
        <v>7228</v>
      </c>
      <c r="G396">
        <v>1</v>
      </c>
      <c r="H396">
        <v>0.9373783977935245</v>
      </c>
      <c r="I396">
        <v>1</v>
      </c>
    </row>
    <row r="397" spans="1:9" x14ac:dyDescent="0.25">
      <c r="A397" t="s">
        <v>403</v>
      </c>
      <c r="B397" t="s">
        <v>708</v>
      </c>
      <c r="C397">
        <v>24</v>
      </c>
      <c r="D397" t="s">
        <v>713</v>
      </c>
      <c r="E397" t="s">
        <v>717</v>
      </c>
      <c r="F397">
        <v>3181</v>
      </c>
      <c r="G397">
        <v>1</v>
      </c>
      <c r="H397">
        <v>0.90267331576828425</v>
      </c>
      <c r="I397">
        <v>1</v>
      </c>
    </row>
    <row r="398" spans="1:9" x14ac:dyDescent="0.25">
      <c r="A398" t="s">
        <v>404</v>
      </c>
      <c r="B398" t="s">
        <v>709</v>
      </c>
      <c r="C398">
        <v>12</v>
      </c>
      <c r="D398" t="s">
        <v>713</v>
      </c>
      <c r="E398" t="s">
        <v>718</v>
      </c>
      <c r="F398">
        <v>685</v>
      </c>
      <c r="G398">
        <v>0</v>
      </c>
      <c r="H398">
        <v>0.60023553062558932</v>
      </c>
      <c r="I398">
        <v>0</v>
      </c>
    </row>
    <row r="399" spans="1:9" x14ac:dyDescent="0.25">
      <c r="A399" t="s">
        <v>405</v>
      </c>
      <c r="B399" t="s">
        <v>709</v>
      </c>
      <c r="C399">
        <v>18</v>
      </c>
      <c r="D399" t="s">
        <v>712</v>
      </c>
      <c r="E399" t="s">
        <v>720</v>
      </c>
      <c r="F399">
        <v>1928</v>
      </c>
      <c r="G399">
        <v>0</v>
      </c>
      <c r="H399">
        <v>0.79150375243884774</v>
      </c>
      <c r="I399">
        <v>0</v>
      </c>
    </row>
    <row r="400" spans="1:9" x14ac:dyDescent="0.25">
      <c r="A400" t="s">
        <v>406</v>
      </c>
      <c r="B400" t="s">
        <v>708</v>
      </c>
      <c r="C400">
        <v>18</v>
      </c>
      <c r="D400" t="s">
        <v>714</v>
      </c>
      <c r="E400" t="s">
        <v>723</v>
      </c>
      <c r="F400">
        <v>2169</v>
      </c>
      <c r="G400">
        <v>0</v>
      </c>
      <c r="H400">
        <v>0.94681078194062096</v>
      </c>
      <c r="I400">
        <v>1</v>
      </c>
    </row>
    <row r="401" spans="1:9" x14ac:dyDescent="0.25">
      <c r="A401" t="s">
        <v>407</v>
      </c>
      <c r="B401" t="s">
        <v>711</v>
      </c>
      <c r="C401">
        <v>18</v>
      </c>
      <c r="D401" t="s">
        <v>714</v>
      </c>
      <c r="E401" t="s">
        <v>721</v>
      </c>
      <c r="F401">
        <v>8471</v>
      </c>
      <c r="G401">
        <v>1</v>
      </c>
      <c r="H401">
        <v>0.40818025692125776</v>
      </c>
      <c r="I401">
        <v>0</v>
      </c>
    </row>
    <row r="402" spans="1:9" x14ac:dyDescent="0.25">
      <c r="A402" t="s">
        <v>408</v>
      </c>
      <c r="B402" t="s">
        <v>709</v>
      </c>
      <c r="C402">
        <v>39</v>
      </c>
      <c r="D402" t="s">
        <v>714</v>
      </c>
      <c r="E402" t="s">
        <v>721</v>
      </c>
      <c r="F402">
        <v>11760</v>
      </c>
      <c r="G402">
        <v>1</v>
      </c>
      <c r="H402">
        <v>0.28868658655794233</v>
      </c>
      <c r="I402">
        <v>0</v>
      </c>
    </row>
    <row r="403" spans="1:9" x14ac:dyDescent="0.25">
      <c r="A403" t="s">
        <v>409</v>
      </c>
      <c r="B403" t="s">
        <v>711</v>
      </c>
      <c r="C403">
        <v>30</v>
      </c>
      <c r="D403" t="s">
        <v>716</v>
      </c>
      <c r="E403" t="s">
        <v>723</v>
      </c>
      <c r="F403">
        <v>8072</v>
      </c>
      <c r="G403">
        <v>1</v>
      </c>
      <c r="H403">
        <v>0.23593286707402961</v>
      </c>
      <c r="I403">
        <v>0</v>
      </c>
    </row>
    <row r="404" spans="1:9" x14ac:dyDescent="0.25">
      <c r="A404" t="s">
        <v>410</v>
      </c>
      <c r="B404" t="s">
        <v>708</v>
      </c>
      <c r="C404">
        <v>9</v>
      </c>
      <c r="D404" t="s">
        <v>712</v>
      </c>
      <c r="E404" t="s">
        <v>717</v>
      </c>
      <c r="F404">
        <v>3074</v>
      </c>
      <c r="G404">
        <v>1</v>
      </c>
      <c r="H404">
        <v>0.96892288725372333</v>
      </c>
      <c r="I404">
        <v>1</v>
      </c>
    </row>
    <row r="405" spans="1:9" x14ac:dyDescent="0.25">
      <c r="A405" t="s">
        <v>411</v>
      </c>
      <c r="B405" t="s">
        <v>711</v>
      </c>
      <c r="C405">
        <v>48</v>
      </c>
      <c r="D405" t="s">
        <v>713</v>
      </c>
      <c r="E405" t="s">
        <v>717</v>
      </c>
      <c r="F405">
        <v>6999</v>
      </c>
      <c r="G405">
        <v>0</v>
      </c>
      <c r="H405">
        <v>0.29022721057618422</v>
      </c>
      <c r="I405">
        <v>0</v>
      </c>
    </row>
    <row r="406" spans="1:9" x14ac:dyDescent="0.25">
      <c r="A406" t="s">
        <v>412</v>
      </c>
      <c r="B406" t="s">
        <v>710</v>
      </c>
      <c r="C406">
        <v>24</v>
      </c>
      <c r="D406" t="s">
        <v>712</v>
      </c>
      <c r="E406" t="s">
        <v>723</v>
      </c>
      <c r="F406">
        <v>1275</v>
      </c>
      <c r="G406">
        <v>1</v>
      </c>
      <c r="H406">
        <v>0.87967988391939367</v>
      </c>
      <c r="I406">
        <v>1</v>
      </c>
    </row>
    <row r="407" spans="1:9" x14ac:dyDescent="0.25">
      <c r="A407" t="s">
        <v>413</v>
      </c>
      <c r="B407" t="s">
        <v>711</v>
      </c>
      <c r="C407">
        <v>12</v>
      </c>
      <c r="D407" t="s">
        <v>713</v>
      </c>
      <c r="E407" t="s">
        <v>720</v>
      </c>
      <c r="F407">
        <v>7865</v>
      </c>
      <c r="G407">
        <v>0</v>
      </c>
      <c r="H407">
        <v>0.65743083409489134</v>
      </c>
      <c r="I407">
        <v>0</v>
      </c>
    </row>
    <row r="408" spans="1:9" x14ac:dyDescent="0.25">
      <c r="A408" t="s">
        <v>414</v>
      </c>
      <c r="B408" t="s">
        <v>708</v>
      </c>
      <c r="C408">
        <v>21</v>
      </c>
      <c r="D408" t="s">
        <v>713</v>
      </c>
      <c r="E408" t="s">
        <v>719</v>
      </c>
      <c r="F408">
        <v>5248</v>
      </c>
      <c r="G408">
        <v>1</v>
      </c>
      <c r="H408">
        <v>0.94524988913080354</v>
      </c>
      <c r="I408">
        <v>1</v>
      </c>
    </row>
    <row r="409" spans="1:9" x14ac:dyDescent="0.25">
      <c r="A409" t="s">
        <v>415</v>
      </c>
      <c r="B409" t="s">
        <v>711</v>
      </c>
      <c r="C409">
        <v>6</v>
      </c>
      <c r="D409" t="s">
        <v>713</v>
      </c>
      <c r="E409" t="s">
        <v>718</v>
      </c>
      <c r="F409">
        <v>1203</v>
      </c>
      <c r="G409">
        <v>1</v>
      </c>
      <c r="H409">
        <v>0.57069118918545081</v>
      </c>
      <c r="I409">
        <v>0</v>
      </c>
    </row>
    <row r="410" spans="1:9" x14ac:dyDescent="0.25">
      <c r="A410" t="s">
        <v>416</v>
      </c>
      <c r="B410" t="s">
        <v>709</v>
      </c>
      <c r="C410">
        <v>18</v>
      </c>
      <c r="D410" t="s">
        <v>713</v>
      </c>
      <c r="E410" t="s">
        <v>723</v>
      </c>
      <c r="F410">
        <v>2622</v>
      </c>
      <c r="G410">
        <v>1</v>
      </c>
      <c r="H410">
        <v>0.74580848126161903</v>
      </c>
      <c r="I410">
        <v>0</v>
      </c>
    </row>
    <row r="411" spans="1:9" x14ac:dyDescent="0.25">
      <c r="A411" t="s">
        <v>417</v>
      </c>
      <c r="B411" t="s">
        <v>709</v>
      </c>
      <c r="C411">
        <v>7</v>
      </c>
      <c r="D411" t="s">
        <v>713</v>
      </c>
      <c r="E411" t="s">
        <v>717</v>
      </c>
      <c r="F411">
        <v>2576</v>
      </c>
      <c r="G411">
        <v>1</v>
      </c>
      <c r="H411">
        <v>0.78084439285826768</v>
      </c>
      <c r="I411">
        <v>0</v>
      </c>
    </row>
    <row r="412" spans="1:9" x14ac:dyDescent="0.25">
      <c r="A412" t="s">
        <v>418</v>
      </c>
      <c r="B412" t="s">
        <v>708</v>
      </c>
      <c r="C412">
        <v>20</v>
      </c>
      <c r="D412" t="s">
        <v>712</v>
      </c>
      <c r="E412" t="s">
        <v>718</v>
      </c>
      <c r="F412">
        <v>3485</v>
      </c>
      <c r="G412">
        <v>1</v>
      </c>
      <c r="H412">
        <v>0.9100908615551544</v>
      </c>
      <c r="I412">
        <v>1</v>
      </c>
    </row>
    <row r="413" spans="1:9" x14ac:dyDescent="0.25">
      <c r="A413" t="s">
        <v>419</v>
      </c>
      <c r="B413" t="s">
        <v>708</v>
      </c>
      <c r="C413">
        <v>12</v>
      </c>
      <c r="D413" t="s">
        <v>712</v>
      </c>
      <c r="E413" t="s">
        <v>717</v>
      </c>
      <c r="F413">
        <v>797</v>
      </c>
      <c r="G413">
        <v>0</v>
      </c>
      <c r="H413">
        <v>0.96474657550193899</v>
      </c>
      <c r="I413">
        <v>1</v>
      </c>
    </row>
    <row r="414" spans="1:9" x14ac:dyDescent="0.25">
      <c r="A414" t="s">
        <v>420</v>
      </c>
      <c r="B414" t="s">
        <v>711</v>
      </c>
      <c r="C414">
        <v>15</v>
      </c>
      <c r="D414" t="s">
        <v>712</v>
      </c>
      <c r="E414" t="s">
        <v>720</v>
      </c>
      <c r="F414">
        <v>1478</v>
      </c>
      <c r="G414">
        <v>1</v>
      </c>
      <c r="H414">
        <v>0.74683977960868564</v>
      </c>
      <c r="I414">
        <v>0</v>
      </c>
    </row>
    <row r="415" spans="1:9" x14ac:dyDescent="0.25">
      <c r="A415" t="s">
        <v>421</v>
      </c>
      <c r="B415" t="s">
        <v>708</v>
      </c>
      <c r="C415">
        <v>15</v>
      </c>
      <c r="D415" t="s">
        <v>712</v>
      </c>
      <c r="E415" t="s">
        <v>717</v>
      </c>
      <c r="F415">
        <v>1471</v>
      </c>
      <c r="G415">
        <v>1</v>
      </c>
      <c r="H415">
        <v>0.96003217904187876</v>
      </c>
      <c r="I415">
        <v>1</v>
      </c>
    </row>
    <row r="416" spans="1:9" x14ac:dyDescent="0.25">
      <c r="A416" t="s">
        <v>422</v>
      </c>
      <c r="B416" t="s">
        <v>709</v>
      </c>
      <c r="C416">
        <v>24</v>
      </c>
      <c r="D416" t="s">
        <v>713</v>
      </c>
      <c r="E416" t="s">
        <v>720</v>
      </c>
      <c r="F416">
        <v>3069</v>
      </c>
      <c r="G416">
        <v>1</v>
      </c>
      <c r="H416">
        <v>0.6254672140255928</v>
      </c>
      <c r="I416">
        <v>0</v>
      </c>
    </row>
    <row r="417" spans="1:9" x14ac:dyDescent="0.25">
      <c r="A417" t="s">
        <v>423</v>
      </c>
      <c r="B417" t="s">
        <v>708</v>
      </c>
      <c r="C417">
        <v>36</v>
      </c>
      <c r="D417" t="s">
        <v>714</v>
      </c>
      <c r="E417" t="s">
        <v>720</v>
      </c>
      <c r="F417">
        <v>7678</v>
      </c>
      <c r="G417">
        <v>1</v>
      </c>
      <c r="H417">
        <v>0.85742185002168192</v>
      </c>
      <c r="I417">
        <v>1</v>
      </c>
    </row>
    <row r="418" spans="1:9" x14ac:dyDescent="0.25">
      <c r="A418" t="s">
        <v>424</v>
      </c>
      <c r="B418" t="s">
        <v>710</v>
      </c>
      <c r="C418">
        <v>42</v>
      </c>
      <c r="D418" t="s">
        <v>712</v>
      </c>
      <c r="E418" t="s">
        <v>719</v>
      </c>
      <c r="F418">
        <v>4796</v>
      </c>
      <c r="G418">
        <v>1</v>
      </c>
      <c r="H418">
        <v>0.80438837216832937</v>
      </c>
      <c r="I418">
        <v>0</v>
      </c>
    </row>
    <row r="419" spans="1:9" x14ac:dyDescent="0.25">
      <c r="A419" t="s">
        <v>425</v>
      </c>
      <c r="B419" t="s">
        <v>711</v>
      </c>
      <c r="C419">
        <v>36</v>
      </c>
      <c r="D419" t="s">
        <v>713</v>
      </c>
      <c r="E419" t="s">
        <v>719</v>
      </c>
      <c r="F419">
        <v>8229</v>
      </c>
      <c r="G419">
        <v>0</v>
      </c>
      <c r="H419">
        <v>0.52954890233771434</v>
      </c>
      <c r="I419">
        <v>0</v>
      </c>
    </row>
    <row r="420" spans="1:9" x14ac:dyDescent="0.25">
      <c r="A420" t="s">
        <v>426</v>
      </c>
      <c r="B420" t="s">
        <v>709</v>
      </c>
      <c r="C420">
        <v>12</v>
      </c>
      <c r="D420" t="s">
        <v>713</v>
      </c>
      <c r="E420" t="s">
        <v>720</v>
      </c>
      <c r="F420">
        <v>3017</v>
      </c>
      <c r="G420">
        <v>1</v>
      </c>
      <c r="H420">
        <v>0.73778004806015585</v>
      </c>
      <c r="I420">
        <v>0</v>
      </c>
    </row>
    <row r="421" spans="1:9" x14ac:dyDescent="0.25">
      <c r="A421" t="s">
        <v>427</v>
      </c>
      <c r="B421" t="s">
        <v>708</v>
      </c>
      <c r="C421">
        <v>24</v>
      </c>
      <c r="D421" t="s">
        <v>713</v>
      </c>
      <c r="E421" t="s">
        <v>717</v>
      </c>
      <c r="F421">
        <v>1552</v>
      </c>
      <c r="G421">
        <v>1</v>
      </c>
      <c r="H421">
        <v>0.90267331576828425</v>
      </c>
      <c r="I421">
        <v>1</v>
      </c>
    </row>
    <row r="422" spans="1:9" x14ac:dyDescent="0.25">
      <c r="A422" t="s">
        <v>428</v>
      </c>
      <c r="B422" t="s">
        <v>711</v>
      </c>
      <c r="C422">
        <v>36</v>
      </c>
      <c r="D422" t="s">
        <v>714</v>
      </c>
      <c r="E422" t="s">
        <v>721</v>
      </c>
      <c r="F422">
        <v>6887</v>
      </c>
      <c r="G422">
        <v>0</v>
      </c>
      <c r="H422">
        <v>0.23976706593483679</v>
      </c>
      <c r="I422">
        <v>0</v>
      </c>
    </row>
    <row r="423" spans="1:9" x14ac:dyDescent="0.25">
      <c r="A423" t="s">
        <v>429</v>
      </c>
      <c r="B423" t="s">
        <v>708</v>
      </c>
      <c r="C423">
        <v>24</v>
      </c>
      <c r="D423" t="s">
        <v>712</v>
      </c>
      <c r="E423" t="s">
        <v>719</v>
      </c>
      <c r="F423">
        <v>6842</v>
      </c>
      <c r="G423">
        <v>1</v>
      </c>
      <c r="H423">
        <v>0.96368844549980226</v>
      </c>
      <c r="I423">
        <v>1</v>
      </c>
    </row>
    <row r="424" spans="1:9" x14ac:dyDescent="0.25">
      <c r="A424" t="s">
        <v>430</v>
      </c>
      <c r="B424" t="s">
        <v>711</v>
      </c>
      <c r="C424">
        <v>12</v>
      </c>
      <c r="D424" t="s">
        <v>713</v>
      </c>
      <c r="E424" t="s">
        <v>721</v>
      </c>
      <c r="F424">
        <v>684</v>
      </c>
      <c r="G424">
        <v>0</v>
      </c>
      <c r="H424">
        <v>0.44575249849822657</v>
      </c>
      <c r="I424">
        <v>0</v>
      </c>
    </row>
    <row r="425" spans="1:9" x14ac:dyDescent="0.25">
      <c r="A425" t="s">
        <v>431</v>
      </c>
      <c r="B425" t="s">
        <v>709</v>
      </c>
      <c r="C425">
        <v>12</v>
      </c>
      <c r="D425" t="s">
        <v>713</v>
      </c>
      <c r="E425" t="s">
        <v>723</v>
      </c>
      <c r="F425">
        <v>841</v>
      </c>
      <c r="G425">
        <v>1</v>
      </c>
      <c r="H425">
        <v>0.79202945157782911</v>
      </c>
      <c r="I425">
        <v>0</v>
      </c>
    </row>
    <row r="426" spans="1:9" x14ac:dyDescent="0.25">
      <c r="A426" t="s">
        <v>432</v>
      </c>
      <c r="B426" t="s">
        <v>708</v>
      </c>
      <c r="C426">
        <v>10</v>
      </c>
      <c r="D426" t="s">
        <v>713</v>
      </c>
      <c r="E426" t="s">
        <v>717</v>
      </c>
      <c r="F426">
        <v>1924</v>
      </c>
      <c r="G426">
        <v>1</v>
      </c>
      <c r="H426">
        <v>0.94458369561145283</v>
      </c>
      <c r="I426">
        <v>1</v>
      </c>
    </row>
    <row r="427" spans="1:9" x14ac:dyDescent="0.25">
      <c r="A427" t="s">
        <v>433</v>
      </c>
      <c r="B427" t="s">
        <v>708</v>
      </c>
      <c r="C427">
        <v>12</v>
      </c>
      <c r="D427" t="s">
        <v>713</v>
      </c>
      <c r="E427" t="s">
        <v>719</v>
      </c>
      <c r="F427">
        <v>1413</v>
      </c>
      <c r="G427">
        <v>1</v>
      </c>
      <c r="H427">
        <v>0.96230854842512215</v>
      </c>
      <c r="I427">
        <v>1</v>
      </c>
    </row>
    <row r="428" spans="1:9" x14ac:dyDescent="0.25">
      <c r="A428" t="s">
        <v>434</v>
      </c>
      <c r="B428" t="s">
        <v>708</v>
      </c>
      <c r="C428">
        <v>36</v>
      </c>
      <c r="D428" t="s">
        <v>712</v>
      </c>
      <c r="E428" t="s">
        <v>719</v>
      </c>
      <c r="F428">
        <v>10477</v>
      </c>
      <c r="G428">
        <v>1</v>
      </c>
      <c r="H428">
        <v>0.9403068814430916</v>
      </c>
      <c r="I428">
        <v>1</v>
      </c>
    </row>
    <row r="429" spans="1:9" x14ac:dyDescent="0.25">
      <c r="A429" t="s">
        <v>435</v>
      </c>
      <c r="B429" t="s">
        <v>708</v>
      </c>
      <c r="C429">
        <v>9</v>
      </c>
      <c r="D429" t="s">
        <v>713</v>
      </c>
      <c r="E429" t="s">
        <v>720</v>
      </c>
      <c r="F429">
        <v>1980</v>
      </c>
      <c r="G429">
        <v>0</v>
      </c>
      <c r="H429">
        <v>0.9458619776280156</v>
      </c>
      <c r="I429">
        <v>1</v>
      </c>
    </row>
    <row r="430" spans="1:9" x14ac:dyDescent="0.25">
      <c r="A430" t="s">
        <v>436</v>
      </c>
      <c r="B430" t="s">
        <v>711</v>
      </c>
      <c r="C430">
        <v>24</v>
      </c>
      <c r="D430" t="s">
        <v>713</v>
      </c>
      <c r="E430" t="s">
        <v>720</v>
      </c>
      <c r="F430">
        <v>3021</v>
      </c>
      <c r="G430">
        <v>1</v>
      </c>
      <c r="H430">
        <v>0.53250993808701064</v>
      </c>
      <c r="I430">
        <v>0</v>
      </c>
    </row>
    <row r="431" spans="1:9" x14ac:dyDescent="0.25">
      <c r="A431" t="s">
        <v>437</v>
      </c>
      <c r="B431" t="s">
        <v>709</v>
      </c>
      <c r="C431">
        <v>24</v>
      </c>
      <c r="D431" t="s">
        <v>712</v>
      </c>
      <c r="E431" t="s">
        <v>726</v>
      </c>
      <c r="F431">
        <v>11938</v>
      </c>
      <c r="G431">
        <v>0</v>
      </c>
      <c r="H431">
        <v>0.82329573620397989</v>
      </c>
      <c r="I431">
        <v>0</v>
      </c>
    </row>
    <row r="432" spans="1:9" x14ac:dyDescent="0.25">
      <c r="A432" t="s">
        <v>438</v>
      </c>
      <c r="B432" t="s">
        <v>711</v>
      </c>
      <c r="C432">
        <v>24</v>
      </c>
      <c r="D432" t="s">
        <v>715</v>
      </c>
      <c r="E432" t="s">
        <v>720</v>
      </c>
      <c r="F432">
        <v>2828</v>
      </c>
      <c r="G432">
        <v>1</v>
      </c>
      <c r="H432">
        <v>0.25636505284347755</v>
      </c>
      <c r="I432">
        <v>0</v>
      </c>
    </row>
    <row r="433" spans="1:9" x14ac:dyDescent="0.25">
      <c r="A433" t="s">
        <v>439</v>
      </c>
      <c r="B433" t="s">
        <v>708</v>
      </c>
      <c r="C433">
        <v>11</v>
      </c>
      <c r="D433" t="s">
        <v>712</v>
      </c>
      <c r="E433" t="s">
        <v>718</v>
      </c>
      <c r="F433">
        <v>1393</v>
      </c>
      <c r="G433">
        <v>1</v>
      </c>
      <c r="H433">
        <v>0.9373783977935245</v>
      </c>
      <c r="I433">
        <v>1</v>
      </c>
    </row>
    <row r="434" spans="1:9" x14ac:dyDescent="0.25">
      <c r="A434" t="s">
        <v>440</v>
      </c>
      <c r="B434" t="s">
        <v>708</v>
      </c>
      <c r="C434">
        <v>24</v>
      </c>
      <c r="D434" t="s">
        <v>713</v>
      </c>
      <c r="E434" t="s">
        <v>717</v>
      </c>
      <c r="F434">
        <v>3235</v>
      </c>
      <c r="G434">
        <v>1</v>
      </c>
      <c r="H434">
        <v>0.90267331576828425</v>
      </c>
      <c r="I434">
        <v>1</v>
      </c>
    </row>
    <row r="435" spans="1:9" x14ac:dyDescent="0.25">
      <c r="A435" t="s">
        <v>441</v>
      </c>
      <c r="B435" t="s">
        <v>708</v>
      </c>
      <c r="C435">
        <v>6</v>
      </c>
      <c r="D435" t="s">
        <v>713</v>
      </c>
      <c r="E435" t="s">
        <v>717</v>
      </c>
      <c r="F435">
        <v>1346</v>
      </c>
      <c r="G435">
        <v>1</v>
      </c>
      <c r="H435">
        <v>0.95301271804446819</v>
      </c>
      <c r="I435">
        <v>1</v>
      </c>
    </row>
    <row r="436" spans="1:9" x14ac:dyDescent="0.25">
      <c r="A436" t="s">
        <v>442</v>
      </c>
      <c r="B436" t="s">
        <v>709</v>
      </c>
      <c r="C436">
        <v>36</v>
      </c>
      <c r="D436" t="s">
        <v>713</v>
      </c>
      <c r="E436" t="s">
        <v>721</v>
      </c>
      <c r="F436">
        <v>3711</v>
      </c>
      <c r="G436">
        <v>1</v>
      </c>
      <c r="H436">
        <v>0.29348116367002769</v>
      </c>
      <c r="I436">
        <v>0</v>
      </c>
    </row>
    <row r="437" spans="1:9" x14ac:dyDescent="0.25">
      <c r="A437" t="s">
        <v>443</v>
      </c>
      <c r="B437" t="s">
        <v>710</v>
      </c>
      <c r="C437">
        <v>12</v>
      </c>
      <c r="D437" t="s">
        <v>713</v>
      </c>
      <c r="E437" t="s">
        <v>718</v>
      </c>
      <c r="F437">
        <v>1330</v>
      </c>
      <c r="G437">
        <v>1</v>
      </c>
      <c r="H437">
        <v>0.73495633186571352</v>
      </c>
      <c r="I437">
        <v>0</v>
      </c>
    </row>
    <row r="438" spans="1:9" x14ac:dyDescent="0.25">
      <c r="A438" t="s">
        <v>444</v>
      </c>
      <c r="B438" t="s">
        <v>710</v>
      </c>
      <c r="C438">
        <v>6</v>
      </c>
      <c r="D438" t="s">
        <v>713</v>
      </c>
      <c r="E438" t="s">
        <v>718</v>
      </c>
      <c r="F438">
        <v>709</v>
      </c>
      <c r="G438">
        <v>1</v>
      </c>
      <c r="H438">
        <v>0.78257533044693206</v>
      </c>
      <c r="I438">
        <v>0</v>
      </c>
    </row>
    <row r="439" spans="1:9" x14ac:dyDescent="0.25">
      <c r="A439" t="s">
        <v>445</v>
      </c>
      <c r="B439" t="s">
        <v>711</v>
      </c>
      <c r="C439">
        <v>12</v>
      </c>
      <c r="D439" t="s">
        <v>712</v>
      </c>
      <c r="E439" t="s">
        <v>719</v>
      </c>
      <c r="F439">
        <v>1409</v>
      </c>
      <c r="G439">
        <v>1</v>
      </c>
      <c r="H439">
        <v>0.84838514750984129</v>
      </c>
      <c r="I439">
        <v>1</v>
      </c>
    </row>
    <row r="440" spans="1:9" x14ac:dyDescent="0.25">
      <c r="A440" t="s">
        <v>446</v>
      </c>
      <c r="B440" t="s">
        <v>708</v>
      </c>
      <c r="C440">
        <v>6</v>
      </c>
      <c r="D440" t="s">
        <v>712</v>
      </c>
      <c r="E440" t="s">
        <v>717</v>
      </c>
      <c r="F440">
        <v>1898</v>
      </c>
      <c r="G440">
        <v>1</v>
      </c>
      <c r="H440">
        <v>0.97261849246705046</v>
      </c>
      <c r="I440">
        <v>1</v>
      </c>
    </row>
    <row r="441" spans="1:9" x14ac:dyDescent="0.25">
      <c r="A441" t="s">
        <v>447</v>
      </c>
      <c r="B441" t="s">
        <v>708</v>
      </c>
      <c r="C441">
        <v>24</v>
      </c>
      <c r="D441" t="s">
        <v>712</v>
      </c>
      <c r="E441" t="s">
        <v>718</v>
      </c>
      <c r="F441">
        <v>2022</v>
      </c>
      <c r="G441">
        <v>1</v>
      </c>
      <c r="H441">
        <v>0.89481196259727858</v>
      </c>
      <c r="I441">
        <v>1</v>
      </c>
    </row>
    <row r="442" spans="1:9" x14ac:dyDescent="0.25">
      <c r="A442" t="s">
        <v>448</v>
      </c>
      <c r="B442" t="s">
        <v>709</v>
      </c>
      <c r="C442">
        <v>24</v>
      </c>
      <c r="D442" t="s">
        <v>713</v>
      </c>
      <c r="E442" t="s">
        <v>717</v>
      </c>
      <c r="F442">
        <v>2039</v>
      </c>
      <c r="G442">
        <v>0</v>
      </c>
      <c r="H442">
        <v>0.62985628341852495</v>
      </c>
      <c r="I442">
        <v>0</v>
      </c>
    </row>
    <row r="443" spans="1:9" x14ac:dyDescent="0.25">
      <c r="A443" t="s">
        <v>449</v>
      </c>
      <c r="B443" t="s">
        <v>709</v>
      </c>
      <c r="C443">
        <v>36</v>
      </c>
      <c r="D443" t="s">
        <v>714</v>
      </c>
      <c r="E443" t="s">
        <v>723</v>
      </c>
      <c r="F443">
        <v>9857</v>
      </c>
      <c r="G443">
        <v>1</v>
      </c>
      <c r="H443">
        <v>0.59895013960530796</v>
      </c>
      <c r="I443">
        <v>0</v>
      </c>
    </row>
    <row r="444" spans="1:9" x14ac:dyDescent="0.25">
      <c r="A444" t="s">
        <v>450</v>
      </c>
      <c r="B444" t="s">
        <v>711</v>
      </c>
      <c r="C444">
        <v>24</v>
      </c>
      <c r="D444" t="s">
        <v>714</v>
      </c>
      <c r="E444" t="s">
        <v>718</v>
      </c>
      <c r="F444">
        <v>4870</v>
      </c>
      <c r="G444">
        <v>0</v>
      </c>
      <c r="H444">
        <v>0.40356889719605915</v>
      </c>
      <c r="I444">
        <v>0</v>
      </c>
    </row>
    <row r="445" spans="1:9" x14ac:dyDescent="0.25">
      <c r="A445" t="s">
        <v>451</v>
      </c>
      <c r="B445" t="s">
        <v>711</v>
      </c>
      <c r="C445">
        <v>6</v>
      </c>
      <c r="D445" t="s">
        <v>713</v>
      </c>
      <c r="E445" t="s">
        <v>718</v>
      </c>
      <c r="F445">
        <v>1374</v>
      </c>
      <c r="G445">
        <v>1</v>
      </c>
      <c r="H445">
        <v>0.57069118918545081</v>
      </c>
      <c r="I445">
        <v>0</v>
      </c>
    </row>
    <row r="446" spans="1:9" x14ac:dyDescent="0.25">
      <c r="A446" t="s">
        <v>452</v>
      </c>
      <c r="B446" t="s">
        <v>711</v>
      </c>
      <c r="C446">
        <v>6</v>
      </c>
      <c r="D446" t="s">
        <v>713</v>
      </c>
      <c r="E446" t="s">
        <v>724</v>
      </c>
      <c r="F446">
        <v>343</v>
      </c>
      <c r="G446">
        <v>1</v>
      </c>
      <c r="H446">
        <v>0.4756206724570935</v>
      </c>
      <c r="I446">
        <v>0</v>
      </c>
    </row>
    <row r="447" spans="1:9" x14ac:dyDescent="0.25">
      <c r="A447" t="s">
        <v>453</v>
      </c>
      <c r="B447" t="s">
        <v>708</v>
      </c>
      <c r="C447">
        <v>24</v>
      </c>
      <c r="D447" t="s">
        <v>712</v>
      </c>
      <c r="E447" t="s">
        <v>717</v>
      </c>
      <c r="F447">
        <v>5103</v>
      </c>
      <c r="G447">
        <v>1</v>
      </c>
      <c r="H447">
        <v>0.94200535418330333</v>
      </c>
      <c r="I447">
        <v>1</v>
      </c>
    </row>
    <row r="448" spans="1:9" x14ac:dyDescent="0.25">
      <c r="A448" t="s">
        <v>454</v>
      </c>
      <c r="B448" t="s">
        <v>710</v>
      </c>
      <c r="C448">
        <v>24</v>
      </c>
      <c r="D448" t="s">
        <v>712</v>
      </c>
      <c r="E448" t="s">
        <v>718</v>
      </c>
      <c r="F448">
        <v>1344</v>
      </c>
      <c r="G448">
        <v>0</v>
      </c>
      <c r="H448">
        <v>0.74243184839133991</v>
      </c>
      <c r="I448">
        <v>0</v>
      </c>
    </row>
    <row r="449" spans="1:9" x14ac:dyDescent="0.25">
      <c r="A449" t="s">
        <v>455</v>
      </c>
      <c r="B449" t="s">
        <v>708</v>
      </c>
      <c r="C449">
        <v>18</v>
      </c>
      <c r="D449" t="s">
        <v>713</v>
      </c>
      <c r="E449" t="s">
        <v>718</v>
      </c>
      <c r="F449">
        <v>6761</v>
      </c>
      <c r="G449">
        <v>0</v>
      </c>
      <c r="H449">
        <v>0.86310386299442854</v>
      </c>
      <c r="I449">
        <v>1</v>
      </c>
    </row>
    <row r="450" spans="1:9" x14ac:dyDescent="0.25">
      <c r="A450" t="s">
        <v>456</v>
      </c>
      <c r="B450" t="s">
        <v>711</v>
      </c>
      <c r="C450">
        <v>24</v>
      </c>
      <c r="D450" t="s">
        <v>715</v>
      </c>
      <c r="E450" t="s">
        <v>718</v>
      </c>
      <c r="F450">
        <v>1193</v>
      </c>
      <c r="G450">
        <v>0</v>
      </c>
      <c r="H450">
        <v>0.15538653040598477</v>
      </c>
      <c r="I450">
        <v>0</v>
      </c>
    </row>
    <row r="451" spans="1:9" x14ac:dyDescent="0.25">
      <c r="A451" t="s">
        <v>457</v>
      </c>
      <c r="B451" t="s">
        <v>711</v>
      </c>
      <c r="C451">
        <v>36</v>
      </c>
      <c r="D451" t="s">
        <v>713</v>
      </c>
      <c r="E451" t="s">
        <v>721</v>
      </c>
      <c r="F451">
        <v>1977</v>
      </c>
      <c r="G451">
        <v>0</v>
      </c>
      <c r="H451">
        <v>0.22077899988018249</v>
      </c>
      <c r="I451">
        <v>0</v>
      </c>
    </row>
    <row r="452" spans="1:9" x14ac:dyDescent="0.25">
      <c r="A452" t="s">
        <v>458</v>
      </c>
      <c r="B452" t="s">
        <v>711</v>
      </c>
      <c r="C452">
        <v>36</v>
      </c>
      <c r="D452" t="s">
        <v>715</v>
      </c>
      <c r="E452" t="s">
        <v>720</v>
      </c>
      <c r="F452">
        <v>2746</v>
      </c>
      <c r="G452">
        <v>0</v>
      </c>
      <c r="H452">
        <v>0.16986415208914116</v>
      </c>
      <c r="I452">
        <v>0</v>
      </c>
    </row>
    <row r="453" spans="1:9" x14ac:dyDescent="0.25">
      <c r="A453" t="s">
        <v>459</v>
      </c>
      <c r="B453" t="s">
        <v>708</v>
      </c>
      <c r="C453">
        <v>15</v>
      </c>
      <c r="D453" t="s">
        <v>712</v>
      </c>
      <c r="E453" t="s">
        <v>717</v>
      </c>
      <c r="F453">
        <v>1360</v>
      </c>
      <c r="G453">
        <v>1</v>
      </c>
      <c r="H453">
        <v>0.96003217904187876</v>
      </c>
      <c r="I453">
        <v>1</v>
      </c>
    </row>
    <row r="454" spans="1:9" x14ac:dyDescent="0.25">
      <c r="A454" t="s">
        <v>460</v>
      </c>
      <c r="B454" t="s">
        <v>711</v>
      </c>
      <c r="C454">
        <v>48</v>
      </c>
      <c r="D454" t="s">
        <v>713</v>
      </c>
      <c r="E454" t="s">
        <v>719</v>
      </c>
      <c r="F454">
        <v>10297</v>
      </c>
      <c r="G454">
        <v>0</v>
      </c>
      <c r="H454">
        <v>0.4005175744731807</v>
      </c>
      <c r="I454">
        <v>0</v>
      </c>
    </row>
    <row r="455" spans="1:9" x14ac:dyDescent="0.25">
      <c r="A455" t="s">
        <v>461</v>
      </c>
      <c r="B455" t="s">
        <v>709</v>
      </c>
      <c r="C455">
        <v>30</v>
      </c>
      <c r="D455" t="s">
        <v>713</v>
      </c>
      <c r="E455" t="s">
        <v>718</v>
      </c>
      <c r="F455">
        <v>2150</v>
      </c>
      <c r="G455">
        <v>0</v>
      </c>
      <c r="H455">
        <v>0.40708786150880011</v>
      </c>
      <c r="I455">
        <v>0</v>
      </c>
    </row>
    <row r="456" spans="1:9" x14ac:dyDescent="0.25">
      <c r="A456" t="s">
        <v>462</v>
      </c>
      <c r="B456" t="s">
        <v>708</v>
      </c>
      <c r="C456">
        <v>15</v>
      </c>
      <c r="D456" t="s">
        <v>713</v>
      </c>
      <c r="E456" t="s">
        <v>719</v>
      </c>
      <c r="F456">
        <v>3812</v>
      </c>
      <c r="G456">
        <v>1</v>
      </c>
      <c r="H456">
        <v>0.95728255392863559</v>
      </c>
      <c r="I456">
        <v>1</v>
      </c>
    </row>
    <row r="457" spans="1:9" x14ac:dyDescent="0.25">
      <c r="A457" t="s">
        <v>463</v>
      </c>
      <c r="B457" t="s">
        <v>708</v>
      </c>
      <c r="C457">
        <v>15</v>
      </c>
      <c r="D457" t="s">
        <v>714</v>
      </c>
      <c r="E457" t="s">
        <v>720</v>
      </c>
      <c r="F457">
        <v>960</v>
      </c>
      <c r="G457">
        <v>1</v>
      </c>
      <c r="H457">
        <v>0.93743340218333771</v>
      </c>
      <c r="I457">
        <v>1</v>
      </c>
    </row>
    <row r="458" spans="1:9" x14ac:dyDescent="0.25">
      <c r="A458" t="s">
        <v>464</v>
      </c>
      <c r="B458" t="s">
        <v>708</v>
      </c>
      <c r="C458">
        <v>36</v>
      </c>
      <c r="D458" t="s">
        <v>713</v>
      </c>
      <c r="E458" t="s">
        <v>723</v>
      </c>
      <c r="F458">
        <v>5742</v>
      </c>
      <c r="G458">
        <v>1</v>
      </c>
      <c r="H458">
        <v>0.87970126522822722</v>
      </c>
      <c r="I458">
        <v>1</v>
      </c>
    </row>
    <row r="459" spans="1:9" x14ac:dyDescent="0.25">
      <c r="A459" t="s">
        <v>465</v>
      </c>
      <c r="B459" t="s">
        <v>710</v>
      </c>
      <c r="C459">
        <v>24</v>
      </c>
      <c r="D459" t="s">
        <v>713</v>
      </c>
      <c r="E459" t="s">
        <v>720</v>
      </c>
      <c r="F459">
        <v>3749</v>
      </c>
      <c r="G459">
        <v>1</v>
      </c>
      <c r="H459">
        <v>0.75515348458147491</v>
      </c>
      <c r="I459">
        <v>0</v>
      </c>
    </row>
    <row r="460" spans="1:9" x14ac:dyDescent="0.25">
      <c r="A460" t="s">
        <v>466</v>
      </c>
      <c r="B460" t="s">
        <v>710</v>
      </c>
      <c r="C460">
        <v>30</v>
      </c>
      <c r="D460" t="s">
        <v>714</v>
      </c>
      <c r="E460" t="s">
        <v>723</v>
      </c>
      <c r="F460">
        <v>1908</v>
      </c>
      <c r="G460">
        <v>0</v>
      </c>
      <c r="H460">
        <v>0.78166296515885658</v>
      </c>
      <c r="I460">
        <v>0</v>
      </c>
    </row>
    <row r="461" spans="1:9" x14ac:dyDescent="0.25">
      <c r="A461" t="s">
        <v>467</v>
      </c>
      <c r="B461" t="s">
        <v>709</v>
      </c>
      <c r="C461">
        <v>60</v>
      </c>
      <c r="D461" t="s">
        <v>713</v>
      </c>
      <c r="E461" t="s">
        <v>718</v>
      </c>
      <c r="F461">
        <v>7408</v>
      </c>
      <c r="G461">
        <v>0</v>
      </c>
      <c r="H461">
        <v>0.15707912079590527</v>
      </c>
      <c r="I461">
        <v>0</v>
      </c>
    </row>
    <row r="462" spans="1:9" x14ac:dyDescent="0.25">
      <c r="A462" t="s">
        <v>468</v>
      </c>
      <c r="B462" t="s">
        <v>711</v>
      </c>
      <c r="C462">
        <v>6</v>
      </c>
      <c r="D462" t="s">
        <v>712</v>
      </c>
      <c r="E462" t="s">
        <v>718</v>
      </c>
      <c r="F462">
        <v>1361</v>
      </c>
      <c r="G462">
        <v>1</v>
      </c>
      <c r="H462">
        <v>0.69952657967423804</v>
      </c>
      <c r="I462">
        <v>0</v>
      </c>
    </row>
    <row r="463" spans="1:9" x14ac:dyDescent="0.25">
      <c r="A463" t="s">
        <v>469</v>
      </c>
      <c r="B463" t="s">
        <v>711</v>
      </c>
      <c r="C463">
        <v>30</v>
      </c>
      <c r="D463" t="s">
        <v>716</v>
      </c>
      <c r="E463" t="s">
        <v>720</v>
      </c>
      <c r="F463">
        <v>4583</v>
      </c>
      <c r="G463">
        <v>1</v>
      </c>
      <c r="H463">
        <v>0.18575262952730545</v>
      </c>
      <c r="I463">
        <v>0</v>
      </c>
    </row>
    <row r="464" spans="1:9" x14ac:dyDescent="0.25">
      <c r="A464" t="s">
        <v>470</v>
      </c>
      <c r="B464" t="s">
        <v>711</v>
      </c>
      <c r="C464">
        <v>6</v>
      </c>
      <c r="D464" t="s">
        <v>712</v>
      </c>
      <c r="E464" t="s">
        <v>718</v>
      </c>
      <c r="F464">
        <v>3676</v>
      </c>
      <c r="G464">
        <v>1</v>
      </c>
      <c r="H464">
        <v>0.69952657967423804</v>
      </c>
      <c r="I464">
        <v>0</v>
      </c>
    </row>
    <row r="465" spans="1:9" x14ac:dyDescent="0.25">
      <c r="A465" t="s">
        <v>471</v>
      </c>
      <c r="B465" t="s">
        <v>709</v>
      </c>
      <c r="C465">
        <v>24</v>
      </c>
      <c r="D465" t="s">
        <v>713</v>
      </c>
      <c r="E465" t="s">
        <v>718</v>
      </c>
      <c r="F465">
        <v>2718</v>
      </c>
      <c r="G465">
        <v>0</v>
      </c>
      <c r="H465">
        <v>0.47123282250806103</v>
      </c>
      <c r="I465">
        <v>0</v>
      </c>
    </row>
    <row r="466" spans="1:9" x14ac:dyDescent="0.25">
      <c r="A466" t="s">
        <v>472</v>
      </c>
      <c r="B466" t="s">
        <v>711</v>
      </c>
      <c r="C466">
        <v>12</v>
      </c>
      <c r="D466" t="s">
        <v>713</v>
      </c>
      <c r="E466" t="s">
        <v>720</v>
      </c>
      <c r="F466">
        <v>2578</v>
      </c>
      <c r="G466">
        <v>1</v>
      </c>
      <c r="H466">
        <v>0.65743083409489134</v>
      </c>
      <c r="I466">
        <v>0</v>
      </c>
    </row>
    <row r="467" spans="1:9" x14ac:dyDescent="0.25">
      <c r="A467" t="s">
        <v>473</v>
      </c>
      <c r="B467" t="s">
        <v>708</v>
      </c>
      <c r="C467">
        <v>24</v>
      </c>
      <c r="D467" t="s">
        <v>712</v>
      </c>
      <c r="E467" t="s">
        <v>718</v>
      </c>
      <c r="F467">
        <v>2463</v>
      </c>
      <c r="G467">
        <v>1</v>
      </c>
      <c r="H467">
        <v>0.89481196259727858</v>
      </c>
      <c r="I467">
        <v>1</v>
      </c>
    </row>
    <row r="468" spans="1:9" x14ac:dyDescent="0.25">
      <c r="A468" t="s">
        <v>474</v>
      </c>
      <c r="B468" t="s">
        <v>709</v>
      </c>
      <c r="C468">
        <v>16</v>
      </c>
      <c r="D468" t="s">
        <v>712</v>
      </c>
      <c r="E468" t="s">
        <v>718</v>
      </c>
      <c r="F468">
        <v>1175</v>
      </c>
      <c r="G468">
        <v>1</v>
      </c>
      <c r="H468">
        <v>0.68846193450306004</v>
      </c>
      <c r="I468">
        <v>0</v>
      </c>
    </row>
    <row r="469" spans="1:9" x14ac:dyDescent="0.25">
      <c r="A469" t="s">
        <v>475</v>
      </c>
      <c r="B469" t="s">
        <v>709</v>
      </c>
      <c r="C469">
        <v>24</v>
      </c>
      <c r="D469" t="s">
        <v>714</v>
      </c>
      <c r="E469" t="s">
        <v>718</v>
      </c>
      <c r="F469">
        <v>1965</v>
      </c>
      <c r="G469">
        <v>1</v>
      </c>
      <c r="H469">
        <v>0.49799490762232562</v>
      </c>
      <c r="I469">
        <v>0</v>
      </c>
    </row>
    <row r="470" spans="1:9" x14ac:dyDescent="0.25">
      <c r="A470" t="s">
        <v>476</v>
      </c>
      <c r="B470" t="s">
        <v>711</v>
      </c>
      <c r="C470">
        <v>6</v>
      </c>
      <c r="D470" t="s">
        <v>713</v>
      </c>
      <c r="E470" t="s">
        <v>720</v>
      </c>
      <c r="F470">
        <v>428</v>
      </c>
      <c r="G470">
        <v>1</v>
      </c>
      <c r="H470">
        <v>0.71354973977099712</v>
      </c>
      <c r="I470">
        <v>0</v>
      </c>
    </row>
    <row r="471" spans="1:9" x14ac:dyDescent="0.25">
      <c r="A471" t="s">
        <v>477</v>
      </c>
      <c r="B471" t="s">
        <v>708</v>
      </c>
      <c r="C471">
        <v>6</v>
      </c>
      <c r="D471" t="s">
        <v>712</v>
      </c>
      <c r="E471" t="s">
        <v>717</v>
      </c>
      <c r="F471">
        <v>1382</v>
      </c>
      <c r="G471">
        <v>1</v>
      </c>
      <c r="H471">
        <v>0.97261849246705046</v>
      </c>
      <c r="I471">
        <v>1</v>
      </c>
    </row>
    <row r="472" spans="1:9" x14ac:dyDescent="0.25">
      <c r="A472" t="s">
        <v>478</v>
      </c>
      <c r="B472" t="s">
        <v>711</v>
      </c>
      <c r="C472">
        <v>42</v>
      </c>
      <c r="D472" t="s">
        <v>713</v>
      </c>
      <c r="E472" t="s">
        <v>717</v>
      </c>
      <c r="F472">
        <v>7174</v>
      </c>
      <c r="G472">
        <v>0</v>
      </c>
      <c r="H472">
        <v>0.3467265103991965</v>
      </c>
      <c r="I472">
        <v>0</v>
      </c>
    </row>
    <row r="473" spans="1:9" x14ac:dyDescent="0.25">
      <c r="A473" t="s">
        <v>479</v>
      </c>
      <c r="B473" t="s">
        <v>711</v>
      </c>
      <c r="C473">
        <v>36</v>
      </c>
      <c r="D473" t="s">
        <v>712</v>
      </c>
      <c r="E473" t="s">
        <v>719</v>
      </c>
      <c r="F473">
        <v>9629</v>
      </c>
      <c r="G473">
        <v>0</v>
      </c>
      <c r="H473">
        <v>0.66344988524902149</v>
      </c>
      <c r="I473">
        <v>0</v>
      </c>
    </row>
    <row r="474" spans="1:9" x14ac:dyDescent="0.25">
      <c r="A474" t="s">
        <v>480</v>
      </c>
      <c r="B474" t="s">
        <v>711</v>
      </c>
      <c r="C474">
        <v>12</v>
      </c>
      <c r="D474" t="s">
        <v>713</v>
      </c>
      <c r="E474" t="s">
        <v>720</v>
      </c>
      <c r="F474">
        <v>3590</v>
      </c>
      <c r="G474">
        <v>1</v>
      </c>
      <c r="H474">
        <v>0.65743083409489134</v>
      </c>
      <c r="I474">
        <v>0</v>
      </c>
    </row>
    <row r="475" spans="1:9" x14ac:dyDescent="0.25">
      <c r="A475" t="s">
        <v>481</v>
      </c>
      <c r="B475" t="s">
        <v>711</v>
      </c>
      <c r="C475">
        <v>24</v>
      </c>
      <c r="D475" t="s">
        <v>713</v>
      </c>
      <c r="E475" t="s">
        <v>720</v>
      </c>
      <c r="F475">
        <v>1747</v>
      </c>
      <c r="G475">
        <v>1</v>
      </c>
      <c r="H475">
        <v>0.53250993808701064</v>
      </c>
      <c r="I475">
        <v>0</v>
      </c>
    </row>
    <row r="476" spans="1:9" x14ac:dyDescent="0.25">
      <c r="A476" t="s">
        <v>482</v>
      </c>
      <c r="B476" t="s">
        <v>709</v>
      </c>
      <c r="C476">
        <v>18</v>
      </c>
      <c r="D476" t="s">
        <v>714</v>
      </c>
      <c r="E476" t="s">
        <v>718</v>
      </c>
      <c r="F476">
        <v>2899</v>
      </c>
      <c r="G476">
        <v>1</v>
      </c>
      <c r="H476">
        <v>0.56286576341533279</v>
      </c>
      <c r="I476">
        <v>0</v>
      </c>
    </row>
    <row r="477" spans="1:9" x14ac:dyDescent="0.25">
      <c r="A477" t="s">
        <v>483</v>
      </c>
      <c r="B477" t="s">
        <v>709</v>
      </c>
      <c r="C477">
        <v>24</v>
      </c>
      <c r="D477" t="s">
        <v>713</v>
      </c>
      <c r="E477" t="s">
        <v>717</v>
      </c>
      <c r="F477">
        <v>1967</v>
      </c>
      <c r="G477">
        <v>1</v>
      </c>
      <c r="H477">
        <v>0.62985628341852495</v>
      </c>
      <c r="I477">
        <v>0</v>
      </c>
    </row>
    <row r="478" spans="1:9" x14ac:dyDescent="0.25">
      <c r="A478" t="s">
        <v>484</v>
      </c>
      <c r="B478" t="s">
        <v>709</v>
      </c>
      <c r="C478">
        <v>48</v>
      </c>
      <c r="D478" t="s">
        <v>713</v>
      </c>
      <c r="E478" t="s">
        <v>717</v>
      </c>
      <c r="F478">
        <v>10961</v>
      </c>
      <c r="G478">
        <v>0</v>
      </c>
      <c r="H478">
        <v>0.3747986744454313</v>
      </c>
      <c r="I478">
        <v>0</v>
      </c>
    </row>
    <row r="479" spans="1:9" x14ac:dyDescent="0.25">
      <c r="A479" t="s">
        <v>485</v>
      </c>
      <c r="B479" t="s">
        <v>709</v>
      </c>
      <c r="C479">
        <v>30</v>
      </c>
      <c r="D479" t="s">
        <v>714</v>
      </c>
      <c r="E479" t="s">
        <v>723</v>
      </c>
      <c r="F479">
        <v>2503</v>
      </c>
      <c r="G479">
        <v>1</v>
      </c>
      <c r="H479">
        <v>0.6596901774936389</v>
      </c>
      <c r="I479">
        <v>0</v>
      </c>
    </row>
    <row r="480" spans="1:9" x14ac:dyDescent="0.25">
      <c r="A480" t="s">
        <v>486</v>
      </c>
      <c r="B480" t="s">
        <v>711</v>
      </c>
      <c r="C480">
        <v>12</v>
      </c>
      <c r="D480" t="s">
        <v>712</v>
      </c>
      <c r="E480" t="s">
        <v>718</v>
      </c>
      <c r="F480">
        <v>691</v>
      </c>
      <c r="G480">
        <v>0</v>
      </c>
      <c r="H480">
        <v>0.64203859308561462</v>
      </c>
      <c r="I480">
        <v>0</v>
      </c>
    </row>
    <row r="481" spans="1:9" x14ac:dyDescent="0.25">
      <c r="A481" t="s">
        <v>487</v>
      </c>
      <c r="B481" t="s">
        <v>708</v>
      </c>
      <c r="C481">
        <v>15</v>
      </c>
      <c r="D481" t="s">
        <v>713</v>
      </c>
      <c r="E481" t="s">
        <v>718</v>
      </c>
      <c r="F481">
        <v>5324</v>
      </c>
      <c r="G481">
        <v>1</v>
      </c>
      <c r="H481">
        <v>0.8777960759087261</v>
      </c>
      <c r="I481">
        <v>1</v>
      </c>
    </row>
    <row r="482" spans="1:9" x14ac:dyDescent="0.25">
      <c r="A482" t="s">
        <v>488</v>
      </c>
      <c r="B482" t="s">
        <v>711</v>
      </c>
      <c r="C482">
        <v>18</v>
      </c>
      <c r="D482" t="s">
        <v>713</v>
      </c>
      <c r="E482" t="s">
        <v>717</v>
      </c>
      <c r="F482">
        <v>2600</v>
      </c>
      <c r="G482">
        <v>0</v>
      </c>
      <c r="H482">
        <v>0.60104603062314144</v>
      </c>
      <c r="I482">
        <v>0</v>
      </c>
    </row>
    <row r="483" spans="1:9" x14ac:dyDescent="0.25">
      <c r="A483" t="s">
        <v>489</v>
      </c>
      <c r="B483" t="s">
        <v>709</v>
      </c>
      <c r="C483">
        <v>20</v>
      </c>
      <c r="D483" t="s">
        <v>714</v>
      </c>
      <c r="E483" t="s">
        <v>719</v>
      </c>
      <c r="F483">
        <v>7057</v>
      </c>
      <c r="G483">
        <v>1</v>
      </c>
      <c r="H483">
        <v>0.78644501419674429</v>
      </c>
      <c r="I483">
        <v>0</v>
      </c>
    </row>
    <row r="484" spans="1:9" x14ac:dyDescent="0.25">
      <c r="A484" t="s">
        <v>490</v>
      </c>
      <c r="B484" t="s">
        <v>709</v>
      </c>
      <c r="C484">
        <v>20</v>
      </c>
      <c r="D484" t="s">
        <v>714</v>
      </c>
      <c r="E484" t="s">
        <v>726</v>
      </c>
      <c r="F484">
        <v>2629</v>
      </c>
      <c r="G484">
        <v>1</v>
      </c>
      <c r="H484">
        <v>0.77894373734187605</v>
      </c>
      <c r="I484">
        <v>0</v>
      </c>
    </row>
    <row r="485" spans="1:9" x14ac:dyDescent="0.25">
      <c r="A485" t="s">
        <v>491</v>
      </c>
      <c r="B485" t="s">
        <v>710</v>
      </c>
      <c r="C485">
        <v>24</v>
      </c>
      <c r="D485" t="s">
        <v>713</v>
      </c>
      <c r="E485" t="s">
        <v>717</v>
      </c>
      <c r="F485">
        <v>5152</v>
      </c>
      <c r="G485">
        <v>1</v>
      </c>
      <c r="H485">
        <v>0.7586093215204941</v>
      </c>
      <c r="I485">
        <v>0</v>
      </c>
    </row>
    <row r="486" spans="1:9" x14ac:dyDescent="0.25">
      <c r="A486" t="s">
        <v>492</v>
      </c>
      <c r="B486" t="s">
        <v>709</v>
      </c>
      <c r="C486">
        <v>12</v>
      </c>
      <c r="D486" t="s">
        <v>712</v>
      </c>
      <c r="E486" t="s">
        <v>718</v>
      </c>
      <c r="F486">
        <v>1995</v>
      </c>
      <c r="G486">
        <v>1</v>
      </c>
      <c r="H486">
        <v>0.72448507003703921</v>
      </c>
      <c r="I486">
        <v>0</v>
      </c>
    </row>
    <row r="487" spans="1:9" x14ac:dyDescent="0.25">
      <c r="A487" t="s">
        <v>493</v>
      </c>
      <c r="B487" t="s">
        <v>709</v>
      </c>
      <c r="C487">
        <v>18</v>
      </c>
      <c r="D487" t="s">
        <v>713</v>
      </c>
      <c r="E487" t="s">
        <v>723</v>
      </c>
      <c r="F487">
        <v>4439</v>
      </c>
      <c r="G487">
        <v>1</v>
      </c>
      <c r="H487">
        <v>0.74580848126161903</v>
      </c>
      <c r="I487">
        <v>0</v>
      </c>
    </row>
    <row r="488" spans="1:9" x14ac:dyDescent="0.25">
      <c r="A488" t="s">
        <v>494</v>
      </c>
      <c r="B488" t="s">
        <v>709</v>
      </c>
      <c r="C488">
        <v>11</v>
      </c>
      <c r="D488" t="s">
        <v>713</v>
      </c>
      <c r="E488" t="s">
        <v>720</v>
      </c>
      <c r="F488">
        <v>1577</v>
      </c>
      <c r="G488">
        <v>1</v>
      </c>
      <c r="H488">
        <v>0.74610248880044072</v>
      </c>
      <c r="I488">
        <v>0</v>
      </c>
    </row>
    <row r="489" spans="1:9" x14ac:dyDescent="0.25">
      <c r="A489" t="s">
        <v>495</v>
      </c>
      <c r="B489" t="s">
        <v>711</v>
      </c>
      <c r="C489">
        <v>48</v>
      </c>
      <c r="D489" t="s">
        <v>713</v>
      </c>
      <c r="E489" t="s">
        <v>718</v>
      </c>
      <c r="F489">
        <v>3931</v>
      </c>
      <c r="G489">
        <v>0</v>
      </c>
      <c r="H489">
        <v>0.17637875780641488</v>
      </c>
      <c r="I489">
        <v>0</v>
      </c>
    </row>
    <row r="490" spans="1:9" x14ac:dyDescent="0.25">
      <c r="A490" t="s">
        <v>496</v>
      </c>
      <c r="B490" t="s">
        <v>711</v>
      </c>
      <c r="C490">
        <v>15</v>
      </c>
      <c r="D490" t="s">
        <v>714</v>
      </c>
      <c r="E490" t="s">
        <v>720</v>
      </c>
      <c r="F490">
        <v>3643</v>
      </c>
      <c r="G490">
        <v>1</v>
      </c>
      <c r="H490">
        <v>0.65217895153586902</v>
      </c>
      <c r="I490">
        <v>0</v>
      </c>
    </row>
    <row r="491" spans="1:9" x14ac:dyDescent="0.25">
      <c r="A491" t="s">
        <v>497</v>
      </c>
      <c r="B491" t="s">
        <v>711</v>
      </c>
      <c r="C491">
        <v>6</v>
      </c>
      <c r="D491" t="s">
        <v>713</v>
      </c>
      <c r="E491" t="s">
        <v>718</v>
      </c>
      <c r="F491">
        <v>14896</v>
      </c>
      <c r="G491">
        <v>0</v>
      </c>
      <c r="H491">
        <v>0.57069118918545081</v>
      </c>
      <c r="I491">
        <v>0</v>
      </c>
    </row>
    <row r="492" spans="1:9" x14ac:dyDescent="0.25">
      <c r="A492" t="s">
        <v>498</v>
      </c>
      <c r="B492" t="s">
        <v>708</v>
      </c>
      <c r="C492">
        <v>18</v>
      </c>
      <c r="D492" t="s">
        <v>713</v>
      </c>
      <c r="E492" t="s">
        <v>718</v>
      </c>
      <c r="F492">
        <v>1820</v>
      </c>
      <c r="G492">
        <v>1</v>
      </c>
      <c r="H492">
        <v>0.86310386299442854</v>
      </c>
      <c r="I492">
        <v>1</v>
      </c>
    </row>
    <row r="493" spans="1:9" x14ac:dyDescent="0.25">
      <c r="A493" t="s">
        <v>499</v>
      </c>
      <c r="B493" t="s">
        <v>709</v>
      </c>
      <c r="C493">
        <v>9</v>
      </c>
      <c r="D493" t="s">
        <v>713</v>
      </c>
      <c r="E493" t="s">
        <v>718</v>
      </c>
      <c r="F493">
        <v>276</v>
      </c>
      <c r="G493">
        <v>1</v>
      </c>
      <c r="H493">
        <v>0.63108102230967089</v>
      </c>
      <c r="I493">
        <v>0</v>
      </c>
    </row>
    <row r="494" spans="1:9" x14ac:dyDescent="0.25">
      <c r="A494" t="s">
        <v>500</v>
      </c>
      <c r="B494" t="s">
        <v>709</v>
      </c>
      <c r="C494">
        <v>9</v>
      </c>
      <c r="D494" t="s">
        <v>713</v>
      </c>
      <c r="E494" t="s">
        <v>720</v>
      </c>
      <c r="F494">
        <v>2030</v>
      </c>
      <c r="G494">
        <v>1</v>
      </c>
      <c r="H494">
        <v>0.76221698341136057</v>
      </c>
      <c r="I494">
        <v>0</v>
      </c>
    </row>
    <row r="495" spans="1:9" x14ac:dyDescent="0.25">
      <c r="A495" t="s">
        <v>501</v>
      </c>
      <c r="B495" t="s">
        <v>710</v>
      </c>
      <c r="C495">
        <v>24</v>
      </c>
      <c r="D495" t="s">
        <v>712</v>
      </c>
      <c r="E495" t="s">
        <v>720</v>
      </c>
      <c r="F495">
        <v>3617</v>
      </c>
      <c r="G495">
        <v>1</v>
      </c>
      <c r="H495">
        <v>0.84378470558376806</v>
      </c>
      <c r="I495">
        <v>0</v>
      </c>
    </row>
    <row r="496" spans="1:9" x14ac:dyDescent="0.25">
      <c r="A496" t="s">
        <v>502</v>
      </c>
      <c r="B496" t="s">
        <v>709</v>
      </c>
      <c r="C496">
        <v>18</v>
      </c>
      <c r="D496" t="s">
        <v>713</v>
      </c>
      <c r="E496" t="s">
        <v>719</v>
      </c>
      <c r="F496">
        <v>12976</v>
      </c>
      <c r="G496">
        <v>0</v>
      </c>
      <c r="H496">
        <v>0.7830268486160824</v>
      </c>
      <c r="I496">
        <v>0</v>
      </c>
    </row>
    <row r="497" spans="1:9" x14ac:dyDescent="0.25">
      <c r="A497" t="s">
        <v>503</v>
      </c>
      <c r="B497" t="s">
        <v>711</v>
      </c>
      <c r="C497">
        <v>12</v>
      </c>
      <c r="D497" t="s">
        <v>716</v>
      </c>
      <c r="E497" t="s">
        <v>718</v>
      </c>
      <c r="F497">
        <v>1082</v>
      </c>
      <c r="G497">
        <v>0</v>
      </c>
      <c r="H497">
        <v>0.21025316085352924</v>
      </c>
      <c r="I497">
        <v>0</v>
      </c>
    </row>
    <row r="498" spans="1:9" x14ac:dyDescent="0.25">
      <c r="A498" t="s">
        <v>504</v>
      </c>
      <c r="B498" t="s">
        <v>708</v>
      </c>
      <c r="C498">
        <v>24</v>
      </c>
      <c r="D498" t="s">
        <v>713</v>
      </c>
      <c r="E498" t="s">
        <v>717</v>
      </c>
      <c r="F498">
        <v>2284</v>
      </c>
      <c r="G498">
        <v>1</v>
      </c>
      <c r="H498">
        <v>0.90267331576828425</v>
      </c>
      <c r="I498">
        <v>1</v>
      </c>
    </row>
    <row r="499" spans="1:9" x14ac:dyDescent="0.25">
      <c r="A499" t="s">
        <v>505</v>
      </c>
      <c r="B499" t="s">
        <v>711</v>
      </c>
      <c r="C499">
        <v>9</v>
      </c>
      <c r="D499" t="s">
        <v>713</v>
      </c>
      <c r="E499" t="s">
        <v>717</v>
      </c>
      <c r="F499">
        <v>1364</v>
      </c>
      <c r="G499">
        <v>1</v>
      </c>
      <c r="H499">
        <v>0.69020061528199539</v>
      </c>
      <c r="I499">
        <v>0</v>
      </c>
    </row>
    <row r="500" spans="1:9" x14ac:dyDescent="0.25">
      <c r="A500" t="s">
        <v>506</v>
      </c>
      <c r="B500" t="s">
        <v>708</v>
      </c>
      <c r="C500">
        <v>12</v>
      </c>
      <c r="D500" t="s">
        <v>712</v>
      </c>
      <c r="E500" t="s">
        <v>720</v>
      </c>
      <c r="F500">
        <v>1592</v>
      </c>
      <c r="G500">
        <v>1</v>
      </c>
      <c r="H500">
        <v>0.96410222538434898</v>
      </c>
      <c r="I500">
        <v>1</v>
      </c>
    </row>
    <row r="501" spans="1:9" x14ac:dyDescent="0.25">
      <c r="A501" t="s">
        <v>507</v>
      </c>
      <c r="B501" t="s">
        <v>711</v>
      </c>
      <c r="C501">
        <v>9</v>
      </c>
      <c r="D501" t="s">
        <v>713</v>
      </c>
      <c r="E501" t="s">
        <v>718</v>
      </c>
      <c r="F501">
        <v>654</v>
      </c>
      <c r="G501">
        <v>0</v>
      </c>
      <c r="H501">
        <v>0.53848898307200821</v>
      </c>
      <c r="I501">
        <v>0</v>
      </c>
    </row>
    <row r="502" spans="1:9" x14ac:dyDescent="0.25">
      <c r="A502" t="s">
        <v>508</v>
      </c>
      <c r="B502" t="s">
        <v>708</v>
      </c>
      <c r="C502">
        <v>15</v>
      </c>
      <c r="D502" t="s">
        <v>712</v>
      </c>
      <c r="E502" t="s">
        <v>719</v>
      </c>
      <c r="F502">
        <v>3368</v>
      </c>
      <c r="G502">
        <v>1</v>
      </c>
      <c r="H502">
        <v>0.97515315942067404</v>
      </c>
      <c r="I502">
        <v>1</v>
      </c>
    </row>
    <row r="503" spans="1:9" x14ac:dyDescent="0.25">
      <c r="A503" t="s">
        <v>509</v>
      </c>
      <c r="B503" t="s">
        <v>711</v>
      </c>
      <c r="C503">
        <v>12</v>
      </c>
      <c r="D503" t="s">
        <v>713</v>
      </c>
      <c r="E503" t="s">
        <v>717</v>
      </c>
      <c r="F503">
        <v>674</v>
      </c>
      <c r="G503">
        <v>0</v>
      </c>
      <c r="H503">
        <v>0.66164795824717515</v>
      </c>
      <c r="I503">
        <v>0</v>
      </c>
    </row>
    <row r="504" spans="1:9" x14ac:dyDescent="0.25">
      <c r="A504" t="s">
        <v>510</v>
      </c>
      <c r="B504" t="s">
        <v>709</v>
      </c>
      <c r="C504">
        <v>6</v>
      </c>
      <c r="D504" t="s">
        <v>714</v>
      </c>
      <c r="E504" t="s">
        <v>723</v>
      </c>
      <c r="F504">
        <v>1449</v>
      </c>
      <c r="G504">
        <v>1</v>
      </c>
      <c r="H504">
        <v>0.84621251876441383</v>
      </c>
      <c r="I504">
        <v>0</v>
      </c>
    </row>
    <row r="505" spans="1:9" x14ac:dyDescent="0.25">
      <c r="A505" t="s">
        <v>511</v>
      </c>
      <c r="B505" t="s">
        <v>709</v>
      </c>
      <c r="C505">
        <v>36</v>
      </c>
      <c r="D505" t="s">
        <v>713</v>
      </c>
      <c r="E505" t="s">
        <v>719</v>
      </c>
      <c r="F505">
        <v>9398</v>
      </c>
      <c r="G505">
        <v>0</v>
      </c>
      <c r="H505">
        <v>0.62267776522245311</v>
      </c>
      <c r="I505">
        <v>0</v>
      </c>
    </row>
    <row r="506" spans="1:9" x14ac:dyDescent="0.25">
      <c r="A506" t="s">
        <v>512</v>
      </c>
      <c r="B506" t="s">
        <v>708</v>
      </c>
      <c r="C506">
        <v>10</v>
      </c>
      <c r="D506" t="s">
        <v>713</v>
      </c>
      <c r="E506" t="s">
        <v>720</v>
      </c>
      <c r="F506">
        <v>2210</v>
      </c>
      <c r="G506">
        <v>0</v>
      </c>
      <c r="H506">
        <v>0.94359236277098979</v>
      </c>
      <c r="I506">
        <v>1</v>
      </c>
    </row>
    <row r="507" spans="1:9" x14ac:dyDescent="0.25">
      <c r="A507" t="s">
        <v>513</v>
      </c>
      <c r="B507" t="s">
        <v>709</v>
      </c>
      <c r="C507">
        <v>18</v>
      </c>
      <c r="D507" t="s">
        <v>716</v>
      </c>
      <c r="E507" t="s">
        <v>720</v>
      </c>
      <c r="F507">
        <v>3244</v>
      </c>
      <c r="G507">
        <v>1</v>
      </c>
      <c r="H507">
        <v>0.3604043082401362</v>
      </c>
      <c r="I507">
        <v>0</v>
      </c>
    </row>
    <row r="508" spans="1:9" x14ac:dyDescent="0.25">
      <c r="A508" t="s">
        <v>514</v>
      </c>
      <c r="B508" t="s">
        <v>708</v>
      </c>
      <c r="C508">
        <v>36</v>
      </c>
      <c r="D508" t="s">
        <v>712</v>
      </c>
      <c r="E508" t="s">
        <v>718</v>
      </c>
      <c r="F508">
        <v>3535</v>
      </c>
      <c r="G508">
        <v>1</v>
      </c>
      <c r="H508">
        <v>0.83468773796964146</v>
      </c>
      <c r="I508">
        <v>0</v>
      </c>
    </row>
    <row r="509" spans="1:9" x14ac:dyDescent="0.25">
      <c r="A509" t="s">
        <v>515</v>
      </c>
      <c r="B509" t="s">
        <v>711</v>
      </c>
      <c r="C509">
        <v>12</v>
      </c>
      <c r="D509" t="s">
        <v>712</v>
      </c>
      <c r="E509" t="s">
        <v>718</v>
      </c>
      <c r="F509">
        <v>4843</v>
      </c>
      <c r="G509">
        <v>0</v>
      </c>
      <c r="H509">
        <v>0.64203859308561462</v>
      </c>
      <c r="I509">
        <v>0</v>
      </c>
    </row>
    <row r="510" spans="1:9" x14ac:dyDescent="0.25">
      <c r="A510" t="s">
        <v>516</v>
      </c>
      <c r="B510" t="s">
        <v>711</v>
      </c>
      <c r="C510">
        <v>6</v>
      </c>
      <c r="D510" t="s">
        <v>712</v>
      </c>
      <c r="E510" t="s">
        <v>718</v>
      </c>
      <c r="F510">
        <v>609</v>
      </c>
      <c r="G510">
        <v>1</v>
      </c>
      <c r="H510">
        <v>0.69952657967423804</v>
      </c>
      <c r="I510">
        <v>0</v>
      </c>
    </row>
    <row r="511" spans="1:9" x14ac:dyDescent="0.25">
      <c r="A511" t="s">
        <v>517</v>
      </c>
      <c r="B511" t="s">
        <v>709</v>
      </c>
      <c r="C511">
        <v>48</v>
      </c>
      <c r="D511" t="s">
        <v>713</v>
      </c>
      <c r="E511" t="s">
        <v>718</v>
      </c>
      <c r="F511">
        <v>6560</v>
      </c>
      <c r="G511">
        <v>0</v>
      </c>
      <c r="H511">
        <v>0.23894341345749043</v>
      </c>
      <c r="I511">
        <v>0</v>
      </c>
    </row>
    <row r="512" spans="1:9" x14ac:dyDescent="0.25">
      <c r="A512" t="s">
        <v>518</v>
      </c>
      <c r="B512" t="s">
        <v>710</v>
      </c>
      <c r="C512">
        <v>30</v>
      </c>
      <c r="D512" t="s">
        <v>712</v>
      </c>
      <c r="E512" t="s">
        <v>717</v>
      </c>
      <c r="F512">
        <v>3017</v>
      </c>
      <c r="G512">
        <v>1</v>
      </c>
      <c r="H512">
        <v>0.80916933120329149</v>
      </c>
      <c r="I512">
        <v>0</v>
      </c>
    </row>
    <row r="513" spans="1:9" x14ac:dyDescent="0.25">
      <c r="A513" t="s">
        <v>519</v>
      </c>
      <c r="B513" t="s">
        <v>708</v>
      </c>
      <c r="C513">
        <v>24</v>
      </c>
      <c r="D513" t="s">
        <v>712</v>
      </c>
      <c r="E513" t="s">
        <v>722</v>
      </c>
      <c r="F513">
        <v>2058</v>
      </c>
      <c r="G513">
        <v>1</v>
      </c>
      <c r="H513">
        <v>0.91972786756230418</v>
      </c>
      <c r="I513">
        <v>1</v>
      </c>
    </row>
    <row r="514" spans="1:9" x14ac:dyDescent="0.25">
      <c r="A514" t="s">
        <v>520</v>
      </c>
      <c r="B514" t="s">
        <v>708</v>
      </c>
      <c r="C514">
        <v>4</v>
      </c>
      <c r="D514" t="s">
        <v>713</v>
      </c>
      <c r="E514" t="s">
        <v>720</v>
      </c>
      <c r="F514">
        <v>601</v>
      </c>
      <c r="G514">
        <v>1</v>
      </c>
      <c r="H514">
        <v>0.95597234175314327</v>
      </c>
      <c r="I514">
        <v>1</v>
      </c>
    </row>
    <row r="515" spans="1:9" x14ac:dyDescent="0.25">
      <c r="A515" t="s">
        <v>521</v>
      </c>
      <c r="B515" t="s">
        <v>708</v>
      </c>
      <c r="C515">
        <v>30</v>
      </c>
      <c r="D515" t="s">
        <v>714</v>
      </c>
      <c r="E515" t="s">
        <v>723</v>
      </c>
      <c r="F515">
        <v>4272</v>
      </c>
      <c r="G515">
        <v>1</v>
      </c>
      <c r="H515">
        <v>0.91353650585989588</v>
      </c>
      <c r="I515">
        <v>1</v>
      </c>
    </row>
    <row r="516" spans="1:9" x14ac:dyDescent="0.25">
      <c r="A516" t="s">
        <v>522</v>
      </c>
      <c r="B516" t="s">
        <v>709</v>
      </c>
      <c r="C516">
        <v>24</v>
      </c>
      <c r="D516" t="s">
        <v>713</v>
      </c>
      <c r="E516" t="s">
        <v>718</v>
      </c>
      <c r="F516">
        <v>1201</v>
      </c>
      <c r="G516">
        <v>1</v>
      </c>
      <c r="H516">
        <v>0.47123282250806103</v>
      </c>
      <c r="I516">
        <v>0</v>
      </c>
    </row>
    <row r="517" spans="1:9" x14ac:dyDescent="0.25">
      <c r="A517" t="s">
        <v>523</v>
      </c>
      <c r="B517" t="s">
        <v>709</v>
      </c>
      <c r="C517">
        <v>48</v>
      </c>
      <c r="D517" t="s">
        <v>714</v>
      </c>
      <c r="E517" t="s">
        <v>726</v>
      </c>
      <c r="F517">
        <v>7582</v>
      </c>
      <c r="G517">
        <v>1</v>
      </c>
      <c r="H517">
        <v>0.51058734399486239</v>
      </c>
      <c r="I517">
        <v>0</v>
      </c>
    </row>
    <row r="518" spans="1:9" x14ac:dyDescent="0.25">
      <c r="A518" t="s">
        <v>524</v>
      </c>
      <c r="B518" t="s">
        <v>709</v>
      </c>
      <c r="C518">
        <v>9</v>
      </c>
      <c r="D518" t="s">
        <v>713</v>
      </c>
      <c r="E518" t="s">
        <v>718</v>
      </c>
      <c r="F518">
        <v>1549</v>
      </c>
      <c r="G518">
        <v>1</v>
      </c>
      <c r="H518">
        <v>0.63108102230967089</v>
      </c>
      <c r="I518">
        <v>0</v>
      </c>
    </row>
    <row r="519" spans="1:9" x14ac:dyDescent="0.25">
      <c r="A519" t="s">
        <v>525</v>
      </c>
      <c r="B519" t="s">
        <v>709</v>
      </c>
      <c r="C519">
        <v>18</v>
      </c>
      <c r="D519" t="s">
        <v>713</v>
      </c>
      <c r="E519" t="s">
        <v>718</v>
      </c>
      <c r="F519">
        <v>1042</v>
      </c>
      <c r="G519">
        <v>0</v>
      </c>
      <c r="H519">
        <v>0.53634212942149306</v>
      </c>
      <c r="I519">
        <v>0</v>
      </c>
    </row>
    <row r="520" spans="1:9" x14ac:dyDescent="0.25">
      <c r="A520" t="s">
        <v>526</v>
      </c>
      <c r="B520" t="s">
        <v>711</v>
      </c>
      <c r="C520">
        <v>10</v>
      </c>
      <c r="D520" t="s">
        <v>712</v>
      </c>
      <c r="E520" t="s">
        <v>718</v>
      </c>
      <c r="F520">
        <v>2241</v>
      </c>
      <c r="G520">
        <v>1</v>
      </c>
      <c r="H520">
        <v>0.66176367218689236</v>
      </c>
      <c r="I520">
        <v>0</v>
      </c>
    </row>
    <row r="521" spans="1:9" x14ac:dyDescent="0.25">
      <c r="A521" t="s">
        <v>527</v>
      </c>
      <c r="B521" t="s">
        <v>709</v>
      </c>
      <c r="C521">
        <v>26</v>
      </c>
      <c r="D521" t="s">
        <v>713</v>
      </c>
      <c r="E521" t="s">
        <v>719</v>
      </c>
      <c r="F521">
        <v>7966</v>
      </c>
      <c r="G521">
        <v>1</v>
      </c>
      <c r="H521">
        <v>0.71821643538766222</v>
      </c>
      <c r="I521">
        <v>0</v>
      </c>
    </row>
    <row r="522" spans="1:9" x14ac:dyDescent="0.25">
      <c r="A522" t="s">
        <v>528</v>
      </c>
      <c r="B522" t="s">
        <v>709</v>
      </c>
      <c r="C522">
        <v>18</v>
      </c>
      <c r="D522" t="s">
        <v>712</v>
      </c>
      <c r="E522" t="s">
        <v>720</v>
      </c>
      <c r="F522">
        <v>1295</v>
      </c>
      <c r="G522">
        <v>1</v>
      </c>
      <c r="H522">
        <v>0.79150375243884774</v>
      </c>
      <c r="I522">
        <v>0</v>
      </c>
    </row>
    <row r="523" spans="1:9" x14ac:dyDescent="0.25">
      <c r="A523" t="s">
        <v>529</v>
      </c>
      <c r="B523" t="s">
        <v>709</v>
      </c>
      <c r="C523">
        <v>12</v>
      </c>
      <c r="D523" t="s">
        <v>713</v>
      </c>
      <c r="E523" t="s">
        <v>719</v>
      </c>
      <c r="F523">
        <v>2028</v>
      </c>
      <c r="G523">
        <v>1</v>
      </c>
      <c r="H523">
        <v>0.82407657208119101</v>
      </c>
      <c r="I523">
        <v>0</v>
      </c>
    </row>
    <row r="524" spans="1:9" x14ac:dyDescent="0.25">
      <c r="A524" t="s">
        <v>530</v>
      </c>
      <c r="B524" t="s">
        <v>708</v>
      </c>
      <c r="C524">
        <v>12</v>
      </c>
      <c r="D524" t="s">
        <v>712</v>
      </c>
      <c r="E524" t="s">
        <v>717</v>
      </c>
      <c r="F524">
        <v>1291</v>
      </c>
      <c r="G524">
        <v>1</v>
      </c>
      <c r="H524">
        <v>0.96474657550193899</v>
      </c>
      <c r="I524">
        <v>1</v>
      </c>
    </row>
    <row r="525" spans="1:9" x14ac:dyDescent="0.25">
      <c r="A525" t="s">
        <v>531</v>
      </c>
      <c r="B525" t="s">
        <v>709</v>
      </c>
      <c r="C525">
        <v>9</v>
      </c>
      <c r="D525" t="s">
        <v>712</v>
      </c>
      <c r="E525" t="s">
        <v>717</v>
      </c>
      <c r="F525">
        <v>1154</v>
      </c>
      <c r="G525">
        <v>1</v>
      </c>
      <c r="H525">
        <v>0.8511977473230915</v>
      </c>
      <c r="I525">
        <v>1</v>
      </c>
    </row>
    <row r="526" spans="1:9" x14ac:dyDescent="0.25">
      <c r="A526" t="s">
        <v>532</v>
      </c>
      <c r="B526" t="s">
        <v>708</v>
      </c>
      <c r="C526">
        <v>36</v>
      </c>
      <c r="D526" t="s">
        <v>714</v>
      </c>
      <c r="E526" t="s">
        <v>719</v>
      </c>
      <c r="F526">
        <v>8947</v>
      </c>
      <c r="G526">
        <v>1</v>
      </c>
      <c r="H526">
        <v>0.90919062976700704</v>
      </c>
      <c r="I526">
        <v>1</v>
      </c>
    </row>
    <row r="527" spans="1:9" x14ac:dyDescent="0.25">
      <c r="A527" t="s">
        <v>533</v>
      </c>
      <c r="B527" t="s">
        <v>709</v>
      </c>
      <c r="C527">
        <v>9</v>
      </c>
      <c r="D527" t="s">
        <v>713</v>
      </c>
      <c r="E527" t="s">
        <v>718</v>
      </c>
      <c r="F527">
        <v>3195</v>
      </c>
      <c r="G527">
        <v>1</v>
      </c>
      <c r="H527">
        <v>0.63108102230967089</v>
      </c>
      <c r="I527">
        <v>0</v>
      </c>
    </row>
    <row r="528" spans="1:9" x14ac:dyDescent="0.25">
      <c r="A528" t="s">
        <v>534</v>
      </c>
      <c r="B528" t="s">
        <v>709</v>
      </c>
      <c r="C528">
        <v>14</v>
      </c>
      <c r="D528" t="s">
        <v>713</v>
      </c>
      <c r="E528" t="s">
        <v>723</v>
      </c>
      <c r="F528">
        <v>1410</v>
      </c>
      <c r="G528">
        <v>1</v>
      </c>
      <c r="H528">
        <v>0.77734515651660174</v>
      </c>
      <c r="I528">
        <v>0</v>
      </c>
    </row>
    <row r="529" spans="1:9" x14ac:dyDescent="0.25">
      <c r="A529" t="s">
        <v>535</v>
      </c>
      <c r="B529" t="s">
        <v>711</v>
      </c>
      <c r="C529">
        <v>21</v>
      </c>
      <c r="D529" t="s">
        <v>712</v>
      </c>
      <c r="E529" t="s">
        <v>718</v>
      </c>
      <c r="F529">
        <v>571</v>
      </c>
      <c r="G529">
        <v>1</v>
      </c>
      <c r="H529">
        <v>0.54809864208575487</v>
      </c>
      <c r="I529">
        <v>0</v>
      </c>
    </row>
    <row r="530" spans="1:9" x14ac:dyDescent="0.25">
      <c r="A530" t="s">
        <v>536</v>
      </c>
      <c r="B530" t="s">
        <v>711</v>
      </c>
      <c r="C530">
        <v>18</v>
      </c>
      <c r="D530" t="s">
        <v>713</v>
      </c>
      <c r="E530" t="s">
        <v>720</v>
      </c>
      <c r="F530">
        <v>3650</v>
      </c>
      <c r="G530">
        <v>1</v>
      </c>
      <c r="H530">
        <v>0.59653417044435408</v>
      </c>
      <c r="I530">
        <v>0</v>
      </c>
    </row>
    <row r="531" spans="1:9" x14ac:dyDescent="0.25">
      <c r="A531" t="s">
        <v>537</v>
      </c>
      <c r="B531" t="s">
        <v>709</v>
      </c>
      <c r="C531">
        <v>30</v>
      </c>
      <c r="D531" t="s">
        <v>716</v>
      </c>
      <c r="E531" t="s">
        <v>723</v>
      </c>
      <c r="F531">
        <v>4221</v>
      </c>
      <c r="G531">
        <v>1</v>
      </c>
      <c r="H531">
        <v>0.31162949431558012</v>
      </c>
      <c r="I531">
        <v>0</v>
      </c>
    </row>
    <row r="532" spans="1:9" x14ac:dyDescent="0.25">
      <c r="A532" t="s">
        <v>538</v>
      </c>
      <c r="B532" t="s">
        <v>709</v>
      </c>
      <c r="C532">
        <v>12</v>
      </c>
      <c r="D532" t="s">
        <v>713</v>
      </c>
      <c r="E532" t="s">
        <v>720</v>
      </c>
      <c r="F532">
        <v>951</v>
      </c>
      <c r="G532">
        <v>0</v>
      </c>
      <c r="H532">
        <v>0.73778004806015585</v>
      </c>
      <c r="I532">
        <v>0</v>
      </c>
    </row>
    <row r="533" spans="1:9" x14ac:dyDescent="0.25">
      <c r="A533" t="s">
        <v>539</v>
      </c>
      <c r="B533" t="s">
        <v>709</v>
      </c>
      <c r="C533">
        <v>30</v>
      </c>
      <c r="D533" t="s">
        <v>715</v>
      </c>
      <c r="E533" t="s">
        <v>720</v>
      </c>
      <c r="F533">
        <v>3496</v>
      </c>
      <c r="G533">
        <v>1</v>
      </c>
      <c r="H533">
        <v>0.280259858464458</v>
      </c>
      <c r="I533">
        <v>0</v>
      </c>
    </row>
    <row r="534" spans="1:9" x14ac:dyDescent="0.25">
      <c r="A534" t="s">
        <v>540</v>
      </c>
      <c r="B534" t="s">
        <v>708</v>
      </c>
      <c r="C534">
        <v>18</v>
      </c>
      <c r="D534" t="s">
        <v>712</v>
      </c>
      <c r="E534" t="s">
        <v>718</v>
      </c>
      <c r="F534">
        <v>1055</v>
      </c>
      <c r="G534">
        <v>1</v>
      </c>
      <c r="H534">
        <v>0.91695572379212842</v>
      </c>
      <c r="I534">
        <v>1</v>
      </c>
    </row>
    <row r="535" spans="1:9" x14ac:dyDescent="0.25">
      <c r="A535" t="s">
        <v>541</v>
      </c>
      <c r="B535" t="s">
        <v>711</v>
      </c>
      <c r="C535">
        <v>18</v>
      </c>
      <c r="D535" t="s">
        <v>713</v>
      </c>
      <c r="E535" t="s">
        <v>720</v>
      </c>
      <c r="F535">
        <v>2039</v>
      </c>
      <c r="G535">
        <v>0</v>
      </c>
      <c r="H535">
        <v>0.59653417044435408</v>
      </c>
      <c r="I535">
        <v>0</v>
      </c>
    </row>
    <row r="536" spans="1:9" x14ac:dyDescent="0.25">
      <c r="A536" t="s">
        <v>542</v>
      </c>
      <c r="B536" t="s">
        <v>709</v>
      </c>
      <c r="C536">
        <v>21</v>
      </c>
      <c r="D536" t="s">
        <v>712</v>
      </c>
      <c r="E536" t="s">
        <v>720</v>
      </c>
      <c r="F536">
        <v>2745</v>
      </c>
      <c r="G536">
        <v>1</v>
      </c>
      <c r="H536">
        <v>0.76916510781761804</v>
      </c>
      <c r="I536">
        <v>0</v>
      </c>
    </row>
    <row r="537" spans="1:9" x14ac:dyDescent="0.25">
      <c r="A537" t="s">
        <v>543</v>
      </c>
      <c r="B537" t="s">
        <v>711</v>
      </c>
      <c r="C537">
        <v>12</v>
      </c>
      <c r="D537" t="s">
        <v>713</v>
      </c>
      <c r="E537" t="s">
        <v>718</v>
      </c>
      <c r="F537">
        <v>759</v>
      </c>
      <c r="G537">
        <v>0</v>
      </c>
      <c r="H537">
        <v>0.50596233842666916</v>
      </c>
      <c r="I537">
        <v>0</v>
      </c>
    </row>
    <row r="538" spans="1:9" x14ac:dyDescent="0.25">
      <c r="A538" t="s">
        <v>544</v>
      </c>
      <c r="B538" t="s">
        <v>708</v>
      </c>
      <c r="C538">
        <v>24</v>
      </c>
      <c r="D538" t="s">
        <v>712</v>
      </c>
      <c r="E538" t="s">
        <v>726</v>
      </c>
      <c r="F538">
        <v>6314</v>
      </c>
      <c r="G538">
        <v>1</v>
      </c>
      <c r="H538">
        <v>0.96211304733550806</v>
      </c>
      <c r="I538">
        <v>1</v>
      </c>
    </row>
    <row r="539" spans="1:9" x14ac:dyDescent="0.25">
      <c r="A539" t="s">
        <v>545</v>
      </c>
      <c r="B539" t="s">
        <v>709</v>
      </c>
      <c r="C539">
        <v>72</v>
      </c>
      <c r="D539" t="s">
        <v>713</v>
      </c>
      <c r="E539" t="s">
        <v>717</v>
      </c>
      <c r="F539">
        <v>5595</v>
      </c>
      <c r="G539">
        <v>0</v>
      </c>
      <c r="H539">
        <v>0.17436964359582222</v>
      </c>
      <c r="I539">
        <v>0</v>
      </c>
    </row>
    <row r="540" spans="1:9" x14ac:dyDescent="0.25">
      <c r="A540" t="s">
        <v>546</v>
      </c>
      <c r="B540" t="s">
        <v>711</v>
      </c>
      <c r="C540">
        <v>10</v>
      </c>
      <c r="D540" t="s">
        <v>713</v>
      </c>
      <c r="E540" t="s">
        <v>717</v>
      </c>
      <c r="F540">
        <v>2315</v>
      </c>
      <c r="G540">
        <v>1</v>
      </c>
      <c r="H540">
        <v>0.68082964905754018</v>
      </c>
      <c r="I540">
        <v>0</v>
      </c>
    </row>
    <row r="541" spans="1:9" x14ac:dyDescent="0.25">
      <c r="A541" t="s">
        <v>547</v>
      </c>
      <c r="B541" t="s">
        <v>710</v>
      </c>
      <c r="C541">
        <v>42</v>
      </c>
      <c r="D541" t="s">
        <v>716</v>
      </c>
      <c r="E541" t="s">
        <v>723</v>
      </c>
      <c r="F541">
        <v>6289</v>
      </c>
      <c r="G541">
        <v>1</v>
      </c>
      <c r="H541">
        <v>0.33166040273463904</v>
      </c>
      <c r="I541">
        <v>0</v>
      </c>
    </row>
    <row r="542" spans="1:9" x14ac:dyDescent="0.25">
      <c r="A542" t="s">
        <v>548</v>
      </c>
      <c r="B542" t="s">
        <v>711</v>
      </c>
      <c r="C542">
        <v>12</v>
      </c>
      <c r="D542" t="s">
        <v>712</v>
      </c>
      <c r="E542" t="s">
        <v>718</v>
      </c>
      <c r="F542">
        <v>2122</v>
      </c>
      <c r="G542">
        <v>1</v>
      </c>
      <c r="H542">
        <v>0.64203859308561462</v>
      </c>
      <c r="I542">
        <v>0</v>
      </c>
    </row>
    <row r="543" spans="1:9" x14ac:dyDescent="0.25">
      <c r="A543" t="s">
        <v>549</v>
      </c>
      <c r="B543" t="s">
        <v>708</v>
      </c>
      <c r="C543">
        <v>18</v>
      </c>
      <c r="D543" t="s">
        <v>713</v>
      </c>
      <c r="E543" t="s">
        <v>719</v>
      </c>
      <c r="F543">
        <v>3378</v>
      </c>
      <c r="G543">
        <v>1</v>
      </c>
      <c r="H543">
        <v>0.9516200584447766</v>
      </c>
      <c r="I543">
        <v>1</v>
      </c>
    </row>
    <row r="544" spans="1:9" x14ac:dyDescent="0.25">
      <c r="A544" t="s">
        <v>550</v>
      </c>
      <c r="B544" t="s">
        <v>708</v>
      </c>
      <c r="C544">
        <v>12</v>
      </c>
      <c r="D544" t="s">
        <v>712</v>
      </c>
      <c r="E544" t="s">
        <v>717</v>
      </c>
      <c r="F544">
        <v>1655</v>
      </c>
      <c r="G544">
        <v>1</v>
      </c>
      <c r="H544">
        <v>0.96474657550193899</v>
      </c>
      <c r="I544">
        <v>1</v>
      </c>
    </row>
    <row r="545" spans="1:9" x14ac:dyDescent="0.25">
      <c r="A545" t="s">
        <v>551</v>
      </c>
      <c r="B545" t="s">
        <v>708</v>
      </c>
      <c r="C545">
        <v>12</v>
      </c>
      <c r="D545" t="s">
        <v>713</v>
      </c>
      <c r="E545" t="s">
        <v>718</v>
      </c>
      <c r="F545">
        <v>2859</v>
      </c>
      <c r="G545">
        <v>1</v>
      </c>
      <c r="H545">
        <v>0.89111039766612465</v>
      </c>
      <c r="I545">
        <v>1</v>
      </c>
    </row>
    <row r="546" spans="1:9" x14ac:dyDescent="0.25">
      <c r="A546" t="s">
        <v>552</v>
      </c>
      <c r="B546" t="s">
        <v>708</v>
      </c>
      <c r="C546">
        <v>12</v>
      </c>
      <c r="D546" t="s">
        <v>713</v>
      </c>
      <c r="E546" t="s">
        <v>720</v>
      </c>
      <c r="F546">
        <v>1574</v>
      </c>
      <c r="G546">
        <v>1</v>
      </c>
      <c r="H546">
        <v>0.93878241651537797</v>
      </c>
      <c r="I546">
        <v>1</v>
      </c>
    </row>
    <row r="547" spans="1:9" x14ac:dyDescent="0.25">
      <c r="A547" t="s">
        <v>553</v>
      </c>
      <c r="B547" t="s">
        <v>708</v>
      </c>
      <c r="C547">
        <v>36</v>
      </c>
      <c r="D547" t="s">
        <v>712</v>
      </c>
      <c r="E547" t="s">
        <v>719</v>
      </c>
      <c r="F547">
        <v>5711</v>
      </c>
      <c r="G547">
        <v>1</v>
      </c>
      <c r="H547">
        <v>0.9403068814430916</v>
      </c>
      <c r="I547">
        <v>1</v>
      </c>
    </row>
    <row r="548" spans="1:9" x14ac:dyDescent="0.25">
      <c r="A548" t="s">
        <v>554</v>
      </c>
      <c r="B548" t="s">
        <v>708</v>
      </c>
      <c r="C548">
        <v>24</v>
      </c>
      <c r="D548" t="s">
        <v>712</v>
      </c>
      <c r="E548" t="s">
        <v>717</v>
      </c>
      <c r="F548">
        <v>2223</v>
      </c>
      <c r="G548">
        <v>1</v>
      </c>
      <c r="H548">
        <v>0.94200535418330333</v>
      </c>
      <c r="I548">
        <v>1</v>
      </c>
    </row>
    <row r="549" spans="1:9" x14ac:dyDescent="0.25">
      <c r="A549" t="s">
        <v>555</v>
      </c>
      <c r="B549" t="s">
        <v>709</v>
      </c>
      <c r="C549">
        <v>45</v>
      </c>
      <c r="D549" t="s">
        <v>712</v>
      </c>
      <c r="E549" t="s">
        <v>717</v>
      </c>
      <c r="F549">
        <v>4746</v>
      </c>
      <c r="G549">
        <v>0</v>
      </c>
      <c r="H549">
        <v>0.54465536762901701</v>
      </c>
      <c r="I549">
        <v>0</v>
      </c>
    </row>
    <row r="550" spans="1:9" x14ac:dyDescent="0.25">
      <c r="A550" t="s">
        <v>556</v>
      </c>
      <c r="B550" t="s">
        <v>709</v>
      </c>
      <c r="C550">
        <v>60</v>
      </c>
      <c r="D550" t="s">
        <v>714</v>
      </c>
      <c r="E550" t="s">
        <v>717</v>
      </c>
      <c r="F550">
        <v>7418</v>
      </c>
      <c r="G550">
        <v>1</v>
      </c>
      <c r="H550">
        <v>0.28370610299080767</v>
      </c>
      <c r="I550">
        <v>0</v>
      </c>
    </row>
    <row r="551" spans="1:9" x14ac:dyDescent="0.25">
      <c r="A551" t="s">
        <v>557</v>
      </c>
      <c r="B551" t="s">
        <v>711</v>
      </c>
      <c r="C551">
        <v>30</v>
      </c>
      <c r="D551" t="s">
        <v>712</v>
      </c>
      <c r="E551" t="s">
        <v>719</v>
      </c>
      <c r="F551">
        <v>6187</v>
      </c>
      <c r="G551">
        <v>1</v>
      </c>
      <c r="H551">
        <v>0.71900420645011998</v>
      </c>
      <c r="I551">
        <v>0</v>
      </c>
    </row>
    <row r="552" spans="1:9" x14ac:dyDescent="0.25">
      <c r="A552" t="s">
        <v>558</v>
      </c>
      <c r="B552" t="s">
        <v>711</v>
      </c>
      <c r="C552">
        <v>20</v>
      </c>
      <c r="D552" t="s">
        <v>713</v>
      </c>
      <c r="E552" t="s">
        <v>720</v>
      </c>
      <c r="F552">
        <v>2212</v>
      </c>
      <c r="G552">
        <v>1</v>
      </c>
      <c r="H552">
        <v>0.57544554094571043</v>
      </c>
      <c r="I552">
        <v>0</v>
      </c>
    </row>
    <row r="553" spans="1:9" x14ac:dyDescent="0.25">
      <c r="A553" t="s">
        <v>559</v>
      </c>
      <c r="B553" t="s">
        <v>708</v>
      </c>
      <c r="C553">
        <v>22</v>
      </c>
      <c r="D553" t="s">
        <v>713</v>
      </c>
      <c r="E553" t="s">
        <v>717</v>
      </c>
      <c r="F553">
        <v>2675</v>
      </c>
      <c r="G553">
        <v>1</v>
      </c>
      <c r="H553">
        <v>0.91004855507894866</v>
      </c>
      <c r="I553">
        <v>1</v>
      </c>
    </row>
    <row r="554" spans="1:9" x14ac:dyDescent="0.25">
      <c r="A554" t="s">
        <v>560</v>
      </c>
      <c r="B554" t="s">
        <v>708</v>
      </c>
      <c r="C554">
        <v>7</v>
      </c>
      <c r="D554" t="s">
        <v>714</v>
      </c>
      <c r="E554" t="s">
        <v>717</v>
      </c>
      <c r="F554">
        <v>846</v>
      </c>
      <c r="G554">
        <v>1</v>
      </c>
      <c r="H554">
        <v>0.95578447994150961</v>
      </c>
      <c r="I554">
        <v>1</v>
      </c>
    </row>
    <row r="555" spans="1:9" x14ac:dyDescent="0.25">
      <c r="A555" t="s">
        <v>561</v>
      </c>
      <c r="B555" t="s">
        <v>709</v>
      </c>
      <c r="C555">
        <v>18</v>
      </c>
      <c r="D555" t="s">
        <v>713</v>
      </c>
      <c r="E555" t="s">
        <v>720</v>
      </c>
      <c r="F555">
        <v>3001</v>
      </c>
      <c r="G555">
        <v>1</v>
      </c>
      <c r="H555">
        <v>0.68430795025245128</v>
      </c>
      <c r="I555">
        <v>0</v>
      </c>
    </row>
    <row r="556" spans="1:9" x14ac:dyDescent="0.25">
      <c r="A556" t="s">
        <v>562</v>
      </c>
      <c r="B556" t="s">
        <v>709</v>
      </c>
      <c r="C556">
        <v>18</v>
      </c>
      <c r="D556" t="s">
        <v>713</v>
      </c>
      <c r="E556" t="s">
        <v>717</v>
      </c>
      <c r="F556">
        <v>866</v>
      </c>
      <c r="G556">
        <v>1</v>
      </c>
      <c r="H556">
        <v>0.68835105288549647</v>
      </c>
      <c r="I556">
        <v>0</v>
      </c>
    </row>
    <row r="557" spans="1:9" x14ac:dyDescent="0.25">
      <c r="A557" t="s">
        <v>563</v>
      </c>
      <c r="B557" t="s">
        <v>708</v>
      </c>
      <c r="C557">
        <v>12</v>
      </c>
      <c r="D557" t="s">
        <v>713</v>
      </c>
      <c r="E557" t="s">
        <v>720</v>
      </c>
      <c r="F557">
        <v>1123</v>
      </c>
      <c r="G557">
        <v>0</v>
      </c>
      <c r="H557">
        <v>0.93878241651537797</v>
      </c>
      <c r="I557">
        <v>1</v>
      </c>
    </row>
    <row r="558" spans="1:9" x14ac:dyDescent="0.25">
      <c r="A558" t="s">
        <v>564</v>
      </c>
      <c r="B558" t="s">
        <v>708</v>
      </c>
      <c r="C558">
        <v>24</v>
      </c>
      <c r="D558" t="s">
        <v>713</v>
      </c>
      <c r="E558" t="s">
        <v>718</v>
      </c>
      <c r="F558">
        <v>1249</v>
      </c>
      <c r="G558">
        <v>1</v>
      </c>
      <c r="H558">
        <v>0.82927408180201467</v>
      </c>
      <c r="I558">
        <v>0</v>
      </c>
    </row>
    <row r="559" spans="1:9" x14ac:dyDescent="0.25">
      <c r="A559" t="s">
        <v>565</v>
      </c>
      <c r="B559" t="s">
        <v>708</v>
      </c>
      <c r="C559">
        <v>36</v>
      </c>
      <c r="D559" t="s">
        <v>713</v>
      </c>
      <c r="E559" t="s">
        <v>718</v>
      </c>
      <c r="F559">
        <v>3079</v>
      </c>
      <c r="G559">
        <v>1</v>
      </c>
      <c r="H559">
        <v>0.74247047905592833</v>
      </c>
      <c r="I559">
        <v>0</v>
      </c>
    </row>
    <row r="560" spans="1:9" x14ac:dyDescent="0.25">
      <c r="A560" t="s">
        <v>566</v>
      </c>
      <c r="B560" t="s">
        <v>708</v>
      </c>
      <c r="C560">
        <v>9</v>
      </c>
      <c r="D560" t="s">
        <v>713</v>
      </c>
      <c r="E560" t="s">
        <v>720</v>
      </c>
      <c r="F560">
        <v>2301</v>
      </c>
      <c r="G560">
        <v>1</v>
      </c>
      <c r="H560">
        <v>0.9458619776280156</v>
      </c>
      <c r="I560">
        <v>1</v>
      </c>
    </row>
    <row r="561" spans="1:9" x14ac:dyDescent="0.25">
      <c r="A561" t="s">
        <v>567</v>
      </c>
      <c r="B561" t="s">
        <v>708</v>
      </c>
      <c r="C561">
        <v>21</v>
      </c>
      <c r="D561" t="s">
        <v>714</v>
      </c>
      <c r="E561" t="s">
        <v>719</v>
      </c>
      <c r="F561">
        <v>2993</v>
      </c>
      <c r="G561">
        <v>1</v>
      </c>
      <c r="H561">
        <v>0.95053903465096123</v>
      </c>
      <c r="I561">
        <v>1</v>
      </c>
    </row>
    <row r="562" spans="1:9" x14ac:dyDescent="0.25">
      <c r="A562" t="s">
        <v>568</v>
      </c>
      <c r="B562" t="s">
        <v>711</v>
      </c>
      <c r="C562">
        <v>47</v>
      </c>
      <c r="D562" t="s">
        <v>713</v>
      </c>
      <c r="E562" t="s">
        <v>718</v>
      </c>
      <c r="F562">
        <v>10722</v>
      </c>
      <c r="G562">
        <v>1</v>
      </c>
      <c r="H562">
        <v>0.18278272618633457</v>
      </c>
      <c r="I562">
        <v>0</v>
      </c>
    </row>
    <row r="563" spans="1:9" x14ac:dyDescent="0.25">
      <c r="A563" t="s">
        <v>569</v>
      </c>
      <c r="B563" t="s">
        <v>708</v>
      </c>
      <c r="C563">
        <v>30</v>
      </c>
      <c r="D563" t="s">
        <v>712</v>
      </c>
      <c r="E563" t="s">
        <v>717</v>
      </c>
      <c r="F563">
        <v>5771</v>
      </c>
      <c r="G563">
        <v>1</v>
      </c>
      <c r="H563">
        <v>0.92600204667028263</v>
      </c>
      <c r="I563">
        <v>1</v>
      </c>
    </row>
    <row r="564" spans="1:9" x14ac:dyDescent="0.25">
      <c r="A564" t="s">
        <v>570</v>
      </c>
      <c r="B564" t="s">
        <v>708</v>
      </c>
      <c r="C564">
        <v>15</v>
      </c>
      <c r="D564" t="s">
        <v>713</v>
      </c>
      <c r="E564" t="s">
        <v>720</v>
      </c>
      <c r="F564">
        <v>2186</v>
      </c>
      <c r="G564">
        <v>1</v>
      </c>
      <c r="H564">
        <v>0.93084475746536555</v>
      </c>
      <c r="I564">
        <v>1</v>
      </c>
    </row>
    <row r="565" spans="1:9" x14ac:dyDescent="0.25">
      <c r="A565" t="s">
        <v>571</v>
      </c>
      <c r="B565" t="s">
        <v>708</v>
      </c>
      <c r="C565">
        <v>48</v>
      </c>
      <c r="D565" t="s">
        <v>713</v>
      </c>
      <c r="E565" t="s">
        <v>723</v>
      </c>
      <c r="F565">
        <v>4844</v>
      </c>
      <c r="G565">
        <v>0</v>
      </c>
      <c r="H565">
        <v>0.81274738606457075</v>
      </c>
      <c r="I565">
        <v>0</v>
      </c>
    </row>
    <row r="566" spans="1:9" x14ac:dyDescent="0.25">
      <c r="A566" t="s">
        <v>572</v>
      </c>
      <c r="B566" t="s">
        <v>708</v>
      </c>
      <c r="C566">
        <v>36</v>
      </c>
      <c r="D566" t="s">
        <v>713</v>
      </c>
      <c r="E566" t="s">
        <v>723</v>
      </c>
      <c r="F566">
        <v>7409</v>
      </c>
      <c r="G566">
        <v>1</v>
      </c>
      <c r="H566">
        <v>0.87970126522822722</v>
      </c>
      <c r="I566">
        <v>1</v>
      </c>
    </row>
    <row r="567" spans="1:9" x14ac:dyDescent="0.25">
      <c r="A567" t="s">
        <v>573</v>
      </c>
      <c r="B567" t="s">
        <v>711</v>
      </c>
      <c r="C567">
        <v>24</v>
      </c>
      <c r="D567" t="s">
        <v>713</v>
      </c>
      <c r="E567" t="s">
        <v>717</v>
      </c>
      <c r="F567">
        <v>2384</v>
      </c>
      <c r="G567">
        <v>1</v>
      </c>
      <c r="H567">
        <v>0.53718228634812737</v>
      </c>
      <c r="I567">
        <v>0</v>
      </c>
    </row>
    <row r="568" spans="1:9" x14ac:dyDescent="0.25">
      <c r="A568" t="s">
        <v>574</v>
      </c>
      <c r="B568" t="s">
        <v>711</v>
      </c>
      <c r="C568">
        <v>18</v>
      </c>
      <c r="D568" t="s">
        <v>715</v>
      </c>
      <c r="E568" t="s">
        <v>717</v>
      </c>
      <c r="F568">
        <v>1940</v>
      </c>
      <c r="G568">
        <v>1</v>
      </c>
      <c r="H568">
        <v>0.31316888273358884</v>
      </c>
      <c r="I568">
        <v>0</v>
      </c>
    </row>
    <row r="569" spans="1:9" x14ac:dyDescent="0.25">
      <c r="A569" t="s">
        <v>575</v>
      </c>
      <c r="B569" t="s">
        <v>711</v>
      </c>
      <c r="C569">
        <v>27</v>
      </c>
      <c r="D569" t="s">
        <v>716</v>
      </c>
      <c r="E569" t="s">
        <v>723</v>
      </c>
      <c r="F569">
        <v>5293</v>
      </c>
      <c r="G569">
        <v>0</v>
      </c>
      <c r="H569">
        <v>0.26024458235236264</v>
      </c>
      <c r="I569">
        <v>0</v>
      </c>
    </row>
    <row r="570" spans="1:9" x14ac:dyDescent="0.25">
      <c r="A570" t="s">
        <v>576</v>
      </c>
      <c r="B570" t="s">
        <v>711</v>
      </c>
      <c r="C570">
        <v>24</v>
      </c>
      <c r="D570" t="s">
        <v>713</v>
      </c>
      <c r="E570" t="s">
        <v>723</v>
      </c>
      <c r="F570">
        <v>6568</v>
      </c>
      <c r="G570">
        <v>1</v>
      </c>
      <c r="H570">
        <v>0.60658110054991055</v>
      </c>
      <c r="I570">
        <v>0</v>
      </c>
    </row>
    <row r="571" spans="1:9" x14ac:dyDescent="0.25">
      <c r="A571" t="s">
        <v>577</v>
      </c>
      <c r="B571" t="s">
        <v>708</v>
      </c>
      <c r="C571">
        <v>54</v>
      </c>
      <c r="D571" t="s">
        <v>716</v>
      </c>
      <c r="E571" t="s">
        <v>719</v>
      </c>
      <c r="F571">
        <v>9436</v>
      </c>
      <c r="G571">
        <v>1</v>
      </c>
      <c r="H571">
        <v>0.51671937308847116</v>
      </c>
      <c r="I571">
        <v>0</v>
      </c>
    </row>
    <row r="572" spans="1:9" x14ac:dyDescent="0.25">
      <c r="A572" t="s">
        <v>578</v>
      </c>
      <c r="B572" t="s">
        <v>709</v>
      </c>
      <c r="C572">
        <v>60</v>
      </c>
      <c r="D572" t="s">
        <v>714</v>
      </c>
      <c r="E572" t="s">
        <v>717</v>
      </c>
      <c r="F572">
        <v>9157</v>
      </c>
      <c r="G572">
        <v>1</v>
      </c>
      <c r="H572">
        <v>0.28370610299080767</v>
      </c>
      <c r="I572">
        <v>0</v>
      </c>
    </row>
    <row r="573" spans="1:9" x14ac:dyDescent="0.25">
      <c r="A573" t="s">
        <v>579</v>
      </c>
      <c r="B573" t="s">
        <v>708</v>
      </c>
      <c r="C573">
        <v>10</v>
      </c>
      <c r="D573" t="s">
        <v>713</v>
      </c>
      <c r="E573" t="s">
        <v>718</v>
      </c>
      <c r="F573">
        <v>1287</v>
      </c>
      <c r="G573">
        <v>1</v>
      </c>
      <c r="H573">
        <v>0.89926407043614354</v>
      </c>
      <c r="I573">
        <v>1</v>
      </c>
    </row>
    <row r="574" spans="1:9" x14ac:dyDescent="0.25">
      <c r="A574" t="s">
        <v>580</v>
      </c>
      <c r="B574" t="s">
        <v>709</v>
      </c>
      <c r="C574">
        <v>27</v>
      </c>
      <c r="D574" t="s">
        <v>713</v>
      </c>
      <c r="E574" t="s">
        <v>723</v>
      </c>
      <c r="F574">
        <v>2528</v>
      </c>
      <c r="G574">
        <v>1</v>
      </c>
      <c r="H574">
        <v>0.66488692183860754</v>
      </c>
      <c r="I574">
        <v>0</v>
      </c>
    </row>
    <row r="575" spans="1:9" x14ac:dyDescent="0.25">
      <c r="A575" t="s">
        <v>581</v>
      </c>
      <c r="B575" t="s">
        <v>708</v>
      </c>
      <c r="C575">
        <v>42</v>
      </c>
      <c r="D575" t="s">
        <v>712</v>
      </c>
      <c r="E575" t="s">
        <v>720</v>
      </c>
      <c r="F575">
        <v>4042</v>
      </c>
      <c r="G575">
        <v>1</v>
      </c>
      <c r="H575">
        <v>0.879363424574927</v>
      </c>
      <c r="I575">
        <v>1</v>
      </c>
    </row>
    <row r="576" spans="1:9" x14ac:dyDescent="0.25">
      <c r="A576" t="s">
        <v>582</v>
      </c>
      <c r="B576" t="s">
        <v>709</v>
      </c>
      <c r="C576">
        <v>6</v>
      </c>
      <c r="D576" t="s">
        <v>713</v>
      </c>
      <c r="E576" t="s">
        <v>717</v>
      </c>
      <c r="F576">
        <v>590</v>
      </c>
      <c r="G576">
        <v>1</v>
      </c>
      <c r="H576">
        <v>0.78819242987355431</v>
      </c>
      <c r="I576">
        <v>0</v>
      </c>
    </row>
    <row r="577" spans="1:9" x14ac:dyDescent="0.25">
      <c r="A577" t="s">
        <v>583</v>
      </c>
      <c r="B577" t="s">
        <v>708</v>
      </c>
      <c r="C577">
        <v>4</v>
      </c>
      <c r="D577" t="s">
        <v>712</v>
      </c>
      <c r="E577" t="s">
        <v>717</v>
      </c>
      <c r="F577">
        <v>1503</v>
      </c>
      <c r="G577">
        <v>1</v>
      </c>
      <c r="H577">
        <v>0.9748411411837008</v>
      </c>
      <c r="I577">
        <v>1</v>
      </c>
    </row>
    <row r="578" spans="1:9" x14ac:dyDescent="0.25">
      <c r="A578" t="s">
        <v>584</v>
      </c>
      <c r="B578" t="s">
        <v>711</v>
      </c>
      <c r="C578">
        <v>21</v>
      </c>
      <c r="D578" t="s">
        <v>713</v>
      </c>
      <c r="E578" t="s">
        <v>717</v>
      </c>
      <c r="F578">
        <v>3357</v>
      </c>
      <c r="G578">
        <v>1</v>
      </c>
      <c r="H578">
        <v>0.56940276040859772</v>
      </c>
      <c r="I578">
        <v>0</v>
      </c>
    </row>
    <row r="579" spans="1:9" x14ac:dyDescent="0.25">
      <c r="A579" t="s">
        <v>585</v>
      </c>
      <c r="B579" t="s">
        <v>711</v>
      </c>
      <c r="C579">
        <v>30</v>
      </c>
      <c r="D579" t="s">
        <v>712</v>
      </c>
      <c r="E579" t="s">
        <v>719</v>
      </c>
      <c r="F579">
        <v>10623</v>
      </c>
      <c r="G579">
        <v>1</v>
      </c>
      <c r="H579">
        <v>0.71900420645011998</v>
      </c>
      <c r="I579">
        <v>0</v>
      </c>
    </row>
    <row r="580" spans="1:9" x14ac:dyDescent="0.25">
      <c r="A580" t="s">
        <v>586</v>
      </c>
      <c r="B580" t="s">
        <v>708</v>
      </c>
      <c r="C580">
        <v>48</v>
      </c>
      <c r="D580" t="s">
        <v>712</v>
      </c>
      <c r="E580" t="s">
        <v>719</v>
      </c>
      <c r="F580">
        <v>2751</v>
      </c>
      <c r="G580">
        <v>1</v>
      </c>
      <c r="H580">
        <v>0.90337908419762536</v>
      </c>
      <c r="I580">
        <v>1</v>
      </c>
    </row>
    <row r="581" spans="1:9" x14ac:dyDescent="0.25">
      <c r="A581" t="s">
        <v>587</v>
      </c>
      <c r="B581" t="s">
        <v>711</v>
      </c>
      <c r="C581">
        <v>24</v>
      </c>
      <c r="D581" t="s">
        <v>713</v>
      </c>
      <c r="E581" t="s">
        <v>718</v>
      </c>
      <c r="F581">
        <v>915</v>
      </c>
      <c r="G581">
        <v>0</v>
      </c>
      <c r="H581">
        <v>0.37805969065887468</v>
      </c>
      <c r="I581">
        <v>0</v>
      </c>
    </row>
    <row r="582" spans="1:9" x14ac:dyDescent="0.25">
      <c r="A582" t="s">
        <v>588</v>
      </c>
      <c r="B582" t="s">
        <v>708</v>
      </c>
      <c r="C582">
        <v>30</v>
      </c>
      <c r="D582" t="s">
        <v>712</v>
      </c>
      <c r="E582" t="s">
        <v>717</v>
      </c>
      <c r="F582">
        <v>6742</v>
      </c>
      <c r="G582">
        <v>1</v>
      </c>
      <c r="H582">
        <v>0.92600204667028263</v>
      </c>
      <c r="I582">
        <v>1</v>
      </c>
    </row>
    <row r="583" spans="1:9" x14ac:dyDescent="0.25">
      <c r="A583" t="s">
        <v>589</v>
      </c>
      <c r="B583" t="s">
        <v>708</v>
      </c>
      <c r="C583">
        <v>36</v>
      </c>
      <c r="D583" t="s">
        <v>712</v>
      </c>
      <c r="E583" t="s">
        <v>719</v>
      </c>
      <c r="F583">
        <v>5842</v>
      </c>
      <c r="G583">
        <v>1</v>
      </c>
      <c r="H583">
        <v>0.9403068814430916</v>
      </c>
      <c r="I583">
        <v>1</v>
      </c>
    </row>
    <row r="584" spans="1:9" x14ac:dyDescent="0.25">
      <c r="A584" t="s">
        <v>590</v>
      </c>
      <c r="B584" t="s">
        <v>709</v>
      </c>
      <c r="C584">
        <v>18</v>
      </c>
      <c r="D584" t="s">
        <v>712</v>
      </c>
      <c r="E584" t="s">
        <v>717</v>
      </c>
      <c r="F584">
        <v>1795</v>
      </c>
      <c r="G584">
        <v>1</v>
      </c>
      <c r="H584">
        <v>0.79458609101520017</v>
      </c>
      <c r="I584">
        <v>0</v>
      </c>
    </row>
    <row r="585" spans="1:9" x14ac:dyDescent="0.25">
      <c r="A585" t="s">
        <v>591</v>
      </c>
      <c r="B585" t="s">
        <v>708</v>
      </c>
      <c r="C585">
        <v>6</v>
      </c>
      <c r="D585" t="s">
        <v>712</v>
      </c>
      <c r="E585" t="s">
        <v>718</v>
      </c>
      <c r="F585">
        <v>250</v>
      </c>
      <c r="G585">
        <v>1</v>
      </c>
      <c r="H585">
        <v>0.94898763841384737</v>
      </c>
      <c r="I585">
        <v>1</v>
      </c>
    </row>
    <row r="586" spans="1:9" x14ac:dyDescent="0.25">
      <c r="A586" t="s">
        <v>592</v>
      </c>
      <c r="B586" t="s">
        <v>708</v>
      </c>
      <c r="C586">
        <v>24</v>
      </c>
      <c r="D586" t="s">
        <v>713</v>
      </c>
      <c r="E586" t="s">
        <v>717</v>
      </c>
      <c r="F586">
        <v>1413</v>
      </c>
      <c r="G586">
        <v>1</v>
      </c>
      <c r="H586">
        <v>0.90267331576828425</v>
      </c>
      <c r="I586">
        <v>1</v>
      </c>
    </row>
    <row r="587" spans="1:9" x14ac:dyDescent="0.25">
      <c r="A587" t="s">
        <v>593</v>
      </c>
      <c r="B587" t="s">
        <v>708</v>
      </c>
      <c r="C587">
        <v>4</v>
      </c>
      <c r="D587" t="s">
        <v>712</v>
      </c>
      <c r="E587" t="s">
        <v>717</v>
      </c>
      <c r="F587">
        <v>1544</v>
      </c>
      <c r="G587">
        <v>1</v>
      </c>
      <c r="H587">
        <v>0.9748411411837008</v>
      </c>
      <c r="I587">
        <v>1</v>
      </c>
    </row>
    <row r="588" spans="1:9" x14ac:dyDescent="0.25">
      <c r="A588" t="s">
        <v>594</v>
      </c>
      <c r="B588" t="s">
        <v>709</v>
      </c>
      <c r="C588">
        <v>12</v>
      </c>
      <c r="D588" t="s">
        <v>716</v>
      </c>
      <c r="E588" t="s">
        <v>720</v>
      </c>
      <c r="F588">
        <v>2969</v>
      </c>
      <c r="G588">
        <v>0</v>
      </c>
      <c r="H588">
        <v>0.42243424166233351</v>
      </c>
      <c r="I588">
        <v>0</v>
      </c>
    </row>
    <row r="589" spans="1:9" x14ac:dyDescent="0.25">
      <c r="A589" t="s">
        <v>595</v>
      </c>
      <c r="B589" t="s">
        <v>708</v>
      </c>
      <c r="C589">
        <v>10</v>
      </c>
      <c r="D589" t="s">
        <v>713</v>
      </c>
      <c r="E589" t="s">
        <v>718</v>
      </c>
      <c r="F589">
        <v>1364</v>
      </c>
      <c r="G589">
        <v>1</v>
      </c>
      <c r="H589">
        <v>0.89926407043614354</v>
      </c>
      <c r="I589">
        <v>1</v>
      </c>
    </row>
    <row r="590" spans="1:9" x14ac:dyDescent="0.25">
      <c r="A590" t="s">
        <v>596</v>
      </c>
      <c r="B590" t="s">
        <v>708</v>
      </c>
      <c r="C590">
        <v>21</v>
      </c>
      <c r="D590" t="s">
        <v>712</v>
      </c>
      <c r="E590" t="s">
        <v>718</v>
      </c>
      <c r="F590">
        <v>12680</v>
      </c>
      <c r="G590">
        <v>0</v>
      </c>
      <c r="H590">
        <v>0.90646991103485075</v>
      </c>
      <c r="I590">
        <v>1</v>
      </c>
    </row>
    <row r="591" spans="1:9" x14ac:dyDescent="0.25">
      <c r="A591" t="s">
        <v>597</v>
      </c>
      <c r="B591" t="s">
        <v>709</v>
      </c>
      <c r="C591">
        <v>24</v>
      </c>
      <c r="D591" t="s">
        <v>712</v>
      </c>
      <c r="E591" t="s">
        <v>718</v>
      </c>
      <c r="F591">
        <v>3878</v>
      </c>
      <c r="G591">
        <v>1</v>
      </c>
      <c r="H591">
        <v>0.60949187039743713</v>
      </c>
      <c r="I591">
        <v>0</v>
      </c>
    </row>
    <row r="592" spans="1:9" x14ac:dyDescent="0.25">
      <c r="A592" t="s">
        <v>598</v>
      </c>
      <c r="B592" t="s">
        <v>710</v>
      </c>
      <c r="C592">
        <v>4</v>
      </c>
      <c r="D592" t="s">
        <v>713</v>
      </c>
      <c r="E592" t="s">
        <v>718</v>
      </c>
      <c r="F592">
        <v>1494</v>
      </c>
      <c r="G592">
        <v>1</v>
      </c>
      <c r="H592">
        <v>0.79700476663557007</v>
      </c>
      <c r="I592">
        <v>0</v>
      </c>
    </row>
    <row r="593" spans="1:9" x14ac:dyDescent="0.25">
      <c r="A593" t="s">
        <v>599</v>
      </c>
      <c r="B593" t="s">
        <v>708</v>
      </c>
      <c r="C593">
        <v>48</v>
      </c>
      <c r="D593" t="s">
        <v>714</v>
      </c>
      <c r="E593" t="s">
        <v>717</v>
      </c>
      <c r="F593">
        <v>12749</v>
      </c>
      <c r="G593">
        <v>1</v>
      </c>
      <c r="H593">
        <v>0.78434651225124619</v>
      </c>
      <c r="I593">
        <v>0</v>
      </c>
    </row>
    <row r="594" spans="1:9" x14ac:dyDescent="0.25">
      <c r="A594" t="s">
        <v>600</v>
      </c>
      <c r="B594" t="s">
        <v>708</v>
      </c>
      <c r="C594">
        <v>36</v>
      </c>
      <c r="D594" t="s">
        <v>714</v>
      </c>
      <c r="E594" t="s">
        <v>723</v>
      </c>
      <c r="F594">
        <v>7980</v>
      </c>
      <c r="G594">
        <v>0</v>
      </c>
      <c r="H594">
        <v>0.89058979723134357</v>
      </c>
      <c r="I594">
        <v>1</v>
      </c>
    </row>
    <row r="595" spans="1:9" x14ac:dyDescent="0.25">
      <c r="A595" t="s">
        <v>601</v>
      </c>
      <c r="B595" t="s">
        <v>710</v>
      </c>
      <c r="C595">
        <v>15</v>
      </c>
      <c r="D595" t="s">
        <v>713</v>
      </c>
      <c r="E595" t="s">
        <v>723</v>
      </c>
      <c r="F595">
        <v>2687</v>
      </c>
      <c r="G595">
        <v>1</v>
      </c>
      <c r="H595">
        <v>0.86059748749603193</v>
      </c>
      <c r="I595">
        <v>1</v>
      </c>
    </row>
    <row r="596" spans="1:9" x14ac:dyDescent="0.25">
      <c r="A596" t="s">
        <v>602</v>
      </c>
      <c r="B596" t="s">
        <v>708</v>
      </c>
      <c r="C596">
        <v>6</v>
      </c>
      <c r="D596" t="s">
        <v>712</v>
      </c>
      <c r="E596" t="s">
        <v>718</v>
      </c>
      <c r="F596">
        <v>362</v>
      </c>
      <c r="G596">
        <v>1</v>
      </c>
      <c r="H596">
        <v>0.94898763841384737</v>
      </c>
      <c r="I596">
        <v>1</v>
      </c>
    </row>
    <row r="597" spans="1:9" x14ac:dyDescent="0.25">
      <c r="A597" t="s">
        <v>603</v>
      </c>
      <c r="B597" t="s">
        <v>708</v>
      </c>
      <c r="C597">
        <v>9</v>
      </c>
      <c r="D597" t="s">
        <v>713</v>
      </c>
      <c r="E597" t="s">
        <v>718</v>
      </c>
      <c r="F597">
        <v>3577</v>
      </c>
      <c r="G597">
        <v>1</v>
      </c>
      <c r="H597">
        <v>0.90313417916197858</v>
      </c>
      <c r="I597">
        <v>1</v>
      </c>
    </row>
    <row r="598" spans="1:9" x14ac:dyDescent="0.25">
      <c r="A598" t="s">
        <v>604</v>
      </c>
      <c r="B598" t="s">
        <v>711</v>
      </c>
      <c r="C598">
        <v>42</v>
      </c>
      <c r="D598" t="s">
        <v>713</v>
      </c>
      <c r="E598" t="s">
        <v>717</v>
      </c>
      <c r="F598">
        <v>3965</v>
      </c>
      <c r="G598">
        <v>0</v>
      </c>
      <c r="H598">
        <v>0.3467265103991965</v>
      </c>
      <c r="I598">
        <v>0</v>
      </c>
    </row>
    <row r="599" spans="1:9" x14ac:dyDescent="0.25">
      <c r="A599" t="s">
        <v>605</v>
      </c>
      <c r="B599" t="s">
        <v>709</v>
      </c>
      <c r="C599">
        <v>45</v>
      </c>
      <c r="D599" t="s">
        <v>713</v>
      </c>
      <c r="E599" t="s">
        <v>717</v>
      </c>
      <c r="F599">
        <v>3031</v>
      </c>
      <c r="G599">
        <v>0</v>
      </c>
      <c r="H599">
        <v>0.40581964193698172</v>
      </c>
      <c r="I599">
        <v>0</v>
      </c>
    </row>
    <row r="600" spans="1:9" x14ac:dyDescent="0.25">
      <c r="A600" t="s">
        <v>606</v>
      </c>
      <c r="B600" t="s">
        <v>708</v>
      </c>
      <c r="C600">
        <v>12</v>
      </c>
      <c r="D600" t="s">
        <v>712</v>
      </c>
      <c r="E600" t="s">
        <v>718</v>
      </c>
      <c r="F600">
        <v>1495</v>
      </c>
      <c r="G600">
        <v>1</v>
      </c>
      <c r="H600">
        <v>0.93477765228224241</v>
      </c>
      <c r="I600">
        <v>1</v>
      </c>
    </row>
    <row r="601" spans="1:9" x14ac:dyDescent="0.25">
      <c r="A601" t="s">
        <v>607</v>
      </c>
      <c r="B601" t="s">
        <v>708</v>
      </c>
      <c r="C601">
        <v>39</v>
      </c>
      <c r="D601" t="s">
        <v>713</v>
      </c>
      <c r="E601" t="s">
        <v>719</v>
      </c>
      <c r="F601">
        <v>2569</v>
      </c>
      <c r="G601">
        <v>1</v>
      </c>
      <c r="H601">
        <v>0.88757494731320052</v>
      </c>
      <c r="I601">
        <v>1</v>
      </c>
    </row>
    <row r="602" spans="1:9" x14ac:dyDescent="0.25">
      <c r="A602" t="s">
        <v>608</v>
      </c>
      <c r="B602" t="s">
        <v>708</v>
      </c>
      <c r="C602">
        <v>12</v>
      </c>
      <c r="D602" t="s">
        <v>712</v>
      </c>
      <c r="E602" t="s">
        <v>717</v>
      </c>
      <c r="F602">
        <v>2331</v>
      </c>
      <c r="G602">
        <v>1</v>
      </c>
      <c r="H602">
        <v>0.96474657550193899</v>
      </c>
      <c r="I602">
        <v>1</v>
      </c>
    </row>
    <row r="603" spans="1:9" x14ac:dyDescent="0.25">
      <c r="A603" t="s">
        <v>609</v>
      </c>
      <c r="B603" t="s">
        <v>711</v>
      </c>
      <c r="C603">
        <v>24</v>
      </c>
      <c r="D603" t="s">
        <v>713</v>
      </c>
      <c r="E603" t="s">
        <v>719</v>
      </c>
      <c r="F603">
        <v>6579</v>
      </c>
      <c r="G603">
        <v>1</v>
      </c>
      <c r="H603">
        <v>0.65474803796218561</v>
      </c>
      <c r="I603">
        <v>0</v>
      </c>
    </row>
    <row r="604" spans="1:9" x14ac:dyDescent="0.25">
      <c r="A604" t="s">
        <v>610</v>
      </c>
      <c r="B604" t="s">
        <v>708</v>
      </c>
      <c r="C604">
        <v>24</v>
      </c>
      <c r="D604" t="s">
        <v>712</v>
      </c>
      <c r="E604" t="s">
        <v>719</v>
      </c>
      <c r="F604">
        <v>4042</v>
      </c>
      <c r="G604">
        <v>1</v>
      </c>
      <c r="H604">
        <v>0.96368844549980226</v>
      </c>
      <c r="I604">
        <v>1</v>
      </c>
    </row>
    <row r="605" spans="1:9" x14ac:dyDescent="0.25">
      <c r="A605" t="s">
        <v>611</v>
      </c>
      <c r="B605" t="s">
        <v>708</v>
      </c>
      <c r="C605">
        <v>10</v>
      </c>
      <c r="D605" t="s">
        <v>713</v>
      </c>
      <c r="E605" t="s">
        <v>718</v>
      </c>
      <c r="F605">
        <v>1546</v>
      </c>
      <c r="G605">
        <v>1</v>
      </c>
      <c r="H605">
        <v>0.89926407043614354</v>
      </c>
      <c r="I605">
        <v>1</v>
      </c>
    </row>
    <row r="606" spans="1:9" x14ac:dyDescent="0.25">
      <c r="A606" t="s">
        <v>612</v>
      </c>
      <c r="B606" t="s">
        <v>711</v>
      </c>
      <c r="C606">
        <v>30</v>
      </c>
      <c r="D606" t="s">
        <v>713</v>
      </c>
      <c r="E606" t="s">
        <v>720</v>
      </c>
      <c r="F606">
        <v>3108</v>
      </c>
      <c r="G606">
        <v>0</v>
      </c>
      <c r="H606">
        <v>0.4673968796539088</v>
      </c>
      <c r="I606">
        <v>0</v>
      </c>
    </row>
    <row r="607" spans="1:9" x14ac:dyDescent="0.25">
      <c r="A607" t="s">
        <v>613</v>
      </c>
      <c r="B607" t="s">
        <v>711</v>
      </c>
      <c r="C607">
        <v>18</v>
      </c>
      <c r="D607" t="s">
        <v>713</v>
      </c>
      <c r="E607" t="s">
        <v>717</v>
      </c>
      <c r="F607">
        <v>1345</v>
      </c>
      <c r="G607">
        <v>0</v>
      </c>
      <c r="H607">
        <v>0.60104603062314144</v>
      </c>
      <c r="I607">
        <v>0</v>
      </c>
    </row>
    <row r="608" spans="1:9" x14ac:dyDescent="0.25">
      <c r="A608" t="s">
        <v>614</v>
      </c>
      <c r="B608" t="s">
        <v>708</v>
      </c>
      <c r="C608">
        <v>11</v>
      </c>
      <c r="D608" t="s">
        <v>713</v>
      </c>
      <c r="E608" t="s">
        <v>723</v>
      </c>
      <c r="F608">
        <v>2142</v>
      </c>
      <c r="G608">
        <v>1</v>
      </c>
      <c r="H608">
        <v>0.95590699651695865</v>
      </c>
      <c r="I608">
        <v>1</v>
      </c>
    </row>
    <row r="609" spans="1:9" x14ac:dyDescent="0.25">
      <c r="A609" t="s">
        <v>615</v>
      </c>
      <c r="B609" t="s">
        <v>709</v>
      </c>
      <c r="C609">
        <v>18</v>
      </c>
      <c r="D609" t="s">
        <v>712</v>
      </c>
      <c r="E609" t="s">
        <v>723</v>
      </c>
      <c r="F609">
        <v>3590</v>
      </c>
      <c r="G609">
        <v>1</v>
      </c>
      <c r="H609">
        <v>0.8370927148869054</v>
      </c>
      <c r="I609">
        <v>0</v>
      </c>
    </row>
    <row r="610" spans="1:9" x14ac:dyDescent="0.25">
      <c r="A610" t="s">
        <v>616</v>
      </c>
      <c r="B610" t="s">
        <v>708</v>
      </c>
      <c r="C610">
        <v>18</v>
      </c>
      <c r="D610" t="s">
        <v>713</v>
      </c>
      <c r="E610" t="s">
        <v>723</v>
      </c>
      <c r="F610">
        <v>1568</v>
      </c>
      <c r="G610">
        <v>1</v>
      </c>
      <c r="H610">
        <v>0.94114763729314355</v>
      </c>
      <c r="I610">
        <v>1</v>
      </c>
    </row>
    <row r="611" spans="1:9" x14ac:dyDescent="0.25">
      <c r="A611" t="s">
        <v>617</v>
      </c>
      <c r="B611" t="s">
        <v>710</v>
      </c>
      <c r="C611">
        <v>12</v>
      </c>
      <c r="D611" t="s">
        <v>713</v>
      </c>
      <c r="E611" t="s">
        <v>717</v>
      </c>
      <c r="F611">
        <v>1881</v>
      </c>
      <c r="G611">
        <v>1</v>
      </c>
      <c r="H611">
        <v>0.84113705114922466</v>
      </c>
      <c r="I611">
        <v>0</v>
      </c>
    </row>
    <row r="612" spans="1:9" x14ac:dyDescent="0.25">
      <c r="A612" t="s">
        <v>618</v>
      </c>
      <c r="B612" t="s">
        <v>711</v>
      </c>
      <c r="C612">
        <v>60</v>
      </c>
      <c r="D612" t="s">
        <v>714</v>
      </c>
      <c r="E612" t="s">
        <v>723</v>
      </c>
      <c r="F612">
        <v>6836</v>
      </c>
      <c r="G612">
        <v>0</v>
      </c>
      <c r="H612">
        <v>0.26409570385551245</v>
      </c>
      <c r="I612">
        <v>0</v>
      </c>
    </row>
    <row r="613" spans="1:9" x14ac:dyDescent="0.25">
      <c r="A613" t="s">
        <v>619</v>
      </c>
      <c r="B613" t="s">
        <v>709</v>
      </c>
      <c r="C613">
        <v>30</v>
      </c>
      <c r="D613" t="s">
        <v>712</v>
      </c>
      <c r="E613" t="s">
        <v>718</v>
      </c>
      <c r="F613">
        <v>2181</v>
      </c>
      <c r="G613">
        <v>1</v>
      </c>
      <c r="H613">
        <v>0.54595879878633347</v>
      </c>
      <c r="I613">
        <v>0</v>
      </c>
    </row>
    <row r="614" spans="1:9" x14ac:dyDescent="0.25">
      <c r="A614" t="s">
        <v>620</v>
      </c>
      <c r="B614" t="s">
        <v>708</v>
      </c>
      <c r="C614">
        <v>12</v>
      </c>
      <c r="D614" t="s">
        <v>713</v>
      </c>
      <c r="E614" t="s">
        <v>719</v>
      </c>
      <c r="F614">
        <v>4675</v>
      </c>
      <c r="G614">
        <v>1</v>
      </c>
      <c r="H614">
        <v>0.96230854842512215</v>
      </c>
      <c r="I614">
        <v>1</v>
      </c>
    </row>
    <row r="615" spans="1:9" x14ac:dyDescent="0.25">
      <c r="A615" t="s">
        <v>621</v>
      </c>
      <c r="B615" t="s">
        <v>711</v>
      </c>
      <c r="C615">
        <v>24</v>
      </c>
      <c r="D615" t="s">
        <v>715</v>
      </c>
      <c r="E615" t="s">
        <v>723</v>
      </c>
      <c r="F615">
        <v>3161</v>
      </c>
      <c r="G615">
        <v>0</v>
      </c>
      <c r="H615">
        <v>0.31816711810767651</v>
      </c>
      <c r="I615">
        <v>0</v>
      </c>
    </row>
    <row r="616" spans="1:9" x14ac:dyDescent="0.25">
      <c r="A616" t="s">
        <v>622</v>
      </c>
      <c r="B616" t="s">
        <v>711</v>
      </c>
      <c r="C616">
        <v>15</v>
      </c>
      <c r="D616" t="s">
        <v>712</v>
      </c>
      <c r="E616" t="s">
        <v>720</v>
      </c>
      <c r="F616">
        <v>1433</v>
      </c>
      <c r="G616">
        <v>1</v>
      </c>
      <c r="H616">
        <v>0.74683977960868564</v>
      </c>
      <c r="I616">
        <v>0</v>
      </c>
    </row>
    <row r="617" spans="1:9" x14ac:dyDescent="0.25">
      <c r="A617" t="s">
        <v>623</v>
      </c>
      <c r="B617" t="s">
        <v>709</v>
      </c>
      <c r="C617">
        <v>15</v>
      </c>
      <c r="D617" t="s">
        <v>712</v>
      </c>
      <c r="E617" t="s">
        <v>717</v>
      </c>
      <c r="F617">
        <v>2728</v>
      </c>
      <c r="G617">
        <v>1</v>
      </c>
      <c r="H617">
        <v>0.81505618224636822</v>
      </c>
      <c r="I617">
        <v>0</v>
      </c>
    </row>
    <row r="618" spans="1:9" x14ac:dyDescent="0.25">
      <c r="A618" t="s">
        <v>624</v>
      </c>
      <c r="B618" t="s">
        <v>708</v>
      </c>
      <c r="C618">
        <v>4</v>
      </c>
      <c r="D618" t="s">
        <v>712</v>
      </c>
      <c r="E618" t="s">
        <v>718</v>
      </c>
      <c r="F618">
        <v>1455</v>
      </c>
      <c r="G618">
        <v>1</v>
      </c>
      <c r="H618">
        <v>0.95303586018474362</v>
      </c>
      <c r="I618">
        <v>1</v>
      </c>
    </row>
    <row r="619" spans="1:9" x14ac:dyDescent="0.25">
      <c r="A619" t="s">
        <v>625</v>
      </c>
      <c r="B619" t="s">
        <v>711</v>
      </c>
      <c r="C619">
        <v>24</v>
      </c>
      <c r="D619" t="s">
        <v>713</v>
      </c>
      <c r="E619" t="s">
        <v>717</v>
      </c>
      <c r="F619">
        <v>1938</v>
      </c>
      <c r="G619">
        <v>0</v>
      </c>
      <c r="H619">
        <v>0.53718228634812737</v>
      </c>
      <c r="I619">
        <v>0</v>
      </c>
    </row>
    <row r="620" spans="1:9" x14ac:dyDescent="0.25">
      <c r="A620" t="s">
        <v>626</v>
      </c>
      <c r="B620" t="s">
        <v>709</v>
      </c>
      <c r="C620">
        <v>24</v>
      </c>
      <c r="D620" t="s">
        <v>714</v>
      </c>
      <c r="E620" t="s">
        <v>720</v>
      </c>
      <c r="F620">
        <v>2064</v>
      </c>
      <c r="G620">
        <v>0</v>
      </c>
      <c r="H620">
        <v>0.65021743071304416</v>
      </c>
      <c r="I620">
        <v>0</v>
      </c>
    </row>
    <row r="621" spans="1:9" x14ac:dyDescent="0.25">
      <c r="A621" t="s">
        <v>627</v>
      </c>
      <c r="B621" t="s">
        <v>711</v>
      </c>
      <c r="C621">
        <v>18</v>
      </c>
      <c r="D621" t="s">
        <v>712</v>
      </c>
      <c r="E621" t="s">
        <v>720</v>
      </c>
      <c r="F621">
        <v>2124</v>
      </c>
      <c r="G621">
        <v>0</v>
      </c>
      <c r="H621">
        <v>0.72140015505186561</v>
      </c>
      <c r="I621">
        <v>0</v>
      </c>
    </row>
    <row r="622" spans="1:9" x14ac:dyDescent="0.25">
      <c r="A622" t="s">
        <v>628</v>
      </c>
      <c r="B622" t="s">
        <v>711</v>
      </c>
      <c r="C622">
        <v>24</v>
      </c>
      <c r="D622" t="s">
        <v>712</v>
      </c>
      <c r="E622" t="s">
        <v>718</v>
      </c>
      <c r="F622">
        <v>1199</v>
      </c>
      <c r="G622">
        <v>0</v>
      </c>
      <c r="H622">
        <v>0.5156400773289207</v>
      </c>
      <c r="I622">
        <v>0</v>
      </c>
    </row>
    <row r="623" spans="1:9" x14ac:dyDescent="0.25">
      <c r="A623" t="s">
        <v>629</v>
      </c>
      <c r="B623" t="s">
        <v>709</v>
      </c>
      <c r="C623">
        <v>12</v>
      </c>
      <c r="D623" t="s">
        <v>712</v>
      </c>
      <c r="E623" t="s">
        <v>718</v>
      </c>
      <c r="F623">
        <v>958</v>
      </c>
      <c r="G623">
        <v>1</v>
      </c>
      <c r="H623">
        <v>0.72448507003703921</v>
      </c>
      <c r="I623">
        <v>0</v>
      </c>
    </row>
    <row r="624" spans="1:9" x14ac:dyDescent="0.25">
      <c r="A624" t="s">
        <v>630</v>
      </c>
      <c r="B624" t="s">
        <v>708</v>
      </c>
      <c r="C624">
        <v>12</v>
      </c>
      <c r="D624" t="s">
        <v>713</v>
      </c>
      <c r="E624" t="s">
        <v>719</v>
      </c>
      <c r="F624">
        <v>2445</v>
      </c>
      <c r="G624">
        <v>1</v>
      </c>
      <c r="H624">
        <v>0.96230854842512215</v>
      </c>
      <c r="I624">
        <v>1</v>
      </c>
    </row>
    <row r="625" spans="1:9" x14ac:dyDescent="0.25">
      <c r="A625" t="s">
        <v>631</v>
      </c>
      <c r="B625" t="s">
        <v>710</v>
      </c>
      <c r="C625">
        <v>36</v>
      </c>
      <c r="D625" t="s">
        <v>713</v>
      </c>
      <c r="E625" t="s">
        <v>717</v>
      </c>
      <c r="F625">
        <v>5848</v>
      </c>
      <c r="G625">
        <v>1</v>
      </c>
      <c r="H625">
        <v>0.65099772612657691</v>
      </c>
      <c r="I625">
        <v>0</v>
      </c>
    </row>
    <row r="626" spans="1:9" x14ac:dyDescent="0.25">
      <c r="A626" t="s">
        <v>632</v>
      </c>
      <c r="B626" t="s">
        <v>711</v>
      </c>
      <c r="C626">
        <v>21</v>
      </c>
      <c r="D626" t="s">
        <v>713</v>
      </c>
      <c r="E626" t="s">
        <v>717</v>
      </c>
      <c r="F626">
        <v>1835</v>
      </c>
      <c r="G626">
        <v>0</v>
      </c>
      <c r="H626">
        <v>0.56940276040859772</v>
      </c>
      <c r="I626">
        <v>0</v>
      </c>
    </row>
    <row r="627" spans="1:9" x14ac:dyDescent="0.25">
      <c r="A627" t="s">
        <v>633</v>
      </c>
      <c r="B627" t="s">
        <v>708</v>
      </c>
      <c r="C627">
        <v>18</v>
      </c>
      <c r="D627" t="s">
        <v>713</v>
      </c>
      <c r="E627" t="s">
        <v>718</v>
      </c>
      <c r="F627">
        <v>2662</v>
      </c>
      <c r="G627">
        <v>1</v>
      </c>
      <c r="H627">
        <v>0.86310386299442854</v>
      </c>
      <c r="I627">
        <v>1</v>
      </c>
    </row>
    <row r="628" spans="1:9" x14ac:dyDescent="0.25">
      <c r="A628" t="s">
        <v>634</v>
      </c>
      <c r="B628" t="s">
        <v>709</v>
      </c>
      <c r="C628">
        <v>36</v>
      </c>
      <c r="D628" t="s">
        <v>713</v>
      </c>
      <c r="E628" t="s">
        <v>718</v>
      </c>
      <c r="F628">
        <v>14318</v>
      </c>
      <c r="G628">
        <v>0</v>
      </c>
      <c r="H628">
        <v>0.34596156328048205</v>
      </c>
      <c r="I628">
        <v>0</v>
      </c>
    </row>
    <row r="629" spans="1:9" x14ac:dyDescent="0.25">
      <c r="A629" t="s">
        <v>635</v>
      </c>
      <c r="B629" t="s">
        <v>709</v>
      </c>
      <c r="C629">
        <v>60</v>
      </c>
      <c r="D629" t="s">
        <v>713</v>
      </c>
      <c r="E629" t="s">
        <v>718</v>
      </c>
      <c r="F629">
        <v>14027</v>
      </c>
      <c r="G629">
        <v>0</v>
      </c>
      <c r="H629">
        <v>0.15707912079590527</v>
      </c>
      <c r="I629">
        <v>0</v>
      </c>
    </row>
    <row r="630" spans="1:9" x14ac:dyDescent="0.25">
      <c r="A630" t="s">
        <v>636</v>
      </c>
      <c r="B630" t="s">
        <v>709</v>
      </c>
      <c r="C630">
        <v>12</v>
      </c>
      <c r="D630" t="s">
        <v>713</v>
      </c>
      <c r="E630" t="s">
        <v>717</v>
      </c>
      <c r="F630">
        <v>1534</v>
      </c>
      <c r="G630">
        <v>0</v>
      </c>
      <c r="H630">
        <v>0.74139712520185275</v>
      </c>
      <c r="I630">
        <v>0</v>
      </c>
    </row>
    <row r="631" spans="1:9" x14ac:dyDescent="0.25">
      <c r="A631" t="s">
        <v>637</v>
      </c>
      <c r="B631" t="s">
        <v>710</v>
      </c>
      <c r="C631">
        <v>6</v>
      </c>
      <c r="D631" t="s">
        <v>713</v>
      </c>
      <c r="E631" t="s">
        <v>720</v>
      </c>
      <c r="F631">
        <v>2116</v>
      </c>
      <c r="G631">
        <v>1</v>
      </c>
      <c r="H631">
        <v>0.87087901611265051</v>
      </c>
      <c r="I631">
        <v>1</v>
      </c>
    </row>
    <row r="632" spans="1:9" x14ac:dyDescent="0.25">
      <c r="A632" t="s">
        <v>638</v>
      </c>
      <c r="B632" t="s">
        <v>708</v>
      </c>
      <c r="C632">
        <v>6</v>
      </c>
      <c r="D632" t="s">
        <v>714</v>
      </c>
      <c r="E632" t="s">
        <v>717</v>
      </c>
      <c r="F632">
        <v>932</v>
      </c>
      <c r="G632">
        <v>1</v>
      </c>
      <c r="H632">
        <v>0.95758558408866845</v>
      </c>
      <c r="I632">
        <v>1</v>
      </c>
    </row>
    <row r="633" spans="1:9" x14ac:dyDescent="0.25">
      <c r="A633" t="s">
        <v>639</v>
      </c>
      <c r="B633" t="s">
        <v>708</v>
      </c>
      <c r="C633">
        <v>24</v>
      </c>
      <c r="D633" t="s">
        <v>712</v>
      </c>
      <c r="E633" t="s">
        <v>723</v>
      </c>
      <c r="F633">
        <v>4139</v>
      </c>
      <c r="G633">
        <v>1</v>
      </c>
      <c r="H633">
        <v>0.95570678020374156</v>
      </c>
      <c r="I633">
        <v>1</v>
      </c>
    </row>
    <row r="634" spans="1:9" x14ac:dyDescent="0.25">
      <c r="A634" t="s">
        <v>640</v>
      </c>
      <c r="B634" t="s">
        <v>711</v>
      </c>
      <c r="C634">
        <v>30</v>
      </c>
      <c r="D634" t="s">
        <v>713</v>
      </c>
      <c r="E634" t="s">
        <v>720</v>
      </c>
      <c r="F634">
        <v>3622</v>
      </c>
      <c r="G634">
        <v>1</v>
      </c>
      <c r="H634">
        <v>0.4673968796539088</v>
      </c>
      <c r="I634">
        <v>0</v>
      </c>
    </row>
    <row r="635" spans="1:9" x14ac:dyDescent="0.25">
      <c r="A635" t="s">
        <v>641</v>
      </c>
      <c r="B635" t="s">
        <v>711</v>
      </c>
      <c r="C635">
        <v>48</v>
      </c>
      <c r="D635" t="s">
        <v>716</v>
      </c>
      <c r="E635" t="s">
        <v>719</v>
      </c>
      <c r="F635">
        <v>4605</v>
      </c>
      <c r="G635">
        <v>0</v>
      </c>
      <c r="H635">
        <v>0.14797662989287308</v>
      </c>
      <c r="I635">
        <v>0</v>
      </c>
    </row>
    <row r="636" spans="1:9" x14ac:dyDescent="0.25">
      <c r="A636" t="s">
        <v>642</v>
      </c>
      <c r="B636" t="s">
        <v>709</v>
      </c>
      <c r="C636">
        <v>48</v>
      </c>
      <c r="D636" t="s">
        <v>713</v>
      </c>
      <c r="E636" t="s">
        <v>720</v>
      </c>
      <c r="F636">
        <v>9960</v>
      </c>
      <c r="G636">
        <v>0</v>
      </c>
      <c r="H636">
        <v>0.3704083344257002</v>
      </c>
      <c r="I636">
        <v>0</v>
      </c>
    </row>
    <row r="637" spans="1:9" x14ac:dyDescent="0.25">
      <c r="A637" t="s">
        <v>643</v>
      </c>
      <c r="B637" t="s">
        <v>709</v>
      </c>
      <c r="C637">
        <v>13</v>
      </c>
      <c r="D637" t="s">
        <v>713</v>
      </c>
      <c r="E637" t="s">
        <v>717</v>
      </c>
      <c r="F637">
        <v>2101</v>
      </c>
      <c r="G637">
        <v>1</v>
      </c>
      <c r="H637">
        <v>0.73297564840946938</v>
      </c>
      <c r="I637">
        <v>0</v>
      </c>
    </row>
    <row r="638" spans="1:9" x14ac:dyDescent="0.25">
      <c r="A638" t="s">
        <v>644</v>
      </c>
      <c r="B638" t="s">
        <v>709</v>
      </c>
      <c r="C638">
        <v>12</v>
      </c>
      <c r="D638" t="s">
        <v>712</v>
      </c>
      <c r="E638" t="s">
        <v>718</v>
      </c>
      <c r="F638">
        <v>3124</v>
      </c>
      <c r="G638">
        <v>1</v>
      </c>
      <c r="H638">
        <v>0.72448507003703921</v>
      </c>
      <c r="I638">
        <v>0</v>
      </c>
    </row>
    <row r="639" spans="1:9" x14ac:dyDescent="0.25">
      <c r="A639" t="s">
        <v>645</v>
      </c>
      <c r="B639" t="s">
        <v>710</v>
      </c>
      <c r="C639">
        <v>6</v>
      </c>
      <c r="D639" t="s">
        <v>712</v>
      </c>
      <c r="E639" t="s">
        <v>721</v>
      </c>
      <c r="F639">
        <v>1047</v>
      </c>
      <c r="G639">
        <v>1</v>
      </c>
      <c r="H639">
        <v>0.83193626249055197</v>
      </c>
      <c r="I639">
        <v>0</v>
      </c>
    </row>
    <row r="640" spans="1:9" x14ac:dyDescent="0.25">
      <c r="A640" t="s">
        <v>646</v>
      </c>
      <c r="B640" t="s">
        <v>709</v>
      </c>
      <c r="C640">
        <v>7</v>
      </c>
      <c r="D640" t="s">
        <v>713</v>
      </c>
      <c r="E640" t="s">
        <v>717</v>
      </c>
      <c r="F640">
        <v>2329</v>
      </c>
      <c r="G640">
        <v>1</v>
      </c>
      <c r="H640">
        <v>0.78084439285826768</v>
      </c>
      <c r="I640">
        <v>0</v>
      </c>
    </row>
    <row r="641" spans="1:9" x14ac:dyDescent="0.25">
      <c r="A641" t="s">
        <v>647</v>
      </c>
      <c r="B641" t="s">
        <v>709</v>
      </c>
      <c r="C641">
        <v>20</v>
      </c>
      <c r="D641" t="s">
        <v>713</v>
      </c>
      <c r="E641" t="s">
        <v>719</v>
      </c>
      <c r="F641">
        <v>6468</v>
      </c>
      <c r="G641">
        <v>1</v>
      </c>
      <c r="H641">
        <v>0.76789318150747954</v>
      </c>
      <c r="I641">
        <v>0</v>
      </c>
    </row>
    <row r="642" spans="1:9" x14ac:dyDescent="0.25">
      <c r="A642" t="s">
        <v>648</v>
      </c>
      <c r="B642" t="s">
        <v>708</v>
      </c>
      <c r="C642">
        <v>48</v>
      </c>
      <c r="D642" t="s">
        <v>714</v>
      </c>
      <c r="E642" t="s">
        <v>717</v>
      </c>
      <c r="F642">
        <v>7238</v>
      </c>
      <c r="G642">
        <v>1</v>
      </c>
      <c r="H642">
        <v>0.78434651225124619</v>
      </c>
      <c r="I642">
        <v>0</v>
      </c>
    </row>
    <row r="643" spans="1:9" x14ac:dyDescent="0.25">
      <c r="A643" t="s">
        <v>649</v>
      </c>
      <c r="B643" t="s">
        <v>708</v>
      </c>
      <c r="C643">
        <v>6</v>
      </c>
      <c r="D643" t="s">
        <v>712</v>
      </c>
      <c r="E643" t="s">
        <v>717</v>
      </c>
      <c r="F643">
        <v>1740</v>
      </c>
      <c r="G643">
        <v>1</v>
      </c>
      <c r="H643">
        <v>0.97261849246705046</v>
      </c>
      <c r="I643">
        <v>1</v>
      </c>
    </row>
    <row r="644" spans="1:9" x14ac:dyDescent="0.25">
      <c r="A644" t="s">
        <v>650</v>
      </c>
      <c r="B644" t="s">
        <v>708</v>
      </c>
      <c r="C644">
        <v>7</v>
      </c>
      <c r="D644" t="s">
        <v>712</v>
      </c>
      <c r="E644" t="s">
        <v>717</v>
      </c>
      <c r="F644">
        <v>730</v>
      </c>
      <c r="G644">
        <v>1</v>
      </c>
      <c r="H644">
        <v>0.97143671085539141</v>
      </c>
      <c r="I644">
        <v>1</v>
      </c>
    </row>
    <row r="645" spans="1:9" x14ac:dyDescent="0.25">
      <c r="A645" t="s">
        <v>651</v>
      </c>
      <c r="B645" t="s">
        <v>709</v>
      </c>
      <c r="C645">
        <v>18</v>
      </c>
      <c r="D645" t="s">
        <v>713</v>
      </c>
      <c r="E645" t="s">
        <v>718</v>
      </c>
      <c r="F645">
        <v>5866</v>
      </c>
      <c r="G645">
        <v>1</v>
      </c>
      <c r="H645">
        <v>0.53634212942149306</v>
      </c>
      <c r="I645">
        <v>0</v>
      </c>
    </row>
    <row r="646" spans="1:9" x14ac:dyDescent="0.25">
      <c r="A646" t="s">
        <v>652</v>
      </c>
      <c r="B646" t="s">
        <v>708</v>
      </c>
      <c r="C646">
        <v>24</v>
      </c>
      <c r="D646" t="s">
        <v>712</v>
      </c>
      <c r="E646" t="s">
        <v>720</v>
      </c>
      <c r="F646">
        <v>3777</v>
      </c>
      <c r="G646">
        <v>1</v>
      </c>
      <c r="H646">
        <v>0.94097078019660685</v>
      </c>
      <c r="I646">
        <v>1</v>
      </c>
    </row>
    <row r="647" spans="1:9" x14ac:dyDescent="0.25">
      <c r="A647" t="s">
        <v>653</v>
      </c>
      <c r="B647" t="s">
        <v>709</v>
      </c>
      <c r="C647">
        <v>13</v>
      </c>
      <c r="D647" t="s">
        <v>712</v>
      </c>
      <c r="E647" t="s">
        <v>717</v>
      </c>
      <c r="F647">
        <v>882</v>
      </c>
      <c r="G647">
        <v>1</v>
      </c>
      <c r="H647">
        <v>0.82780433143784515</v>
      </c>
      <c r="I647">
        <v>0</v>
      </c>
    </row>
    <row r="648" spans="1:9" x14ac:dyDescent="0.25">
      <c r="A648" t="s">
        <v>654</v>
      </c>
      <c r="B648" t="s">
        <v>709</v>
      </c>
      <c r="C648">
        <v>27</v>
      </c>
      <c r="D648" t="s">
        <v>712</v>
      </c>
      <c r="E648" t="s">
        <v>717</v>
      </c>
      <c r="F648">
        <v>2520</v>
      </c>
      <c r="G648">
        <v>0</v>
      </c>
      <c r="H648">
        <v>0.72343452321300283</v>
      </c>
      <c r="I648">
        <v>0</v>
      </c>
    </row>
    <row r="649" spans="1:9" x14ac:dyDescent="0.25">
      <c r="A649" t="s">
        <v>655</v>
      </c>
      <c r="B649" t="s">
        <v>708</v>
      </c>
      <c r="C649">
        <v>18</v>
      </c>
      <c r="D649" t="s">
        <v>712</v>
      </c>
      <c r="E649" t="s">
        <v>717</v>
      </c>
      <c r="F649">
        <v>1169</v>
      </c>
      <c r="G649">
        <v>1</v>
      </c>
      <c r="H649">
        <v>0.9547169241757717</v>
      </c>
      <c r="I649">
        <v>1</v>
      </c>
    </row>
    <row r="650" spans="1:9" x14ac:dyDescent="0.25">
      <c r="A650" t="s">
        <v>656</v>
      </c>
      <c r="B650" t="s">
        <v>708</v>
      </c>
      <c r="C650">
        <v>39</v>
      </c>
      <c r="D650" t="s">
        <v>713</v>
      </c>
      <c r="E650" t="s">
        <v>719</v>
      </c>
      <c r="F650">
        <v>8588</v>
      </c>
      <c r="G650">
        <v>1</v>
      </c>
      <c r="H650">
        <v>0.88757494731320052</v>
      </c>
      <c r="I650">
        <v>1</v>
      </c>
    </row>
    <row r="651" spans="1:9" x14ac:dyDescent="0.25">
      <c r="A651" t="s">
        <v>657</v>
      </c>
      <c r="B651" t="s">
        <v>709</v>
      </c>
      <c r="C651">
        <v>48</v>
      </c>
      <c r="D651" t="s">
        <v>713</v>
      </c>
      <c r="E651" t="s">
        <v>723</v>
      </c>
      <c r="F651">
        <v>15672</v>
      </c>
      <c r="G651">
        <v>0</v>
      </c>
      <c r="H651">
        <v>0.44331340543805425</v>
      </c>
      <c r="I651">
        <v>0</v>
      </c>
    </row>
    <row r="652" spans="1:9" x14ac:dyDescent="0.25">
      <c r="A652" t="s">
        <v>658</v>
      </c>
      <c r="B652" t="s">
        <v>708</v>
      </c>
      <c r="C652">
        <v>6</v>
      </c>
      <c r="D652" t="s">
        <v>712</v>
      </c>
      <c r="E652" t="s">
        <v>718</v>
      </c>
      <c r="F652">
        <v>2080</v>
      </c>
      <c r="G652">
        <v>1</v>
      </c>
      <c r="H652">
        <v>0.94898763841384737</v>
      </c>
      <c r="I652">
        <v>1</v>
      </c>
    </row>
    <row r="653" spans="1:9" x14ac:dyDescent="0.25">
      <c r="A653" t="s">
        <v>659</v>
      </c>
      <c r="B653" t="s">
        <v>708</v>
      </c>
      <c r="C653">
        <v>36</v>
      </c>
      <c r="D653" t="s">
        <v>716</v>
      </c>
      <c r="E653" t="s">
        <v>722</v>
      </c>
      <c r="F653">
        <v>2613</v>
      </c>
      <c r="G653">
        <v>1</v>
      </c>
      <c r="H653">
        <v>0.50234734749561571</v>
      </c>
      <c r="I653">
        <v>0</v>
      </c>
    </row>
    <row r="654" spans="1:9" x14ac:dyDescent="0.25">
      <c r="A654" t="s">
        <v>660</v>
      </c>
      <c r="B654" t="s">
        <v>708</v>
      </c>
      <c r="C654">
        <v>9</v>
      </c>
      <c r="D654" t="s">
        <v>713</v>
      </c>
      <c r="E654" t="s">
        <v>721</v>
      </c>
      <c r="F654">
        <v>3832</v>
      </c>
      <c r="G654">
        <v>1</v>
      </c>
      <c r="H654">
        <v>0.8798326581598549</v>
      </c>
      <c r="I654">
        <v>1</v>
      </c>
    </row>
    <row r="655" spans="1:9" x14ac:dyDescent="0.25">
      <c r="A655" t="s">
        <v>661</v>
      </c>
      <c r="B655" t="s">
        <v>710</v>
      </c>
      <c r="C655">
        <v>10</v>
      </c>
      <c r="D655" t="s">
        <v>712</v>
      </c>
      <c r="E655" t="s">
        <v>717</v>
      </c>
      <c r="F655">
        <v>1347</v>
      </c>
      <c r="G655">
        <v>1</v>
      </c>
      <c r="H655">
        <v>0.9100320159215044</v>
      </c>
      <c r="I655">
        <v>1</v>
      </c>
    </row>
    <row r="656" spans="1:9" x14ac:dyDescent="0.25">
      <c r="A656" t="s">
        <v>662</v>
      </c>
      <c r="B656" t="s">
        <v>709</v>
      </c>
      <c r="C656">
        <v>12</v>
      </c>
      <c r="D656" t="s">
        <v>713</v>
      </c>
      <c r="E656" t="s">
        <v>718</v>
      </c>
      <c r="F656">
        <v>1223</v>
      </c>
      <c r="G656">
        <v>0</v>
      </c>
      <c r="H656">
        <v>0.60023553062558932</v>
      </c>
      <c r="I656">
        <v>0</v>
      </c>
    </row>
    <row r="657" spans="1:9" x14ac:dyDescent="0.25">
      <c r="A657" t="s">
        <v>663</v>
      </c>
      <c r="B657" t="s">
        <v>708</v>
      </c>
      <c r="C657">
        <v>24</v>
      </c>
      <c r="D657" t="s">
        <v>713</v>
      </c>
      <c r="E657" t="s">
        <v>719</v>
      </c>
      <c r="F657">
        <v>2670</v>
      </c>
      <c r="G657">
        <v>1</v>
      </c>
      <c r="H657">
        <v>0.93809552454133915</v>
      </c>
      <c r="I657">
        <v>1</v>
      </c>
    </row>
    <row r="658" spans="1:9" x14ac:dyDescent="0.25">
      <c r="A658" t="s">
        <v>664</v>
      </c>
      <c r="B658" t="s">
        <v>708</v>
      </c>
      <c r="C658">
        <v>12</v>
      </c>
      <c r="D658" t="s">
        <v>712</v>
      </c>
      <c r="E658" t="s">
        <v>717</v>
      </c>
      <c r="F658">
        <v>976</v>
      </c>
      <c r="G658">
        <v>1</v>
      </c>
      <c r="H658">
        <v>0.96474657550193899</v>
      </c>
      <c r="I658">
        <v>1</v>
      </c>
    </row>
    <row r="659" spans="1:9" x14ac:dyDescent="0.25">
      <c r="A659" t="s">
        <v>665</v>
      </c>
      <c r="B659" t="s">
        <v>711</v>
      </c>
      <c r="C659">
        <v>12</v>
      </c>
      <c r="D659" t="s">
        <v>713</v>
      </c>
      <c r="E659" t="s">
        <v>718</v>
      </c>
      <c r="F659">
        <v>1168</v>
      </c>
      <c r="G659">
        <v>1</v>
      </c>
      <c r="H659">
        <v>0.50596233842666916</v>
      </c>
      <c r="I659">
        <v>0</v>
      </c>
    </row>
    <row r="660" spans="1:9" x14ac:dyDescent="0.25">
      <c r="A660" t="s">
        <v>666</v>
      </c>
      <c r="B660" t="s">
        <v>709</v>
      </c>
      <c r="C660">
        <v>6</v>
      </c>
      <c r="D660" t="s">
        <v>715</v>
      </c>
      <c r="E660" t="s">
        <v>718</v>
      </c>
      <c r="F660">
        <v>931</v>
      </c>
      <c r="G660">
        <v>0</v>
      </c>
      <c r="H660">
        <v>0.37100600354326124</v>
      </c>
      <c r="I660">
        <v>0</v>
      </c>
    </row>
    <row r="661" spans="1:9" x14ac:dyDescent="0.25">
      <c r="A661" t="s">
        <v>667</v>
      </c>
      <c r="B661" t="s">
        <v>711</v>
      </c>
      <c r="C661">
        <v>48</v>
      </c>
      <c r="D661" t="s">
        <v>713</v>
      </c>
      <c r="E661" t="s">
        <v>721</v>
      </c>
      <c r="F661">
        <v>7476</v>
      </c>
      <c r="G661">
        <v>1</v>
      </c>
      <c r="H661">
        <v>0.14396081420335194</v>
      </c>
      <c r="I661">
        <v>0</v>
      </c>
    </row>
    <row r="662" spans="1:9" x14ac:dyDescent="0.25">
      <c r="A662" t="s">
        <v>668</v>
      </c>
      <c r="B662" t="s">
        <v>708</v>
      </c>
      <c r="C662">
        <v>12</v>
      </c>
      <c r="D662" t="s">
        <v>713</v>
      </c>
      <c r="E662" t="s">
        <v>718</v>
      </c>
      <c r="F662">
        <v>1884</v>
      </c>
      <c r="G662">
        <v>1</v>
      </c>
      <c r="H662">
        <v>0.89111039766612465</v>
      </c>
      <c r="I662">
        <v>1</v>
      </c>
    </row>
    <row r="663" spans="1:9" x14ac:dyDescent="0.25">
      <c r="A663" t="s">
        <v>669</v>
      </c>
      <c r="B663" t="s">
        <v>711</v>
      </c>
      <c r="C663">
        <v>24</v>
      </c>
      <c r="D663" t="s">
        <v>713</v>
      </c>
      <c r="E663" t="s">
        <v>717</v>
      </c>
      <c r="F663">
        <v>1603</v>
      </c>
      <c r="G663">
        <v>1</v>
      </c>
      <c r="H663">
        <v>0.53718228634812737</v>
      </c>
      <c r="I663">
        <v>0</v>
      </c>
    </row>
    <row r="664" spans="1:9" x14ac:dyDescent="0.25">
      <c r="A664" t="s">
        <v>670</v>
      </c>
      <c r="B664" t="s">
        <v>710</v>
      </c>
      <c r="C664">
        <v>12</v>
      </c>
      <c r="D664" t="s">
        <v>713</v>
      </c>
      <c r="E664" t="s">
        <v>720</v>
      </c>
      <c r="F664">
        <v>1474</v>
      </c>
      <c r="G664">
        <v>1</v>
      </c>
      <c r="H664">
        <v>0.83861135631900263</v>
      </c>
      <c r="I664">
        <v>0</v>
      </c>
    </row>
    <row r="665" spans="1:9" x14ac:dyDescent="0.25">
      <c r="A665" t="s">
        <v>671</v>
      </c>
      <c r="B665" t="s">
        <v>709</v>
      </c>
      <c r="C665">
        <v>15</v>
      </c>
      <c r="D665" t="s">
        <v>715</v>
      </c>
      <c r="E665" t="s">
        <v>718</v>
      </c>
      <c r="F665">
        <v>6850</v>
      </c>
      <c r="G665">
        <v>0</v>
      </c>
      <c r="H665">
        <v>0.28513410517553311</v>
      </c>
      <c r="I665">
        <v>0</v>
      </c>
    </row>
    <row r="666" spans="1:9" x14ac:dyDescent="0.25">
      <c r="A666" t="s">
        <v>672</v>
      </c>
      <c r="B666" t="s">
        <v>710</v>
      </c>
      <c r="C666">
        <v>12</v>
      </c>
      <c r="D666" t="s">
        <v>712</v>
      </c>
      <c r="E666" t="s">
        <v>718</v>
      </c>
      <c r="F666">
        <v>939</v>
      </c>
      <c r="G666">
        <v>0</v>
      </c>
      <c r="H666">
        <v>0.82924547751449451</v>
      </c>
      <c r="I666">
        <v>0</v>
      </c>
    </row>
    <row r="667" spans="1:9" x14ac:dyDescent="0.25">
      <c r="A667" t="s">
        <v>673</v>
      </c>
      <c r="B667" t="s">
        <v>709</v>
      </c>
      <c r="C667">
        <v>30</v>
      </c>
      <c r="D667" t="s">
        <v>713</v>
      </c>
      <c r="E667" t="s">
        <v>717</v>
      </c>
      <c r="F667">
        <v>1715</v>
      </c>
      <c r="G667">
        <v>1</v>
      </c>
      <c r="H667">
        <v>0.56728415367176988</v>
      </c>
      <c r="I667">
        <v>0</v>
      </c>
    </row>
    <row r="668" spans="1:9" x14ac:dyDescent="0.25">
      <c r="A668" t="s">
        <v>674</v>
      </c>
      <c r="B668" t="s">
        <v>709</v>
      </c>
      <c r="C668">
        <v>6</v>
      </c>
      <c r="D668" t="s">
        <v>713</v>
      </c>
      <c r="E668" t="s">
        <v>717</v>
      </c>
      <c r="F668">
        <v>484</v>
      </c>
      <c r="G668">
        <v>1</v>
      </c>
      <c r="H668">
        <v>0.78819242987355431</v>
      </c>
      <c r="I668">
        <v>0</v>
      </c>
    </row>
    <row r="669" spans="1:9" x14ac:dyDescent="0.25">
      <c r="A669" t="s">
        <v>675</v>
      </c>
      <c r="B669" t="s">
        <v>708</v>
      </c>
      <c r="C669">
        <v>33</v>
      </c>
      <c r="D669" t="s">
        <v>712</v>
      </c>
      <c r="E669" t="s">
        <v>719</v>
      </c>
      <c r="F669">
        <v>7253</v>
      </c>
      <c r="G669">
        <v>1</v>
      </c>
      <c r="H669">
        <v>0.94722005625064398</v>
      </c>
      <c r="I669">
        <v>1</v>
      </c>
    </row>
    <row r="670" spans="1:9" x14ac:dyDescent="0.25">
      <c r="A670" t="s">
        <v>676</v>
      </c>
      <c r="B670" t="s">
        <v>709</v>
      </c>
      <c r="C670">
        <v>18</v>
      </c>
      <c r="D670" t="s">
        <v>713</v>
      </c>
      <c r="E670" t="s">
        <v>721</v>
      </c>
      <c r="F670">
        <v>1239</v>
      </c>
      <c r="G670">
        <v>1</v>
      </c>
      <c r="H670">
        <v>0.47600029765599655</v>
      </c>
      <c r="I670">
        <v>0</v>
      </c>
    </row>
    <row r="671" spans="1:9" x14ac:dyDescent="0.25">
      <c r="A671" t="s">
        <v>677</v>
      </c>
      <c r="B671" t="s">
        <v>708</v>
      </c>
      <c r="C671">
        <v>12</v>
      </c>
      <c r="D671" t="s">
        <v>713</v>
      </c>
      <c r="E671" t="s">
        <v>717</v>
      </c>
      <c r="F671">
        <v>1493</v>
      </c>
      <c r="G671">
        <v>1</v>
      </c>
      <c r="H671">
        <v>0.93985289318060761</v>
      </c>
      <c r="I671">
        <v>1</v>
      </c>
    </row>
    <row r="672" spans="1:9" x14ac:dyDescent="0.25">
      <c r="A672" t="s">
        <v>678</v>
      </c>
      <c r="B672" t="s">
        <v>708</v>
      </c>
      <c r="C672">
        <v>18</v>
      </c>
      <c r="D672" t="s">
        <v>712</v>
      </c>
      <c r="E672" t="s">
        <v>718</v>
      </c>
      <c r="F672">
        <v>1530</v>
      </c>
      <c r="G672">
        <v>0</v>
      </c>
      <c r="H672">
        <v>0.91695572379212842</v>
      </c>
      <c r="I672">
        <v>1</v>
      </c>
    </row>
    <row r="673" spans="1:9" x14ac:dyDescent="0.25">
      <c r="A673" t="s">
        <v>679</v>
      </c>
      <c r="B673" t="s">
        <v>711</v>
      </c>
      <c r="C673">
        <v>12</v>
      </c>
      <c r="D673" t="s">
        <v>713</v>
      </c>
      <c r="E673" t="s">
        <v>720</v>
      </c>
      <c r="F673">
        <v>1620</v>
      </c>
      <c r="G673">
        <v>1</v>
      </c>
      <c r="H673">
        <v>0.65743083409489134</v>
      </c>
      <c r="I673">
        <v>0</v>
      </c>
    </row>
    <row r="674" spans="1:9" x14ac:dyDescent="0.25">
      <c r="A674" t="s">
        <v>680</v>
      </c>
      <c r="B674" t="s">
        <v>708</v>
      </c>
      <c r="C674">
        <v>24</v>
      </c>
      <c r="D674" t="s">
        <v>713</v>
      </c>
      <c r="E674" t="s">
        <v>717</v>
      </c>
      <c r="F674">
        <v>999</v>
      </c>
      <c r="G674">
        <v>1</v>
      </c>
      <c r="H674">
        <v>0.90267331576828425</v>
      </c>
      <c r="I674">
        <v>1</v>
      </c>
    </row>
    <row r="675" spans="1:9" x14ac:dyDescent="0.25">
      <c r="A675" t="s">
        <v>681</v>
      </c>
      <c r="B675" t="s">
        <v>708</v>
      </c>
      <c r="C675">
        <v>18</v>
      </c>
      <c r="D675" t="s">
        <v>712</v>
      </c>
      <c r="E675" t="s">
        <v>717</v>
      </c>
      <c r="F675">
        <v>1149</v>
      </c>
      <c r="G675">
        <v>1</v>
      </c>
      <c r="H675">
        <v>0.9547169241757717</v>
      </c>
      <c r="I675">
        <v>1</v>
      </c>
    </row>
    <row r="676" spans="1:9" x14ac:dyDescent="0.25">
      <c r="A676" t="s">
        <v>682</v>
      </c>
      <c r="B676" t="s">
        <v>710</v>
      </c>
      <c r="C676">
        <v>15</v>
      </c>
      <c r="D676" t="s">
        <v>713</v>
      </c>
      <c r="E676" t="s">
        <v>721</v>
      </c>
      <c r="F676">
        <v>392</v>
      </c>
      <c r="G676">
        <v>1</v>
      </c>
      <c r="H676">
        <v>0.65651630723313847</v>
      </c>
      <c r="I676">
        <v>0</v>
      </c>
    </row>
    <row r="677" spans="1:9" x14ac:dyDescent="0.25">
      <c r="A677" t="s">
        <v>683</v>
      </c>
      <c r="B677" t="s">
        <v>708</v>
      </c>
      <c r="C677">
        <v>12</v>
      </c>
      <c r="D677" t="s">
        <v>712</v>
      </c>
      <c r="E677" t="s">
        <v>720</v>
      </c>
      <c r="F677">
        <v>3331</v>
      </c>
      <c r="G677">
        <v>1</v>
      </c>
      <c r="H677">
        <v>0.96410222538434898</v>
      </c>
      <c r="I677">
        <v>1</v>
      </c>
    </row>
    <row r="678" spans="1:9" x14ac:dyDescent="0.25">
      <c r="A678" t="s">
        <v>684</v>
      </c>
      <c r="B678" t="s">
        <v>709</v>
      </c>
      <c r="C678">
        <v>36</v>
      </c>
      <c r="D678" t="s">
        <v>713</v>
      </c>
      <c r="E678" t="s">
        <v>718</v>
      </c>
      <c r="F678">
        <v>12389</v>
      </c>
      <c r="G678">
        <v>0</v>
      </c>
      <c r="H678">
        <v>0.34596156328048205</v>
      </c>
      <c r="I678">
        <v>0</v>
      </c>
    </row>
    <row r="679" spans="1:9" x14ac:dyDescent="0.25">
      <c r="A679" t="s">
        <v>685</v>
      </c>
      <c r="B679" t="s">
        <v>711</v>
      </c>
      <c r="C679">
        <v>18</v>
      </c>
      <c r="D679" t="s">
        <v>715</v>
      </c>
      <c r="E679" t="s">
        <v>718</v>
      </c>
      <c r="F679">
        <v>1442</v>
      </c>
      <c r="G679">
        <v>0</v>
      </c>
      <c r="H679">
        <v>0.19276514320298152</v>
      </c>
      <c r="I679">
        <v>0</v>
      </c>
    </row>
    <row r="680" spans="1:9" x14ac:dyDescent="0.25">
      <c r="A680" t="s">
        <v>686</v>
      </c>
      <c r="B680" t="s">
        <v>709</v>
      </c>
      <c r="C680">
        <v>10</v>
      </c>
      <c r="D680" t="s">
        <v>713</v>
      </c>
      <c r="E680" t="s">
        <v>720</v>
      </c>
      <c r="F680">
        <v>1521</v>
      </c>
      <c r="G680">
        <v>1</v>
      </c>
      <c r="H680">
        <v>0.75424877277593605</v>
      </c>
      <c r="I680">
        <v>0</v>
      </c>
    </row>
    <row r="681" spans="1:9" x14ac:dyDescent="0.25">
      <c r="A681" t="s">
        <v>687</v>
      </c>
      <c r="B681" t="s">
        <v>708</v>
      </c>
      <c r="C681">
        <v>27</v>
      </c>
      <c r="D681" t="s">
        <v>713</v>
      </c>
      <c r="E681" t="s">
        <v>718</v>
      </c>
      <c r="F681">
        <v>2570</v>
      </c>
      <c r="G681">
        <v>0</v>
      </c>
      <c r="H681">
        <v>0.81001084376704957</v>
      </c>
      <c r="I681">
        <v>0</v>
      </c>
    </row>
    <row r="682" spans="1:9" x14ac:dyDescent="0.25">
      <c r="A682" t="s">
        <v>688</v>
      </c>
      <c r="B682" t="s">
        <v>710</v>
      </c>
      <c r="C682">
        <v>24</v>
      </c>
      <c r="D682" t="s">
        <v>712</v>
      </c>
      <c r="E682" t="s">
        <v>717</v>
      </c>
      <c r="F682">
        <v>3148</v>
      </c>
      <c r="G682">
        <v>1</v>
      </c>
      <c r="H682">
        <v>0.84624428267405305</v>
      </c>
      <c r="I682">
        <v>0</v>
      </c>
    </row>
    <row r="683" spans="1:9" x14ac:dyDescent="0.25">
      <c r="A683" t="s">
        <v>689</v>
      </c>
      <c r="B683" t="s">
        <v>710</v>
      </c>
      <c r="C683">
        <v>6</v>
      </c>
      <c r="D683" t="s">
        <v>712</v>
      </c>
      <c r="E683" t="s">
        <v>718</v>
      </c>
      <c r="F683">
        <v>1299</v>
      </c>
      <c r="G683">
        <v>1</v>
      </c>
      <c r="H683">
        <v>0.86307999088440068</v>
      </c>
      <c r="I683">
        <v>1</v>
      </c>
    </row>
    <row r="684" spans="1:9" x14ac:dyDescent="0.25">
      <c r="A684" t="s">
        <v>690</v>
      </c>
      <c r="B684" t="s">
        <v>708</v>
      </c>
      <c r="C684">
        <v>24</v>
      </c>
      <c r="D684" t="s">
        <v>714</v>
      </c>
      <c r="E684" t="s">
        <v>723</v>
      </c>
      <c r="F684">
        <v>2978</v>
      </c>
      <c r="G684">
        <v>1</v>
      </c>
      <c r="H684">
        <v>0.93203783789092631</v>
      </c>
      <c r="I684">
        <v>1</v>
      </c>
    </row>
    <row r="685" spans="1:9" x14ac:dyDescent="0.25">
      <c r="A685" t="s">
        <v>691</v>
      </c>
      <c r="B685" t="s">
        <v>710</v>
      </c>
      <c r="C685">
        <v>12</v>
      </c>
      <c r="D685" t="s">
        <v>713</v>
      </c>
      <c r="E685" t="s">
        <v>720</v>
      </c>
      <c r="F685">
        <v>1424</v>
      </c>
      <c r="G685">
        <v>1</v>
      </c>
      <c r="H685">
        <v>0.83861135631900263</v>
      </c>
      <c r="I685">
        <v>0</v>
      </c>
    </row>
    <row r="686" spans="1:9" x14ac:dyDescent="0.25">
      <c r="A686" t="s">
        <v>692</v>
      </c>
      <c r="B686" t="s">
        <v>711</v>
      </c>
      <c r="C686">
        <v>15</v>
      </c>
      <c r="D686" t="s">
        <v>713</v>
      </c>
      <c r="E686" t="s">
        <v>723</v>
      </c>
      <c r="F686">
        <v>806</v>
      </c>
      <c r="G686">
        <v>1</v>
      </c>
      <c r="H686">
        <v>0.6951261755816408</v>
      </c>
      <c r="I686">
        <v>0</v>
      </c>
    </row>
    <row r="687" spans="1:9" x14ac:dyDescent="0.25">
      <c r="A687" t="s">
        <v>693</v>
      </c>
      <c r="B687" t="s">
        <v>708</v>
      </c>
      <c r="C687">
        <v>6</v>
      </c>
      <c r="D687" t="s">
        <v>713</v>
      </c>
      <c r="E687" t="s">
        <v>718</v>
      </c>
      <c r="F687">
        <v>672</v>
      </c>
      <c r="G687">
        <v>1</v>
      </c>
      <c r="H687">
        <v>0.91395846892275534</v>
      </c>
      <c r="I687">
        <v>1</v>
      </c>
    </row>
    <row r="688" spans="1:9" x14ac:dyDescent="0.25">
      <c r="A688" t="s">
        <v>694</v>
      </c>
      <c r="B688" t="s">
        <v>708</v>
      </c>
      <c r="C688">
        <v>12</v>
      </c>
      <c r="D688" t="s">
        <v>712</v>
      </c>
      <c r="E688" t="s">
        <v>717</v>
      </c>
      <c r="F688">
        <v>1934</v>
      </c>
      <c r="G688">
        <v>1</v>
      </c>
      <c r="H688">
        <v>0.96474657550193899</v>
      </c>
      <c r="I688">
        <v>1</v>
      </c>
    </row>
    <row r="689" spans="1:9" x14ac:dyDescent="0.25">
      <c r="A689" t="s">
        <v>695</v>
      </c>
      <c r="B689" t="s">
        <v>711</v>
      </c>
      <c r="C689">
        <v>21</v>
      </c>
      <c r="D689" t="s">
        <v>713</v>
      </c>
      <c r="E689" t="s">
        <v>717</v>
      </c>
      <c r="F689">
        <v>2606</v>
      </c>
      <c r="G689">
        <v>1</v>
      </c>
      <c r="H689">
        <v>0.56940276040859772</v>
      </c>
      <c r="I689">
        <v>0</v>
      </c>
    </row>
    <row r="690" spans="1:9" x14ac:dyDescent="0.25">
      <c r="A690" t="s">
        <v>696</v>
      </c>
      <c r="B690" t="s">
        <v>708</v>
      </c>
      <c r="C690">
        <v>12</v>
      </c>
      <c r="D690" t="s">
        <v>713</v>
      </c>
      <c r="E690" t="s">
        <v>717</v>
      </c>
      <c r="F690">
        <v>804</v>
      </c>
      <c r="G690">
        <v>1</v>
      </c>
      <c r="H690">
        <v>0.93985289318060761</v>
      </c>
      <c r="I690">
        <v>1</v>
      </c>
    </row>
    <row r="691" spans="1:9" x14ac:dyDescent="0.25">
      <c r="A691" t="s">
        <v>697</v>
      </c>
      <c r="B691" t="s">
        <v>710</v>
      </c>
      <c r="C691">
        <v>12</v>
      </c>
      <c r="D691" t="s">
        <v>712</v>
      </c>
      <c r="E691" t="s">
        <v>718</v>
      </c>
      <c r="F691">
        <v>1480</v>
      </c>
      <c r="G691">
        <v>1</v>
      </c>
      <c r="H691">
        <v>0.82924547751449451</v>
      </c>
      <c r="I691">
        <v>0</v>
      </c>
    </row>
    <row r="692" spans="1:9" x14ac:dyDescent="0.25">
      <c r="A692" t="s">
        <v>698</v>
      </c>
      <c r="B692" t="s">
        <v>711</v>
      </c>
      <c r="C692">
        <v>24</v>
      </c>
      <c r="D692" t="s">
        <v>715</v>
      </c>
      <c r="E692" t="s">
        <v>720</v>
      </c>
      <c r="F692">
        <v>2483</v>
      </c>
      <c r="G692">
        <v>1</v>
      </c>
      <c r="H692">
        <v>0.25636505284347755</v>
      </c>
      <c r="I692">
        <v>0</v>
      </c>
    </row>
    <row r="693" spans="1:9" x14ac:dyDescent="0.25">
      <c r="A693" t="s">
        <v>699</v>
      </c>
      <c r="B693" t="s">
        <v>711</v>
      </c>
      <c r="C693">
        <v>15</v>
      </c>
      <c r="D693" t="s">
        <v>713</v>
      </c>
      <c r="E693" t="s">
        <v>718</v>
      </c>
      <c r="F693">
        <v>2511</v>
      </c>
      <c r="G693">
        <v>1</v>
      </c>
      <c r="H693">
        <v>0.47338514376288271</v>
      </c>
      <c r="I693">
        <v>0</v>
      </c>
    </row>
    <row r="694" spans="1:9" x14ac:dyDescent="0.25">
      <c r="A694" t="s">
        <v>700</v>
      </c>
      <c r="B694" t="s">
        <v>708</v>
      </c>
      <c r="C694">
        <v>18</v>
      </c>
      <c r="D694" t="s">
        <v>714</v>
      </c>
      <c r="E694" t="s">
        <v>717</v>
      </c>
      <c r="F694">
        <v>2320</v>
      </c>
      <c r="G694">
        <v>1</v>
      </c>
      <c r="H694">
        <v>0.93055746697384123</v>
      </c>
      <c r="I694">
        <v>1</v>
      </c>
    </row>
    <row r="695" spans="1:9" x14ac:dyDescent="0.25">
      <c r="A695" t="s">
        <v>701</v>
      </c>
      <c r="B695" t="s">
        <v>708</v>
      </c>
      <c r="C695">
        <v>12</v>
      </c>
      <c r="D695" t="s">
        <v>713</v>
      </c>
      <c r="E695" t="s">
        <v>718</v>
      </c>
      <c r="F695">
        <v>1101</v>
      </c>
      <c r="G695">
        <v>1</v>
      </c>
      <c r="H695">
        <v>0.89111039766612465</v>
      </c>
      <c r="I695">
        <v>1</v>
      </c>
    </row>
    <row r="696" spans="1:9" x14ac:dyDescent="0.25">
      <c r="A696" t="s">
        <v>702</v>
      </c>
      <c r="B696" t="s">
        <v>708</v>
      </c>
      <c r="C696">
        <v>6</v>
      </c>
      <c r="D696" t="s">
        <v>716</v>
      </c>
      <c r="E696" t="s">
        <v>717</v>
      </c>
      <c r="F696">
        <v>426</v>
      </c>
      <c r="G696">
        <v>1</v>
      </c>
      <c r="H696">
        <v>0.84057340557488536</v>
      </c>
      <c r="I696">
        <v>0</v>
      </c>
    </row>
    <row r="697" spans="1:9" x14ac:dyDescent="0.25">
      <c r="A697" t="s">
        <v>703</v>
      </c>
      <c r="B697" t="s">
        <v>711</v>
      </c>
      <c r="C697">
        <v>24</v>
      </c>
      <c r="D697" t="s">
        <v>713</v>
      </c>
      <c r="E697" t="s">
        <v>720</v>
      </c>
      <c r="F697">
        <v>4169</v>
      </c>
      <c r="G697">
        <v>1</v>
      </c>
      <c r="H697">
        <v>0.53250993808701064</v>
      </c>
      <c r="I697">
        <v>0</v>
      </c>
    </row>
    <row r="698" spans="1:9" x14ac:dyDescent="0.25">
      <c r="A698" t="s">
        <v>704</v>
      </c>
      <c r="B698" t="s">
        <v>708</v>
      </c>
      <c r="C698">
        <v>24</v>
      </c>
      <c r="D698" t="s">
        <v>713</v>
      </c>
      <c r="E698" t="s">
        <v>719</v>
      </c>
      <c r="F698">
        <v>5433</v>
      </c>
      <c r="G698">
        <v>1</v>
      </c>
      <c r="H698">
        <v>0.93809552454133915</v>
      </c>
      <c r="I698">
        <v>1</v>
      </c>
    </row>
    <row r="699" spans="1:9" x14ac:dyDescent="0.25">
      <c r="A699" t="s">
        <v>705</v>
      </c>
      <c r="B699" t="s">
        <v>708</v>
      </c>
      <c r="C699">
        <v>18</v>
      </c>
      <c r="D699" t="s">
        <v>713</v>
      </c>
      <c r="E699" t="s">
        <v>720</v>
      </c>
      <c r="F699">
        <v>1984</v>
      </c>
      <c r="G699">
        <v>1</v>
      </c>
      <c r="H699">
        <v>0.92196343158765359</v>
      </c>
      <c r="I699">
        <v>1</v>
      </c>
    </row>
    <row r="700" spans="1:9" x14ac:dyDescent="0.25">
      <c r="A700" t="s">
        <v>706</v>
      </c>
      <c r="B700" t="s">
        <v>708</v>
      </c>
      <c r="C700">
        <v>24</v>
      </c>
      <c r="D700" t="s">
        <v>714</v>
      </c>
      <c r="E700" t="s">
        <v>723</v>
      </c>
      <c r="F700">
        <v>8648</v>
      </c>
      <c r="G700">
        <v>0</v>
      </c>
      <c r="H700">
        <v>0.93203783789092631</v>
      </c>
      <c r="I700">
        <v>1</v>
      </c>
    </row>
    <row r="701" spans="1:9" x14ac:dyDescent="0.25">
      <c r="A701" t="s">
        <v>707</v>
      </c>
      <c r="B701" t="s">
        <v>711</v>
      </c>
      <c r="C701">
        <v>30</v>
      </c>
      <c r="D701" t="s">
        <v>713</v>
      </c>
      <c r="E701" t="s">
        <v>720</v>
      </c>
      <c r="F701">
        <v>2406</v>
      </c>
      <c r="G701">
        <v>0</v>
      </c>
      <c r="H701">
        <v>0.4673968796539088</v>
      </c>
      <c r="I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1"/>
  <sheetViews>
    <sheetView topLeftCell="F13" workbookViewId="0">
      <selection activeCell="O16" sqref="O16"/>
    </sheetView>
  </sheetViews>
  <sheetFormatPr defaultRowHeight="15" x14ac:dyDescent="0.25"/>
  <cols>
    <col min="1" max="1" width="9.7109375" customWidth="1"/>
    <col min="9" max="9" width="13.140625" bestFit="1" customWidth="1"/>
    <col min="10" max="10" width="16.28515625" bestFit="1" customWidth="1"/>
    <col min="11" max="11" width="12" bestFit="1" customWidth="1"/>
  </cols>
  <sheetData>
    <row r="1" spans="1:21" x14ac:dyDescent="0.25">
      <c r="A1" t="s">
        <v>5</v>
      </c>
      <c r="B1" t="s">
        <v>6</v>
      </c>
      <c r="C1" t="s">
        <v>727</v>
      </c>
      <c r="D1" t="s">
        <v>728</v>
      </c>
      <c r="E1" t="s">
        <v>729</v>
      </c>
    </row>
    <row r="2" spans="1:21" x14ac:dyDescent="0.25">
      <c r="A2">
        <v>1</v>
      </c>
      <c r="B2">
        <v>0.95389801567382104</v>
      </c>
      <c r="C2">
        <v>1</v>
      </c>
      <c r="D2">
        <v>0</v>
      </c>
      <c r="E2">
        <v>4.6101984326178957E-2</v>
      </c>
    </row>
    <row r="3" spans="1:21" x14ac:dyDescent="0.25">
      <c r="A3">
        <v>1</v>
      </c>
      <c r="B3">
        <v>0.95389801567382104</v>
      </c>
      <c r="C3">
        <v>1</v>
      </c>
      <c r="D3">
        <v>0</v>
      </c>
      <c r="E3">
        <v>4.6101984326178957E-2</v>
      </c>
      <c r="I3" s="2" t="s">
        <v>732</v>
      </c>
      <c r="J3" t="s">
        <v>731</v>
      </c>
      <c r="K3" t="s">
        <v>730</v>
      </c>
      <c r="M3" s="4" t="s">
        <v>734</v>
      </c>
      <c r="N3" s="4" t="s">
        <v>735</v>
      </c>
      <c r="O3" s="4" t="s">
        <v>736</v>
      </c>
      <c r="P3" s="4" t="s">
        <v>737</v>
      </c>
      <c r="Q3" s="4" t="s">
        <v>738</v>
      </c>
      <c r="R3" s="4" t="s">
        <v>739</v>
      </c>
      <c r="S3" s="4" t="s">
        <v>740</v>
      </c>
      <c r="T3" s="5" t="s">
        <v>741</v>
      </c>
      <c r="U3" s="5" t="s">
        <v>742</v>
      </c>
    </row>
    <row r="4" spans="1:21" x14ac:dyDescent="0.25">
      <c r="A4">
        <v>1</v>
      </c>
      <c r="B4">
        <v>0.95403803339293702</v>
      </c>
      <c r="C4">
        <v>1</v>
      </c>
      <c r="D4">
        <v>0</v>
      </c>
      <c r="E4">
        <v>4.5961966607062976E-2</v>
      </c>
      <c r="I4" s="3">
        <v>1</v>
      </c>
      <c r="J4" s="1">
        <v>68</v>
      </c>
      <c r="K4" s="1">
        <v>67.516159034655416</v>
      </c>
      <c r="M4" s="6">
        <v>1</v>
      </c>
      <c r="N4" s="6">
        <v>70</v>
      </c>
      <c r="O4" s="7">
        <f>GETPIVOTDATA("Sum of Response",$I$3,"group",1)</f>
        <v>68</v>
      </c>
      <c r="P4" s="8">
        <f>O4</f>
        <v>68</v>
      </c>
      <c r="Q4" s="9">
        <f>O4/$O$14</f>
        <v>0.13737373737373737</v>
      </c>
      <c r="R4" s="9">
        <f>P4/$O$14</f>
        <v>0.13737373737373737</v>
      </c>
      <c r="S4" s="10">
        <f>R4/M4*10</f>
        <v>1.3737373737373737</v>
      </c>
      <c r="T4" s="11">
        <f>0.1</f>
        <v>0.1</v>
      </c>
      <c r="U4">
        <v>1</v>
      </c>
    </row>
    <row r="5" spans="1:21" x14ac:dyDescent="0.25">
      <c r="A5">
        <v>1</v>
      </c>
      <c r="B5">
        <v>0.9547169241757717</v>
      </c>
      <c r="C5">
        <v>1</v>
      </c>
      <c r="D5">
        <v>0</v>
      </c>
      <c r="E5">
        <v>4.5283075824228303E-2</v>
      </c>
      <c r="I5" s="3">
        <v>2</v>
      </c>
      <c r="J5" s="1">
        <v>65</v>
      </c>
      <c r="K5" s="1">
        <v>65.924525202093008</v>
      </c>
      <c r="M5" s="6">
        <v>2</v>
      </c>
      <c r="N5" s="6">
        <v>70</v>
      </c>
      <c r="O5" s="7">
        <f>GETPIVOTDATA("Sum of Response",$I$3,"group",2)</f>
        <v>65</v>
      </c>
      <c r="P5" s="8">
        <f>P4+O5</f>
        <v>133</v>
      </c>
      <c r="Q5" s="9">
        <f t="shared" ref="Q5:R13" si="0">O5/$O$14</f>
        <v>0.13131313131313133</v>
      </c>
      <c r="R5" s="9">
        <f t="shared" si="0"/>
        <v>0.2686868686868687</v>
      </c>
      <c r="S5" s="10">
        <f t="shared" ref="S5:S13" si="1">R5/M5*10</f>
        <v>1.3434343434343434</v>
      </c>
      <c r="T5" s="11">
        <f>T4+0.1</f>
        <v>0.2</v>
      </c>
      <c r="U5">
        <v>1</v>
      </c>
    </row>
    <row r="6" spans="1:21" x14ac:dyDescent="0.25">
      <c r="A6">
        <v>1</v>
      </c>
      <c r="B6">
        <v>0.9547169241757717</v>
      </c>
      <c r="C6">
        <v>1</v>
      </c>
      <c r="D6">
        <v>0</v>
      </c>
      <c r="E6">
        <v>4.5283075824228303E-2</v>
      </c>
      <c r="I6" s="3">
        <v>3</v>
      </c>
      <c r="J6" s="1">
        <v>63</v>
      </c>
      <c r="K6" s="1">
        <v>63.702262057499851</v>
      </c>
      <c r="M6" s="6">
        <v>3</v>
      </c>
      <c r="N6" s="6">
        <v>70</v>
      </c>
      <c r="O6" s="7">
        <f>GETPIVOTDATA("Sum of Response",$I$3,"group",3)</f>
        <v>63</v>
      </c>
      <c r="P6" s="8">
        <f t="shared" ref="P6:P12" si="2">P5+O6</f>
        <v>196</v>
      </c>
      <c r="Q6" s="9">
        <f t="shared" si="0"/>
        <v>0.12727272727272726</v>
      </c>
      <c r="R6" s="9">
        <f t="shared" si="0"/>
        <v>0.39595959595959596</v>
      </c>
      <c r="S6" s="10">
        <f t="shared" si="1"/>
        <v>1.3198653198653199</v>
      </c>
      <c r="T6" s="11">
        <f t="shared" ref="T6:T12" si="3">T5+0.1</f>
        <v>0.30000000000000004</v>
      </c>
      <c r="U6">
        <v>1</v>
      </c>
    </row>
    <row r="7" spans="1:21" x14ac:dyDescent="0.25">
      <c r="A7">
        <v>1</v>
      </c>
      <c r="B7">
        <v>0.9547169241757717</v>
      </c>
      <c r="C7">
        <v>1</v>
      </c>
      <c r="D7">
        <v>0</v>
      </c>
      <c r="E7">
        <v>4.5283075824228303E-2</v>
      </c>
      <c r="I7" s="3">
        <v>4</v>
      </c>
      <c r="J7" s="1">
        <v>60</v>
      </c>
      <c r="K7" s="1">
        <v>59.490110106973368</v>
      </c>
      <c r="M7" s="6">
        <v>4</v>
      </c>
      <c r="N7" s="6">
        <v>70</v>
      </c>
      <c r="O7" s="7">
        <f>GETPIVOTDATA("Sum of Response",$I$3,"group",4)</f>
        <v>60</v>
      </c>
      <c r="P7" s="8">
        <f t="shared" si="2"/>
        <v>256</v>
      </c>
      <c r="Q7" s="9">
        <f t="shared" si="0"/>
        <v>0.12121212121212122</v>
      </c>
      <c r="R7" s="9">
        <f t="shared" si="0"/>
        <v>0.51717171717171717</v>
      </c>
      <c r="S7" s="10">
        <f t="shared" si="1"/>
        <v>1.2929292929292928</v>
      </c>
      <c r="T7" s="11">
        <f t="shared" si="3"/>
        <v>0.4</v>
      </c>
      <c r="U7">
        <v>1</v>
      </c>
    </row>
    <row r="8" spans="1:21" x14ac:dyDescent="0.25">
      <c r="A8">
        <v>1</v>
      </c>
      <c r="B8">
        <v>0.9547169241757717</v>
      </c>
      <c r="C8">
        <v>1</v>
      </c>
      <c r="D8">
        <v>0</v>
      </c>
      <c r="E8">
        <v>4.5283075824228303E-2</v>
      </c>
      <c r="I8" s="3">
        <v>5</v>
      </c>
      <c r="J8" s="1">
        <v>60</v>
      </c>
      <c r="K8" s="1">
        <v>54.413694377250167</v>
      </c>
      <c r="M8" s="6">
        <v>5</v>
      </c>
      <c r="N8" s="6">
        <v>70</v>
      </c>
      <c r="O8" s="7">
        <f>GETPIVOTDATA("Sum of Response",$I$3,"group",5)</f>
        <v>60</v>
      </c>
      <c r="P8" s="8">
        <f t="shared" si="2"/>
        <v>316</v>
      </c>
      <c r="Q8" s="9">
        <f t="shared" si="0"/>
        <v>0.12121212121212122</v>
      </c>
      <c r="R8" s="9">
        <f t="shared" si="0"/>
        <v>0.63838383838383839</v>
      </c>
      <c r="S8" s="10">
        <f t="shared" si="1"/>
        <v>1.2767676767676766</v>
      </c>
      <c r="T8" s="11">
        <f t="shared" si="3"/>
        <v>0.5</v>
      </c>
      <c r="U8">
        <v>1</v>
      </c>
    </row>
    <row r="9" spans="1:21" x14ac:dyDescent="0.25">
      <c r="A9">
        <v>1</v>
      </c>
      <c r="B9">
        <v>0.9547169241757717</v>
      </c>
      <c r="C9">
        <v>1</v>
      </c>
      <c r="D9">
        <v>0</v>
      </c>
      <c r="E9">
        <v>4.5283075824228303E-2</v>
      </c>
      <c r="I9" s="3">
        <v>6</v>
      </c>
      <c r="J9" s="1">
        <v>46</v>
      </c>
      <c r="K9" s="1">
        <v>49.947227118250737</v>
      </c>
      <c r="M9" s="6">
        <v>6</v>
      </c>
      <c r="N9" s="6">
        <v>70</v>
      </c>
      <c r="O9" s="7">
        <f>GETPIVOTDATA("Sum of Response",$I$3,"group",6)</f>
        <v>46</v>
      </c>
      <c r="P9" s="8">
        <f t="shared" si="2"/>
        <v>362</v>
      </c>
      <c r="Q9" s="9">
        <f t="shared" si="0"/>
        <v>9.2929292929292931E-2</v>
      </c>
      <c r="R9" s="9">
        <f t="shared" si="0"/>
        <v>0.73131313131313136</v>
      </c>
      <c r="S9" s="10">
        <f t="shared" si="1"/>
        <v>1.2188552188552189</v>
      </c>
      <c r="T9" s="11">
        <f t="shared" si="3"/>
        <v>0.6</v>
      </c>
      <c r="U9">
        <v>1</v>
      </c>
    </row>
    <row r="10" spans="1:21" x14ac:dyDescent="0.25">
      <c r="A10">
        <v>1</v>
      </c>
      <c r="B10">
        <v>0.9547169241757717</v>
      </c>
      <c r="C10">
        <v>1</v>
      </c>
      <c r="D10">
        <v>0</v>
      </c>
      <c r="E10">
        <v>4.5283075824228303E-2</v>
      </c>
      <c r="I10" s="3">
        <v>7</v>
      </c>
      <c r="J10" s="1">
        <v>51</v>
      </c>
      <c r="K10" s="1">
        <v>45.166889767272288</v>
      </c>
      <c r="M10" s="6">
        <v>7</v>
      </c>
      <c r="N10" s="6">
        <v>70</v>
      </c>
      <c r="O10" s="7">
        <f>GETPIVOTDATA("Sum of Response",$I$3,"group",7)</f>
        <v>51</v>
      </c>
      <c r="P10" s="8">
        <f t="shared" si="2"/>
        <v>413</v>
      </c>
      <c r="Q10" s="9">
        <f t="shared" si="0"/>
        <v>0.10303030303030303</v>
      </c>
      <c r="R10" s="9">
        <f t="shared" si="0"/>
        <v>0.83434343434343439</v>
      </c>
      <c r="S10" s="10">
        <f t="shared" si="1"/>
        <v>1.191919191919192</v>
      </c>
      <c r="T10" s="11">
        <f t="shared" si="3"/>
        <v>0.7</v>
      </c>
      <c r="U10">
        <v>1</v>
      </c>
    </row>
    <row r="11" spans="1:21" x14ac:dyDescent="0.25">
      <c r="A11">
        <v>1</v>
      </c>
      <c r="B11">
        <v>0.95570678020374156</v>
      </c>
      <c r="C11">
        <v>1</v>
      </c>
      <c r="D11">
        <v>0</v>
      </c>
      <c r="E11">
        <v>4.4293219796258443E-2</v>
      </c>
      <c r="I11" s="3">
        <v>8</v>
      </c>
      <c r="J11" s="1">
        <v>35</v>
      </c>
      <c r="K11" s="1">
        <v>39.570541768457829</v>
      </c>
      <c r="M11" s="6">
        <v>8</v>
      </c>
      <c r="N11" s="6">
        <v>70</v>
      </c>
      <c r="O11" s="7">
        <f>GETPIVOTDATA("Sum of Response",$I$3,"group",8)</f>
        <v>35</v>
      </c>
      <c r="P11" s="8">
        <f t="shared" si="2"/>
        <v>448</v>
      </c>
      <c r="Q11" s="9">
        <f t="shared" si="0"/>
        <v>7.0707070707070704E-2</v>
      </c>
      <c r="R11" s="9">
        <f t="shared" si="0"/>
        <v>0.90505050505050511</v>
      </c>
      <c r="S11" s="10">
        <f t="shared" si="1"/>
        <v>1.1313131313131315</v>
      </c>
      <c r="T11" s="11">
        <f t="shared" si="3"/>
        <v>0.79999999999999993</v>
      </c>
      <c r="U11">
        <v>1</v>
      </c>
    </row>
    <row r="12" spans="1:21" x14ac:dyDescent="0.25">
      <c r="A12">
        <v>1</v>
      </c>
      <c r="B12">
        <v>0.95570678020374156</v>
      </c>
      <c r="C12">
        <v>1</v>
      </c>
      <c r="D12">
        <v>0</v>
      </c>
      <c r="E12">
        <v>4.4293219796258443E-2</v>
      </c>
      <c r="I12" s="3">
        <v>9</v>
      </c>
      <c r="J12" s="1">
        <v>26</v>
      </c>
      <c r="K12" s="1">
        <v>31.555746755708988</v>
      </c>
      <c r="M12" s="6">
        <v>9</v>
      </c>
      <c r="N12" s="6">
        <v>70</v>
      </c>
      <c r="O12" s="7">
        <f>GETPIVOTDATA("Sum of Response",$I$3,"group",9)</f>
        <v>26</v>
      </c>
      <c r="P12" s="8">
        <f t="shared" si="2"/>
        <v>474</v>
      </c>
      <c r="Q12" s="9">
        <f t="shared" si="0"/>
        <v>5.2525252525252523E-2</v>
      </c>
      <c r="R12" s="9">
        <f t="shared" si="0"/>
        <v>0.95757575757575752</v>
      </c>
      <c r="S12" s="10">
        <f t="shared" si="1"/>
        <v>1.063973063973064</v>
      </c>
      <c r="T12" s="11">
        <f t="shared" si="3"/>
        <v>0.89999999999999991</v>
      </c>
      <c r="U12">
        <v>1</v>
      </c>
    </row>
    <row r="13" spans="1:21" x14ac:dyDescent="0.25">
      <c r="A13">
        <v>1</v>
      </c>
      <c r="B13">
        <v>0.95578447994150961</v>
      </c>
      <c r="C13">
        <v>1</v>
      </c>
      <c r="D13">
        <v>0</v>
      </c>
      <c r="E13">
        <v>4.4215520058490387E-2</v>
      </c>
      <c r="I13" s="3">
        <v>10</v>
      </c>
      <c r="J13" s="1">
        <v>21</v>
      </c>
      <c r="K13" s="1">
        <v>17.712843079886447</v>
      </c>
      <c r="M13" s="6">
        <v>10</v>
      </c>
      <c r="N13" s="6">
        <v>70</v>
      </c>
      <c r="O13" s="7">
        <f>GETPIVOTDATA("Sum of Response",$I$3,"group",10)</f>
        <v>21</v>
      </c>
      <c r="P13" s="8">
        <f>P12+O13</f>
        <v>495</v>
      </c>
      <c r="Q13" s="9">
        <f t="shared" si="0"/>
        <v>4.2424242424242427E-2</v>
      </c>
      <c r="R13" s="9">
        <f t="shared" si="0"/>
        <v>1</v>
      </c>
      <c r="S13" s="10">
        <f t="shared" si="1"/>
        <v>1</v>
      </c>
      <c r="T13" s="11">
        <f>T12+0.1</f>
        <v>0.99999999999999989</v>
      </c>
      <c r="U13">
        <v>1</v>
      </c>
    </row>
    <row r="14" spans="1:21" x14ac:dyDescent="0.25">
      <c r="A14">
        <v>1</v>
      </c>
      <c r="B14">
        <v>0.95590699651695865</v>
      </c>
      <c r="C14">
        <v>1</v>
      </c>
      <c r="D14">
        <v>0</v>
      </c>
      <c r="E14">
        <v>4.4093003483041349E-2</v>
      </c>
      <c r="I14" s="3" t="s">
        <v>733</v>
      </c>
      <c r="J14" s="1">
        <v>495</v>
      </c>
      <c r="K14" s="1">
        <v>494.9999992680481</v>
      </c>
      <c r="N14" s="12">
        <f>SUM(N4:N13)</f>
        <v>700</v>
      </c>
      <c r="O14" s="12">
        <f>SUM(O4:O13)</f>
        <v>495</v>
      </c>
    </row>
    <row r="15" spans="1:21" x14ac:dyDescent="0.25">
      <c r="A15">
        <v>1</v>
      </c>
      <c r="B15">
        <v>0.95597234175314327</v>
      </c>
      <c r="C15">
        <v>1</v>
      </c>
      <c r="D15">
        <v>0</v>
      </c>
      <c r="E15">
        <v>4.4027658246856727E-2</v>
      </c>
    </row>
    <row r="16" spans="1:21" x14ac:dyDescent="0.25">
      <c r="A16">
        <v>1</v>
      </c>
      <c r="B16">
        <v>0.95728255392863559</v>
      </c>
      <c r="C16">
        <v>1</v>
      </c>
      <c r="D16">
        <v>0</v>
      </c>
      <c r="E16">
        <v>4.2717446071364407E-2</v>
      </c>
    </row>
    <row r="17" spans="1:5" x14ac:dyDescent="0.25">
      <c r="A17">
        <v>1</v>
      </c>
      <c r="B17">
        <v>0.95728255392863559</v>
      </c>
      <c r="C17">
        <v>1</v>
      </c>
      <c r="D17">
        <v>0</v>
      </c>
      <c r="E17">
        <v>4.2717446071364407E-2</v>
      </c>
    </row>
    <row r="18" spans="1:5" x14ac:dyDescent="0.25">
      <c r="A18">
        <v>1</v>
      </c>
      <c r="B18">
        <v>0.95728255392863559</v>
      </c>
      <c r="C18">
        <v>1</v>
      </c>
      <c r="D18">
        <v>0</v>
      </c>
      <c r="E18">
        <v>4.2717446071364407E-2</v>
      </c>
    </row>
    <row r="19" spans="1:5" x14ac:dyDescent="0.25">
      <c r="A19">
        <v>1</v>
      </c>
      <c r="B19">
        <v>0.95758558408866845</v>
      </c>
      <c r="C19">
        <v>1</v>
      </c>
      <c r="D19">
        <v>0</v>
      </c>
      <c r="E19">
        <v>4.2414415911331549E-2</v>
      </c>
    </row>
    <row r="20" spans="1:5" x14ac:dyDescent="0.25">
      <c r="A20">
        <v>1</v>
      </c>
      <c r="B20">
        <v>0.95930529551056243</v>
      </c>
      <c r="C20">
        <v>1</v>
      </c>
      <c r="D20">
        <v>0</v>
      </c>
      <c r="E20">
        <v>4.0694704489437572E-2</v>
      </c>
    </row>
    <row r="21" spans="1:5" x14ac:dyDescent="0.25">
      <c r="A21">
        <v>1</v>
      </c>
      <c r="B21">
        <v>0.95930529551056243</v>
      </c>
      <c r="C21">
        <v>1</v>
      </c>
      <c r="D21">
        <v>0</v>
      </c>
      <c r="E21">
        <v>4.0694704489437572E-2</v>
      </c>
    </row>
    <row r="22" spans="1:5" x14ac:dyDescent="0.25">
      <c r="A22">
        <v>1</v>
      </c>
      <c r="B22">
        <v>0.95930529551056243</v>
      </c>
      <c r="C22">
        <v>1</v>
      </c>
      <c r="D22">
        <v>0</v>
      </c>
      <c r="E22">
        <v>4.0694704489437572E-2</v>
      </c>
    </row>
    <row r="23" spans="1:5" x14ac:dyDescent="0.25">
      <c r="A23">
        <v>1</v>
      </c>
      <c r="B23">
        <v>0.95942958909103415</v>
      </c>
      <c r="C23">
        <v>1</v>
      </c>
      <c r="D23">
        <v>0</v>
      </c>
      <c r="E23">
        <v>4.0570410908965848E-2</v>
      </c>
    </row>
    <row r="24" spans="1:5" x14ac:dyDescent="0.25">
      <c r="A24">
        <v>1</v>
      </c>
      <c r="B24">
        <v>0.96003217904187876</v>
      </c>
      <c r="C24">
        <v>1</v>
      </c>
      <c r="D24">
        <v>0</v>
      </c>
      <c r="E24">
        <v>3.9967820958121236E-2</v>
      </c>
    </row>
    <row r="25" spans="1:5" x14ac:dyDescent="0.25">
      <c r="A25">
        <v>1</v>
      </c>
      <c r="B25">
        <v>0.96003217904187876</v>
      </c>
      <c r="C25">
        <v>1</v>
      </c>
      <c r="D25">
        <v>0</v>
      </c>
      <c r="E25">
        <v>3.9967820958121236E-2</v>
      </c>
    </row>
    <row r="26" spans="1:5" x14ac:dyDescent="0.25">
      <c r="A26">
        <v>1</v>
      </c>
      <c r="B26">
        <v>0.96003217904187876</v>
      </c>
      <c r="C26">
        <v>1</v>
      </c>
      <c r="D26">
        <v>0</v>
      </c>
      <c r="E26">
        <v>3.9967820958121236E-2</v>
      </c>
    </row>
    <row r="27" spans="1:5" x14ac:dyDescent="0.25">
      <c r="A27">
        <v>1</v>
      </c>
      <c r="B27">
        <v>0.96003217904187876</v>
      </c>
      <c r="C27">
        <v>1</v>
      </c>
      <c r="D27">
        <v>0</v>
      </c>
      <c r="E27">
        <v>3.9967820958121236E-2</v>
      </c>
    </row>
    <row r="28" spans="1:5" x14ac:dyDescent="0.25">
      <c r="A28">
        <v>1</v>
      </c>
      <c r="B28">
        <v>0.96003217904187876</v>
      </c>
      <c r="C28">
        <v>1</v>
      </c>
      <c r="D28">
        <v>0</v>
      </c>
      <c r="E28">
        <v>3.9967820958121236E-2</v>
      </c>
    </row>
    <row r="29" spans="1:5" x14ac:dyDescent="0.25">
      <c r="A29">
        <v>1</v>
      </c>
      <c r="B29">
        <v>0.9614566799593286</v>
      </c>
      <c r="C29">
        <v>1</v>
      </c>
      <c r="D29">
        <v>0</v>
      </c>
      <c r="E29">
        <v>3.8543320040671403E-2</v>
      </c>
    </row>
    <row r="30" spans="1:5" x14ac:dyDescent="0.25">
      <c r="A30">
        <v>1</v>
      </c>
      <c r="B30">
        <v>0.96211304733550806</v>
      </c>
      <c r="C30">
        <v>1</v>
      </c>
      <c r="D30">
        <v>0</v>
      </c>
      <c r="E30">
        <v>3.7886952664491935E-2</v>
      </c>
    </row>
    <row r="31" spans="1:5" x14ac:dyDescent="0.25">
      <c r="A31">
        <v>1</v>
      </c>
      <c r="B31">
        <v>0.96230854842512215</v>
      </c>
      <c r="C31">
        <v>1</v>
      </c>
      <c r="D31">
        <v>0</v>
      </c>
      <c r="E31">
        <v>3.7691451574877854E-2</v>
      </c>
    </row>
    <row r="32" spans="1:5" x14ac:dyDescent="0.25">
      <c r="A32">
        <v>1</v>
      </c>
      <c r="B32">
        <v>0.96230854842512215</v>
      </c>
      <c r="C32">
        <v>1</v>
      </c>
      <c r="D32">
        <v>0</v>
      </c>
      <c r="E32">
        <v>3.7691451574877854E-2</v>
      </c>
    </row>
    <row r="33" spans="1:5" x14ac:dyDescent="0.25">
      <c r="A33">
        <v>1</v>
      </c>
      <c r="B33">
        <v>0.96230854842512215</v>
      </c>
      <c r="C33">
        <v>1</v>
      </c>
      <c r="D33">
        <v>0</v>
      </c>
      <c r="E33">
        <v>3.7691451574877854E-2</v>
      </c>
    </row>
    <row r="34" spans="1:5" x14ac:dyDescent="0.25">
      <c r="A34">
        <v>1</v>
      </c>
      <c r="B34">
        <v>0.96368844549980226</v>
      </c>
      <c r="C34">
        <v>1</v>
      </c>
      <c r="D34">
        <v>0</v>
      </c>
      <c r="E34">
        <v>3.631155450019774E-2</v>
      </c>
    </row>
    <row r="35" spans="1:5" x14ac:dyDescent="0.25">
      <c r="A35">
        <v>1</v>
      </c>
      <c r="B35">
        <v>0.96368844549980226</v>
      </c>
      <c r="C35">
        <v>1</v>
      </c>
      <c r="D35">
        <v>0</v>
      </c>
      <c r="E35">
        <v>3.631155450019774E-2</v>
      </c>
    </row>
    <row r="36" spans="1:5" x14ac:dyDescent="0.25">
      <c r="A36">
        <v>1</v>
      </c>
      <c r="B36">
        <v>0.96368844549980226</v>
      </c>
      <c r="C36">
        <v>1</v>
      </c>
      <c r="D36">
        <v>0</v>
      </c>
      <c r="E36">
        <v>3.631155450019774E-2</v>
      </c>
    </row>
    <row r="37" spans="1:5" x14ac:dyDescent="0.25">
      <c r="A37">
        <v>1</v>
      </c>
      <c r="B37">
        <v>0.96410222538434898</v>
      </c>
      <c r="C37">
        <v>1</v>
      </c>
      <c r="D37">
        <v>0</v>
      </c>
      <c r="E37">
        <v>3.5897774615651024E-2</v>
      </c>
    </row>
    <row r="38" spans="1:5" x14ac:dyDescent="0.25">
      <c r="A38">
        <v>1</v>
      </c>
      <c r="B38">
        <v>0.96410222538434898</v>
      </c>
      <c r="C38">
        <v>1</v>
      </c>
      <c r="D38">
        <v>0</v>
      </c>
      <c r="E38">
        <v>3.5897774615651024E-2</v>
      </c>
    </row>
    <row r="39" spans="1:5" x14ac:dyDescent="0.25">
      <c r="A39">
        <v>1</v>
      </c>
      <c r="B39">
        <v>0.96410222538434898</v>
      </c>
      <c r="C39">
        <v>1</v>
      </c>
      <c r="D39">
        <v>0</v>
      </c>
      <c r="E39">
        <v>3.5897774615651024E-2</v>
      </c>
    </row>
    <row r="40" spans="1:5" x14ac:dyDescent="0.25">
      <c r="A40">
        <v>1</v>
      </c>
      <c r="B40">
        <v>0.96410222538434898</v>
      </c>
      <c r="C40">
        <v>1</v>
      </c>
      <c r="D40">
        <v>0</v>
      </c>
      <c r="E40">
        <v>3.5897774615651024E-2</v>
      </c>
    </row>
    <row r="41" spans="1:5" x14ac:dyDescent="0.25">
      <c r="A41">
        <v>1</v>
      </c>
      <c r="B41">
        <v>0.96410222538434898</v>
      </c>
      <c r="C41">
        <v>1</v>
      </c>
      <c r="D41">
        <v>0</v>
      </c>
      <c r="E41">
        <v>3.5897774615651024E-2</v>
      </c>
    </row>
    <row r="42" spans="1:5" x14ac:dyDescent="0.25">
      <c r="A42">
        <v>1</v>
      </c>
      <c r="B42">
        <v>0.96410222538434898</v>
      </c>
      <c r="C42">
        <v>1</v>
      </c>
      <c r="D42">
        <v>0</v>
      </c>
      <c r="E42">
        <v>3.5897774615651024E-2</v>
      </c>
    </row>
    <row r="43" spans="1:5" x14ac:dyDescent="0.25">
      <c r="A43">
        <v>1</v>
      </c>
      <c r="B43">
        <v>0.96474657550193899</v>
      </c>
      <c r="C43">
        <v>1</v>
      </c>
      <c r="D43">
        <v>0</v>
      </c>
      <c r="E43">
        <v>3.5253424498061015E-2</v>
      </c>
    </row>
    <row r="44" spans="1:5" x14ac:dyDescent="0.25">
      <c r="A44">
        <v>1</v>
      </c>
      <c r="B44">
        <v>0.96474657550193899</v>
      </c>
      <c r="C44">
        <v>1</v>
      </c>
      <c r="D44">
        <v>0</v>
      </c>
      <c r="E44">
        <v>3.5253424498061015E-2</v>
      </c>
    </row>
    <row r="45" spans="1:5" x14ac:dyDescent="0.25">
      <c r="A45">
        <v>1</v>
      </c>
      <c r="B45">
        <v>0.96474657550193899</v>
      </c>
      <c r="C45">
        <v>1</v>
      </c>
      <c r="D45">
        <v>0</v>
      </c>
      <c r="E45">
        <v>3.5253424498061015E-2</v>
      </c>
    </row>
    <row r="46" spans="1:5" x14ac:dyDescent="0.25">
      <c r="A46">
        <v>0</v>
      </c>
      <c r="B46">
        <v>0.96474657550193899</v>
      </c>
      <c r="C46">
        <v>1</v>
      </c>
      <c r="D46">
        <v>1</v>
      </c>
      <c r="E46">
        <v>3.5253424498061015E-2</v>
      </c>
    </row>
    <row r="47" spans="1:5" x14ac:dyDescent="0.25">
      <c r="A47">
        <v>1</v>
      </c>
      <c r="B47">
        <v>0.96474657550193899</v>
      </c>
      <c r="C47">
        <v>1</v>
      </c>
      <c r="D47">
        <v>0</v>
      </c>
      <c r="E47">
        <v>3.5253424498061015E-2</v>
      </c>
    </row>
    <row r="48" spans="1:5" x14ac:dyDescent="0.25">
      <c r="A48">
        <v>1</v>
      </c>
      <c r="B48">
        <v>0.96474657550193899</v>
      </c>
      <c r="C48">
        <v>1</v>
      </c>
      <c r="D48">
        <v>0</v>
      </c>
      <c r="E48">
        <v>3.5253424498061015E-2</v>
      </c>
    </row>
    <row r="49" spans="1:5" x14ac:dyDescent="0.25">
      <c r="A49">
        <v>1</v>
      </c>
      <c r="B49">
        <v>0.96474657550193899</v>
      </c>
      <c r="C49">
        <v>1</v>
      </c>
      <c r="D49">
        <v>0</v>
      </c>
      <c r="E49">
        <v>3.5253424498061015E-2</v>
      </c>
    </row>
    <row r="50" spans="1:5" x14ac:dyDescent="0.25">
      <c r="A50">
        <v>1</v>
      </c>
      <c r="B50">
        <v>0.96474657550193899</v>
      </c>
      <c r="C50">
        <v>1</v>
      </c>
      <c r="D50">
        <v>0</v>
      </c>
      <c r="E50">
        <v>3.5253424498061015E-2</v>
      </c>
    </row>
    <row r="51" spans="1:5" x14ac:dyDescent="0.25">
      <c r="A51">
        <v>1</v>
      </c>
      <c r="B51">
        <v>0.96474657550193899</v>
      </c>
      <c r="C51">
        <v>1</v>
      </c>
      <c r="D51">
        <v>0</v>
      </c>
      <c r="E51">
        <v>3.5253424498061015E-2</v>
      </c>
    </row>
    <row r="52" spans="1:5" x14ac:dyDescent="0.25">
      <c r="A52">
        <v>1</v>
      </c>
      <c r="B52">
        <v>0.96619552357241878</v>
      </c>
      <c r="C52">
        <v>1</v>
      </c>
      <c r="D52">
        <v>0</v>
      </c>
      <c r="E52">
        <v>3.380447642758122E-2</v>
      </c>
    </row>
    <row r="53" spans="1:5" x14ac:dyDescent="0.25">
      <c r="A53">
        <v>1</v>
      </c>
      <c r="B53">
        <v>0.96699270792235414</v>
      </c>
      <c r="C53">
        <v>1</v>
      </c>
      <c r="D53">
        <v>0</v>
      </c>
      <c r="E53">
        <v>3.3007292077645856E-2</v>
      </c>
    </row>
    <row r="54" spans="1:5" x14ac:dyDescent="0.25">
      <c r="A54">
        <v>1</v>
      </c>
      <c r="B54">
        <v>0.96699270792235414</v>
      </c>
      <c r="C54">
        <v>1</v>
      </c>
      <c r="D54">
        <v>0</v>
      </c>
      <c r="E54">
        <v>3.3007292077645856E-2</v>
      </c>
    </row>
    <row r="55" spans="1:5" x14ac:dyDescent="0.25">
      <c r="A55">
        <v>1</v>
      </c>
      <c r="B55">
        <v>0.96773221568173684</v>
      </c>
      <c r="C55">
        <v>1</v>
      </c>
      <c r="D55">
        <v>0</v>
      </c>
      <c r="E55">
        <v>3.226778431826316E-2</v>
      </c>
    </row>
    <row r="56" spans="1:5" x14ac:dyDescent="0.25">
      <c r="A56">
        <v>1</v>
      </c>
      <c r="B56">
        <v>0.96835236630223687</v>
      </c>
      <c r="C56">
        <v>1</v>
      </c>
      <c r="D56">
        <v>0</v>
      </c>
      <c r="E56">
        <v>3.1647633697763133E-2</v>
      </c>
    </row>
    <row r="57" spans="1:5" x14ac:dyDescent="0.25">
      <c r="A57">
        <v>1</v>
      </c>
      <c r="B57">
        <v>0.96892288725372333</v>
      </c>
      <c r="C57">
        <v>1</v>
      </c>
      <c r="D57">
        <v>0</v>
      </c>
      <c r="E57">
        <v>3.1077112746276669E-2</v>
      </c>
    </row>
    <row r="58" spans="1:5" x14ac:dyDescent="0.25">
      <c r="A58">
        <v>1</v>
      </c>
      <c r="B58">
        <v>0.97143671085539141</v>
      </c>
      <c r="C58">
        <v>1</v>
      </c>
      <c r="D58">
        <v>0</v>
      </c>
      <c r="E58">
        <v>2.8563289144608595E-2</v>
      </c>
    </row>
    <row r="59" spans="1:5" x14ac:dyDescent="0.25">
      <c r="A59">
        <v>1</v>
      </c>
      <c r="B59">
        <v>0.97211386369545882</v>
      </c>
      <c r="C59">
        <v>1</v>
      </c>
      <c r="D59">
        <v>0</v>
      </c>
      <c r="E59">
        <v>2.7886136304541176E-2</v>
      </c>
    </row>
    <row r="60" spans="1:5" x14ac:dyDescent="0.25">
      <c r="A60">
        <v>1</v>
      </c>
      <c r="B60">
        <v>0.97261849246705046</v>
      </c>
      <c r="C60">
        <v>1</v>
      </c>
      <c r="D60">
        <v>0</v>
      </c>
      <c r="E60">
        <v>2.7381507532949545E-2</v>
      </c>
    </row>
    <row r="61" spans="1:5" x14ac:dyDescent="0.25">
      <c r="A61">
        <v>1</v>
      </c>
      <c r="B61">
        <v>0.97261849246705046</v>
      </c>
      <c r="C61">
        <v>1</v>
      </c>
      <c r="D61">
        <v>0</v>
      </c>
      <c r="E61">
        <v>2.7381507532949545E-2</v>
      </c>
    </row>
    <row r="62" spans="1:5" x14ac:dyDescent="0.25">
      <c r="A62">
        <v>1</v>
      </c>
      <c r="B62">
        <v>0.97261849246705046</v>
      </c>
      <c r="C62">
        <v>1</v>
      </c>
      <c r="D62">
        <v>0</v>
      </c>
      <c r="E62">
        <v>2.7381507532949545E-2</v>
      </c>
    </row>
    <row r="63" spans="1:5" x14ac:dyDescent="0.25">
      <c r="A63">
        <v>0</v>
      </c>
      <c r="B63">
        <v>0.97322800606625171</v>
      </c>
      <c r="C63">
        <v>1</v>
      </c>
      <c r="D63">
        <v>1</v>
      </c>
      <c r="E63">
        <v>2.6771993933748295E-2</v>
      </c>
    </row>
    <row r="64" spans="1:5" x14ac:dyDescent="0.25">
      <c r="A64">
        <v>1</v>
      </c>
      <c r="B64">
        <v>0.97322800606625171</v>
      </c>
      <c r="C64">
        <v>1</v>
      </c>
      <c r="D64">
        <v>0</v>
      </c>
      <c r="E64">
        <v>2.6771993933748295E-2</v>
      </c>
    </row>
    <row r="65" spans="1:5" x14ac:dyDescent="0.25">
      <c r="A65">
        <v>1</v>
      </c>
      <c r="B65">
        <v>0.97322800606625171</v>
      </c>
      <c r="C65">
        <v>1</v>
      </c>
      <c r="D65">
        <v>0</v>
      </c>
      <c r="E65">
        <v>2.6771993933748295E-2</v>
      </c>
    </row>
    <row r="66" spans="1:5" x14ac:dyDescent="0.25">
      <c r="A66">
        <v>1</v>
      </c>
      <c r="B66">
        <v>0.9748411411837008</v>
      </c>
      <c r="C66">
        <v>1</v>
      </c>
      <c r="D66">
        <v>0</v>
      </c>
      <c r="E66">
        <v>2.5158858816299201E-2</v>
      </c>
    </row>
    <row r="67" spans="1:5" x14ac:dyDescent="0.25">
      <c r="A67">
        <v>1</v>
      </c>
      <c r="B67">
        <v>0.9748411411837008</v>
      </c>
      <c r="C67">
        <v>1</v>
      </c>
      <c r="D67">
        <v>0</v>
      </c>
      <c r="E67">
        <v>2.5158858816299201E-2</v>
      </c>
    </row>
    <row r="68" spans="1:5" x14ac:dyDescent="0.25">
      <c r="A68">
        <v>1</v>
      </c>
      <c r="B68">
        <v>0.97515315942067404</v>
      </c>
      <c r="C68">
        <v>1</v>
      </c>
      <c r="D68">
        <v>0</v>
      </c>
      <c r="E68">
        <v>2.4846840579325957E-2</v>
      </c>
    </row>
    <row r="69" spans="1:5" x14ac:dyDescent="0.25">
      <c r="A69">
        <v>1</v>
      </c>
      <c r="B69">
        <v>0.99999938714578285</v>
      </c>
      <c r="C69">
        <v>1</v>
      </c>
      <c r="D69">
        <v>0</v>
      </c>
      <c r="E69">
        <v>6.1285421715240318E-7</v>
      </c>
    </row>
    <row r="70" spans="1:5" x14ac:dyDescent="0.25">
      <c r="A70">
        <v>1</v>
      </c>
      <c r="B70">
        <v>0.99999990342101919</v>
      </c>
      <c r="C70">
        <v>1</v>
      </c>
      <c r="D70">
        <v>0</v>
      </c>
      <c r="E70">
        <v>9.6578980812722648E-8</v>
      </c>
    </row>
    <row r="71" spans="1:5" x14ac:dyDescent="0.25">
      <c r="A71">
        <v>1</v>
      </c>
      <c r="B71">
        <v>0.99999997748079184</v>
      </c>
      <c r="C71">
        <v>1</v>
      </c>
      <c r="D71">
        <v>0</v>
      </c>
      <c r="E71">
        <v>2.251920816487285E-8</v>
      </c>
    </row>
    <row r="72" spans="1:5" x14ac:dyDescent="0.25">
      <c r="A72">
        <v>1</v>
      </c>
      <c r="B72">
        <v>0.93174315236160909</v>
      </c>
      <c r="C72">
        <v>2</v>
      </c>
      <c r="D72">
        <v>0</v>
      </c>
      <c r="E72">
        <v>6.8256847638390905E-2</v>
      </c>
    </row>
    <row r="73" spans="1:5" x14ac:dyDescent="0.25">
      <c r="A73">
        <v>1</v>
      </c>
      <c r="B73">
        <v>0.93203783789092631</v>
      </c>
      <c r="C73">
        <v>2</v>
      </c>
      <c r="D73">
        <v>0</v>
      </c>
      <c r="E73">
        <v>6.7962162109073687E-2</v>
      </c>
    </row>
    <row r="74" spans="1:5" x14ac:dyDescent="0.25">
      <c r="A74">
        <v>1</v>
      </c>
      <c r="B74">
        <v>0.93203783789092631</v>
      </c>
      <c r="C74">
        <v>2</v>
      </c>
      <c r="D74">
        <v>0</v>
      </c>
      <c r="E74">
        <v>6.7962162109073687E-2</v>
      </c>
    </row>
    <row r="75" spans="1:5" x14ac:dyDescent="0.25">
      <c r="A75">
        <v>0</v>
      </c>
      <c r="B75">
        <v>0.93203783789092631</v>
      </c>
      <c r="C75">
        <v>2</v>
      </c>
      <c r="D75">
        <v>1</v>
      </c>
      <c r="E75">
        <v>6.7962162109073687E-2</v>
      </c>
    </row>
    <row r="76" spans="1:5" x14ac:dyDescent="0.25">
      <c r="A76">
        <v>1</v>
      </c>
      <c r="B76">
        <v>0.93204398794536958</v>
      </c>
      <c r="C76">
        <v>2</v>
      </c>
      <c r="D76">
        <v>0</v>
      </c>
      <c r="E76">
        <v>6.7956012054630421E-2</v>
      </c>
    </row>
    <row r="77" spans="1:5" x14ac:dyDescent="0.25">
      <c r="A77">
        <v>1</v>
      </c>
      <c r="B77">
        <v>0.93204398794536958</v>
      </c>
      <c r="C77">
        <v>2</v>
      </c>
      <c r="D77">
        <v>0</v>
      </c>
      <c r="E77">
        <v>6.7956012054630421E-2</v>
      </c>
    </row>
    <row r="78" spans="1:5" x14ac:dyDescent="0.25">
      <c r="A78">
        <v>1</v>
      </c>
      <c r="B78">
        <v>0.93477765228224241</v>
      </c>
      <c r="C78">
        <v>2</v>
      </c>
      <c r="D78">
        <v>0</v>
      </c>
      <c r="E78">
        <v>6.5222347717757589E-2</v>
      </c>
    </row>
    <row r="79" spans="1:5" x14ac:dyDescent="0.25">
      <c r="A79">
        <v>1</v>
      </c>
      <c r="B79">
        <v>0.93477765228224241</v>
      </c>
      <c r="C79">
        <v>2</v>
      </c>
      <c r="D79">
        <v>0</v>
      </c>
      <c r="E79">
        <v>6.5222347717757589E-2</v>
      </c>
    </row>
    <row r="80" spans="1:5" x14ac:dyDescent="0.25">
      <c r="A80">
        <v>1</v>
      </c>
      <c r="B80">
        <v>0.93477765228224241</v>
      </c>
      <c r="C80">
        <v>2</v>
      </c>
      <c r="D80">
        <v>0</v>
      </c>
      <c r="E80">
        <v>6.5222347717757589E-2</v>
      </c>
    </row>
    <row r="81" spans="1:5" x14ac:dyDescent="0.25">
      <c r="A81">
        <v>1</v>
      </c>
      <c r="B81">
        <v>0.93477765228224241</v>
      </c>
      <c r="C81">
        <v>2</v>
      </c>
      <c r="D81">
        <v>0</v>
      </c>
      <c r="E81">
        <v>6.5222347717757589E-2</v>
      </c>
    </row>
    <row r="82" spans="1:5" x14ac:dyDescent="0.25">
      <c r="A82">
        <v>1</v>
      </c>
      <c r="B82">
        <v>0.9373783977935245</v>
      </c>
      <c r="C82">
        <v>2</v>
      </c>
      <c r="D82">
        <v>0</v>
      </c>
      <c r="E82">
        <v>6.2621602206475502E-2</v>
      </c>
    </row>
    <row r="83" spans="1:5" x14ac:dyDescent="0.25">
      <c r="A83">
        <v>1</v>
      </c>
      <c r="B83">
        <v>0.9373783977935245</v>
      </c>
      <c r="C83">
        <v>2</v>
      </c>
      <c r="D83">
        <v>0</v>
      </c>
      <c r="E83">
        <v>6.2621602206475502E-2</v>
      </c>
    </row>
    <row r="84" spans="1:5" x14ac:dyDescent="0.25">
      <c r="A84">
        <v>1</v>
      </c>
      <c r="B84">
        <v>0.93743340218333771</v>
      </c>
      <c r="C84">
        <v>2</v>
      </c>
      <c r="D84">
        <v>0</v>
      </c>
      <c r="E84">
        <v>6.2566597816662295E-2</v>
      </c>
    </row>
    <row r="85" spans="1:5" x14ac:dyDescent="0.25">
      <c r="A85">
        <v>1</v>
      </c>
      <c r="B85">
        <v>0.93809552454133915</v>
      </c>
      <c r="C85">
        <v>2</v>
      </c>
      <c r="D85">
        <v>0</v>
      </c>
      <c r="E85">
        <v>6.1904475458660846E-2</v>
      </c>
    </row>
    <row r="86" spans="1:5" x14ac:dyDescent="0.25">
      <c r="A86">
        <v>1</v>
      </c>
      <c r="B86">
        <v>0.93809552454133915</v>
      </c>
      <c r="C86">
        <v>2</v>
      </c>
      <c r="D86">
        <v>0</v>
      </c>
      <c r="E86">
        <v>6.1904475458660846E-2</v>
      </c>
    </row>
    <row r="87" spans="1:5" x14ac:dyDescent="0.25">
      <c r="A87">
        <v>1</v>
      </c>
      <c r="B87">
        <v>0.93809552454133915</v>
      </c>
      <c r="C87">
        <v>2</v>
      </c>
      <c r="D87">
        <v>0</v>
      </c>
      <c r="E87">
        <v>6.1904475458660846E-2</v>
      </c>
    </row>
    <row r="88" spans="1:5" x14ac:dyDescent="0.25">
      <c r="A88">
        <v>1</v>
      </c>
      <c r="B88">
        <v>0.93809552454133915</v>
      </c>
      <c r="C88">
        <v>2</v>
      </c>
      <c r="D88">
        <v>0</v>
      </c>
      <c r="E88">
        <v>6.1904475458660846E-2</v>
      </c>
    </row>
    <row r="89" spans="1:5" x14ac:dyDescent="0.25">
      <c r="A89">
        <v>1</v>
      </c>
      <c r="B89">
        <v>0.93809552454133915</v>
      </c>
      <c r="C89">
        <v>2</v>
      </c>
      <c r="D89">
        <v>0</v>
      </c>
      <c r="E89">
        <v>6.1904475458660846E-2</v>
      </c>
    </row>
    <row r="90" spans="1:5" x14ac:dyDescent="0.25">
      <c r="A90">
        <v>1</v>
      </c>
      <c r="B90">
        <v>0.93852592358433384</v>
      </c>
      <c r="C90">
        <v>2</v>
      </c>
      <c r="D90">
        <v>0</v>
      </c>
      <c r="E90">
        <v>6.1474076415666157E-2</v>
      </c>
    </row>
    <row r="91" spans="1:5" x14ac:dyDescent="0.25">
      <c r="A91">
        <v>1</v>
      </c>
      <c r="B91">
        <v>0.93878241651537797</v>
      </c>
      <c r="C91">
        <v>2</v>
      </c>
      <c r="D91">
        <v>0</v>
      </c>
      <c r="E91">
        <v>6.1217583484622029E-2</v>
      </c>
    </row>
    <row r="92" spans="1:5" x14ac:dyDescent="0.25">
      <c r="A92">
        <v>1</v>
      </c>
      <c r="B92">
        <v>0.93878241651537797</v>
      </c>
      <c r="C92">
        <v>2</v>
      </c>
      <c r="D92">
        <v>0</v>
      </c>
      <c r="E92">
        <v>6.1217583484622029E-2</v>
      </c>
    </row>
    <row r="93" spans="1:5" x14ac:dyDescent="0.25">
      <c r="A93">
        <v>1</v>
      </c>
      <c r="B93">
        <v>0.93878241651537797</v>
      </c>
      <c r="C93">
        <v>2</v>
      </c>
      <c r="D93">
        <v>0</v>
      </c>
      <c r="E93">
        <v>6.1217583484622029E-2</v>
      </c>
    </row>
    <row r="94" spans="1:5" x14ac:dyDescent="0.25">
      <c r="A94">
        <v>0</v>
      </c>
      <c r="B94">
        <v>0.93878241651537797</v>
      </c>
      <c r="C94">
        <v>2</v>
      </c>
      <c r="D94">
        <v>1</v>
      </c>
      <c r="E94">
        <v>6.1217583484622029E-2</v>
      </c>
    </row>
    <row r="95" spans="1:5" x14ac:dyDescent="0.25">
      <c r="A95">
        <v>1</v>
      </c>
      <c r="B95">
        <v>0.93985289318060761</v>
      </c>
      <c r="C95">
        <v>2</v>
      </c>
      <c r="D95">
        <v>0</v>
      </c>
      <c r="E95">
        <v>6.0147106819392393E-2</v>
      </c>
    </row>
    <row r="96" spans="1:5" x14ac:dyDescent="0.25">
      <c r="A96">
        <v>1</v>
      </c>
      <c r="B96">
        <v>0.93985289318060761</v>
      </c>
      <c r="C96">
        <v>2</v>
      </c>
      <c r="D96">
        <v>0</v>
      </c>
      <c r="E96">
        <v>6.0147106819392393E-2</v>
      </c>
    </row>
    <row r="97" spans="1:5" x14ac:dyDescent="0.25">
      <c r="A97">
        <v>1</v>
      </c>
      <c r="B97">
        <v>0.93985289318060761</v>
      </c>
      <c r="C97">
        <v>2</v>
      </c>
      <c r="D97">
        <v>0</v>
      </c>
      <c r="E97">
        <v>6.0147106819392393E-2</v>
      </c>
    </row>
    <row r="98" spans="1:5" x14ac:dyDescent="0.25">
      <c r="A98">
        <v>1</v>
      </c>
      <c r="B98">
        <v>0.93985289318060761</v>
      </c>
      <c r="C98">
        <v>2</v>
      </c>
      <c r="D98">
        <v>0</v>
      </c>
      <c r="E98">
        <v>6.0147106819392393E-2</v>
      </c>
    </row>
    <row r="99" spans="1:5" x14ac:dyDescent="0.25">
      <c r="A99">
        <v>1</v>
      </c>
      <c r="B99">
        <v>0.93985289318060761</v>
      </c>
      <c r="C99">
        <v>2</v>
      </c>
      <c r="D99">
        <v>0</v>
      </c>
      <c r="E99">
        <v>6.0147106819392393E-2</v>
      </c>
    </row>
    <row r="100" spans="1:5" x14ac:dyDescent="0.25">
      <c r="A100">
        <v>1</v>
      </c>
      <c r="B100">
        <v>0.93985289318060761</v>
      </c>
      <c r="C100">
        <v>2</v>
      </c>
      <c r="D100">
        <v>0</v>
      </c>
      <c r="E100">
        <v>6.0147106819392393E-2</v>
      </c>
    </row>
    <row r="101" spans="1:5" x14ac:dyDescent="0.25">
      <c r="A101">
        <v>1</v>
      </c>
      <c r="B101">
        <v>0.93985289318060761</v>
      </c>
      <c r="C101">
        <v>2</v>
      </c>
      <c r="D101">
        <v>0</v>
      </c>
      <c r="E101">
        <v>6.0147106819392393E-2</v>
      </c>
    </row>
    <row r="102" spans="1:5" x14ac:dyDescent="0.25">
      <c r="A102">
        <v>1</v>
      </c>
      <c r="B102">
        <v>0.93988210792427618</v>
      </c>
      <c r="C102">
        <v>2</v>
      </c>
      <c r="D102">
        <v>0</v>
      </c>
      <c r="E102">
        <v>6.0117892075723822E-2</v>
      </c>
    </row>
    <row r="103" spans="1:5" x14ac:dyDescent="0.25">
      <c r="A103">
        <v>1</v>
      </c>
      <c r="B103">
        <v>0.9403068814430916</v>
      </c>
      <c r="C103">
        <v>2</v>
      </c>
      <c r="D103">
        <v>0</v>
      </c>
      <c r="E103">
        <v>5.9693118556908398E-2</v>
      </c>
    </row>
    <row r="104" spans="1:5" x14ac:dyDescent="0.25">
      <c r="A104">
        <v>1</v>
      </c>
      <c r="B104">
        <v>0.9403068814430916</v>
      </c>
      <c r="C104">
        <v>2</v>
      </c>
      <c r="D104">
        <v>0</v>
      </c>
      <c r="E104">
        <v>5.9693118556908398E-2</v>
      </c>
    </row>
    <row r="105" spans="1:5" x14ac:dyDescent="0.25">
      <c r="A105">
        <v>1</v>
      </c>
      <c r="B105">
        <v>0.9403068814430916</v>
      </c>
      <c r="C105">
        <v>2</v>
      </c>
      <c r="D105">
        <v>0</v>
      </c>
      <c r="E105">
        <v>5.9693118556908398E-2</v>
      </c>
    </row>
    <row r="106" spans="1:5" x14ac:dyDescent="0.25">
      <c r="A106">
        <v>1</v>
      </c>
      <c r="B106">
        <v>0.94097078019660685</v>
      </c>
      <c r="C106">
        <v>2</v>
      </c>
      <c r="D106">
        <v>0</v>
      </c>
      <c r="E106">
        <v>5.9029219803393151E-2</v>
      </c>
    </row>
    <row r="107" spans="1:5" x14ac:dyDescent="0.25">
      <c r="A107">
        <v>1</v>
      </c>
      <c r="B107">
        <v>0.94097078019660685</v>
      </c>
      <c r="C107">
        <v>2</v>
      </c>
      <c r="D107">
        <v>0</v>
      </c>
      <c r="E107">
        <v>5.9029219803393151E-2</v>
      </c>
    </row>
    <row r="108" spans="1:5" x14ac:dyDescent="0.25">
      <c r="A108">
        <v>1</v>
      </c>
      <c r="B108">
        <v>0.94097078019660685</v>
      </c>
      <c r="C108">
        <v>2</v>
      </c>
      <c r="D108">
        <v>0</v>
      </c>
      <c r="E108">
        <v>5.9029219803393151E-2</v>
      </c>
    </row>
    <row r="109" spans="1:5" x14ac:dyDescent="0.25">
      <c r="A109">
        <v>1</v>
      </c>
      <c r="B109">
        <v>0.94114763729314355</v>
      </c>
      <c r="C109">
        <v>2</v>
      </c>
      <c r="D109">
        <v>0</v>
      </c>
      <c r="E109">
        <v>5.8852362706856454E-2</v>
      </c>
    </row>
    <row r="110" spans="1:5" x14ac:dyDescent="0.25">
      <c r="A110">
        <v>1</v>
      </c>
      <c r="B110">
        <v>0.94114763729314355</v>
      </c>
      <c r="C110">
        <v>2</v>
      </c>
      <c r="D110">
        <v>0</v>
      </c>
      <c r="E110">
        <v>5.8852362706856454E-2</v>
      </c>
    </row>
    <row r="111" spans="1:5" x14ac:dyDescent="0.25">
      <c r="A111">
        <v>1</v>
      </c>
      <c r="B111">
        <v>0.94200535418330333</v>
      </c>
      <c r="C111">
        <v>2</v>
      </c>
      <c r="D111">
        <v>0</v>
      </c>
      <c r="E111">
        <v>5.7994645816696666E-2</v>
      </c>
    </row>
    <row r="112" spans="1:5" x14ac:dyDescent="0.25">
      <c r="A112">
        <v>1</v>
      </c>
      <c r="B112">
        <v>0.94200535418330333</v>
      </c>
      <c r="C112">
        <v>2</v>
      </c>
      <c r="D112">
        <v>0</v>
      </c>
      <c r="E112">
        <v>5.7994645816696666E-2</v>
      </c>
    </row>
    <row r="113" spans="1:5" x14ac:dyDescent="0.25">
      <c r="A113">
        <v>1</v>
      </c>
      <c r="B113">
        <v>0.94200535418330333</v>
      </c>
      <c r="C113">
        <v>2</v>
      </c>
      <c r="D113">
        <v>0</v>
      </c>
      <c r="E113">
        <v>5.7994645816696666E-2</v>
      </c>
    </row>
    <row r="114" spans="1:5" x14ac:dyDescent="0.25">
      <c r="A114">
        <v>1</v>
      </c>
      <c r="B114">
        <v>0.94200535418330333</v>
      </c>
      <c r="C114">
        <v>2</v>
      </c>
      <c r="D114">
        <v>0</v>
      </c>
      <c r="E114">
        <v>5.7994645816696666E-2</v>
      </c>
    </row>
    <row r="115" spans="1:5" x14ac:dyDescent="0.25">
      <c r="A115">
        <v>1</v>
      </c>
      <c r="B115">
        <v>0.94200535418330333</v>
      </c>
      <c r="C115">
        <v>2</v>
      </c>
      <c r="D115">
        <v>0</v>
      </c>
      <c r="E115">
        <v>5.7994645816696666E-2</v>
      </c>
    </row>
    <row r="116" spans="1:5" x14ac:dyDescent="0.25">
      <c r="A116">
        <v>1</v>
      </c>
      <c r="B116">
        <v>0.94200535418330333</v>
      </c>
      <c r="C116">
        <v>2</v>
      </c>
      <c r="D116">
        <v>0</v>
      </c>
      <c r="E116">
        <v>5.7994645816696666E-2</v>
      </c>
    </row>
    <row r="117" spans="1:5" x14ac:dyDescent="0.25">
      <c r="A117">
        <v>1</v>
      </c>
      <c r="B117">
        <v>0.94200535418330333</v>
      </c>
      <c r="C117">
        <v>2</v>
      </c>
      <c r="D117">
        <v>0</v>
      </c>
      <c r="E117">
        <v>5.7994645816696666E-2</v>
      </c>
    </row>
    <row r="118" spans="1:5" x14ac:dyDescent="0.25">
      <c r="A118">
        <v>1</v>
      </c>
      <c r="B118">
        <v>0.94229187841430329</v>
      </c>
      <c r="C118">
        <v>2</v>
      </c>
      <c r="D118">
        <v>0</v>
      </c>
      <c r="E118">
        <v>5.7708121585696714E-2</v>
      </c>
    </row>
    <row r="119" spans="1:5" x14ac:dyDescent="0.25">
      <c r="A119">
        <v>0</v>
      </c>
      <c r="B119">
        <v>0.94359236277098979</v>
      </c>
      <c r="C119">
        <v>2</v>
      </c>
      <c r="D119">
        <v>1</v>
      </c>
      <c r="E119">
        <v>5.640763722901021E-2</v>
      </c>
    </row>
    <row r="120" spans="1:5" x14ac:dyDescent="0.25">
      <c r="A120">
        <v>1</v>
      </c>
      <c r="B120">
        <v>0.94403489827424447</v>
      </c>
      <c r="C120">
        <v>2</v>
      </c>
      <c r="D120">
        <v>0</v>
      </c>
      <c r="E120">
        <v>5.5965101725755528E-2</v>
      </c>
    </row>
    <row r="121" spans="1:5" x14ac:dyDescent="0.25">
      <c r="A121">
        <v>1</v>
      </c>
      <c r="B121">
        <v>0.94458369561145283</v>
      </c>
      <c r="C121">
        <v>2</v>
      </c>
      <c r="D121">
        <v>0</v>
      </c>
      <c r="E121">
        <v>5.5416304388547166E-2</v>
      </c>
    </row>
    <row r="122" spans="1:5" x14ac:dyDescent="0.25">
      <c r="A122">
        <v>1</v>
      </c>
      <c r="B122">
        <v>0.94524988913080354</v>
      </c>
      <c r="C122">
        <v>2</v>
      </c>
      <c r="D122">
        <v>0</v>
      </c>
      <c r="E122">
        <v>5.4750110869196456E-2</v>
      </c>
    </row>
    <row r="123" spans="1:5" x14ac:dyDescent="0.25">
      <c r="A123">
        <v>1</v>
      </c>
      <c r="B123">
        <v>0.9458619776280156</v>
      </c>
      <c r="C123">
        <v>2</v>
      </c>
      <c r="D123">
        <v>0</v>
      </c>
      <c r="E123">
        <v>5.4138022371984396E-2</v>
      </c>
    </row>
    <row r="124" spans="1:5" x14ac:dyDescent="0.25">
      <c r="A124">
        <v>0</v>
      </c>
      <c r="B124">
        <v>0.9458619776280156</v>
      </c>
      <c r="C124">
        <v>2</v>
      </c>
      <c r="D124">
        <v>1</v>
      </c>
      <c r="E124">
        <v>5.4138022371984396E-2</v>
      </c>
    </row>
    <row r="125" spans="1:5" x14ac:dyDescent="0.25">
      <c r="A125">
        <v>1</v>
      </c>
      <c r="B125">
        <v>0.9458619776280156</v>
      </c>
      <c r="C125">
        <v>2</v>
      </c>
      <c r="D125">
        <v>0</v>
      </c>
      <c r="E125">
        <v>5.4138022371984396E-2</v>
      </c>
    </row>
    <row r="126" spans="1:5" x14ac:dyDescent="0.25">
      <c r="A126">
        <v>0</v>
      </c>
      <c r="B126">
        <v>0.94681078194062096</v>
      </c>
      <c r="C126">
        <v>2</v>
      </c>
      <c r="D126">
        <v>1</v>
      </c>
      <c r="E126">
        <v>5.318921805937904E-2</v>
      </c>
    </row>
    <row r="127" spans="1:5" x14ac:dyDescent="0.25">
      <c r="A127">
        <v>1</v>
      </c>
      <c r="B127">
        <v>0.94681567144013778</v>
      </c>
      <c r="C127">
        <v>2</v>
      </c>
      <c r="D127">
        <v>0</v>
      </c>
      <c r="E127">
        <v>5.3184328559862215E-2</v>
      </c>
    </row>
    <row r="128" spans="1:5" x14ac:dyDescent="0.25">
      <c r="A128">
        <v>1</v>
      </c>
      <c r="B128">
        <v>0.94681567144013778</v>
      </c>
      <c r="C128">
        <v>2</v>
      </c>
      <c r="D128">
        <v>0</v>
      </c>
      <c r="E128">
        <v>5.3184328559862215E-2</v>
      </c>
    </row>
    <row r="129" spans="1:5" x14ac:dyDescent="0.25">
      <c r="A129">
        <v>1</v>
      </c>
      <c r="B129">
        <v>0.94722005625064398</v>
      </c>
      <c r="C129">
        <v>2</v>
      </c>
      <c r="D129">
        <v>0</v>
      </c>
      <c r="E129">
        <v>5.2779943749356018E-2</v>
      </c>
    </row>
    <row r="130" spans="1:5" x14ac:dyDescent="0.25">
      <c r="A130">
        <v>1</v>
      </c>
      <c r="B130">
        <v>0.94781133499703574</v>
      </c>
      <c r="C130">
        <v>2</v>
      </c>
      <c r="D130">
        <v>0</v>
      </c>
      <c r="E130">
        <v>5.2188665002964263E-2</v>
      </c>
    </row>
    <row r="131" spans="1:5" x14ac:dyDescent="0.25">
      <c r="A131">
        <v>1</v>
      </c>
      <c r="B131">
        <v>0.94898763841384737</v>
      </c>
      <c r="C131">
        <v>2</v>
      </c>
      <c r="D131">
        <v>0</v>
      </c>
      <c r="E131">
        <v>5.1012361586152632E-2</v>
      </c>
    </row>
    <row r="132" spans="1:5" x14ac:dyDescent="0.25">
      <c r="A132">
        <v>1</v>
      </c>
      <c r="B132">
        <v>0.94898763841384737</v>
      </c>
      <c r="C132">
        <v>2</v>
      </c>
      <c r="D132">
        <v>0</v>
      </c>
      <c r="E132">
        <v>5.1012361586152632E-2</v>
      </c>
    </row>
    <row r="133" spans="1:5" x14ac:dyDescent="0.25">
      <c r="A133">
        <v>1</v>
      </c>
      <c r="B133">
        <v>0.94898763841384737</v>
      </c>
      <c r="C133">
        <v>2</v>
      </c>
      <c r="D133">
        <v>0</v>
      </c>
      <c r="E133">
        <v>5.1012361586152632E-2</v>
      </c>
    </row>
    <row r="134" spans="1:5" x14ac:dyDescent="0.25">
      <c r="A134">
        <v>1</v>
      </c>
      <c r="B134">
        <v>0.95053903465096123</v>
      </c>
      <c r="C134">
        <v>2</v>
      </c>
      <c r="D134">
        <v>0</v>
      </c>
      <c r="E134">
        <v>4.9460965349038766E-2</v>
      </c>
    </row>
    <row r="135" spans="1:5" x14ac:dyDescent="0.25">
      <c r="A135">
        <v>1</v>
      </c>
      <c r="B135">
        <v>0.95074794179613786</v>
      </c>
      <c r="C135">
        <v>2</v>
      </c>
      <c r="D135">
        <v>0</v>
      </c>
      <c r="E135">
        <v>4.9252058203862137E-2</v>
      </c>
    </row>
    <row r="136" spans="1:5" x14ac:dyDescent="0.25">
      <c r="A136">
        <v>1</v>
      </c>
      <c r="B136">
        <v>0.9516200584447766</v>
      </c>
      <c r="C136">
        <v>2</v>
      </c>
      <c r="D136">
        <v>0</v>
      </c>
      <c r="E136">
        <v>4.8379941555223405E-2</v>
      </c>
    </row>
    <row r="137" spans="1:5" x14ac:dyDescent="0.25">
      <c r="A137">
        <v>1</v>
      </c>
      <c r="B137">
        <v>0.95301271804446819</v>
      </c>
      <c r="C137">
        <v>2</v>
      </c>
      <c r="D137">
        <v>0</v>
      </c>
      <c r="E137">
        <v>4.6987281955531812E-2</v>
      </c>
    </row>
    <row r="138" spans="1:5" x14ac:dyDescent="0.25">
      <c r="A138">
        <v>1</v>
      </c>
      <c r="B138">
        <v>0.95301271804446819</v>
      </c>
      <c r="C138">
        <v>2</v>
      </c>
      <c r="D138">
        <v>0</v>
      </c>
      <c r="E138">
        <v>4.6987281955531812E-2</v>
      </c>
    </row>
    <row r="139" spans="1:5" x14ac:dyDescent="0.25">
      <c r="A139">
        <v>1</v>
      </c>
      <c r="B139">
        <v>0.95301271804446819</v>
      </c>
      <c r="C139">
        <v>2</v>
      </c>
      <c r="D139">
        <v>0</v>
      </c>
      <c r="E139">
        <v>4.6987281955531812E-2</v>
      </c>
    </row>
    <row r="140" spans="1:5" x14ac:dyDescent="0.25">
      <c r="A140">
        <v>1</v>
      </c>
      <c r="B140">
        <v>0.95303586018474362</v>
      </c>
      <c r="C140">
        <v>2</v>
      </c>
      <c r="D140">
        <v>0</v>
      </c>
      <c r="E140">
        <v>4.6964139815256378E-2</v>
      </c>
    </row>
    <row r="141" spans="1:5" x14ac:dyDescent="0.25">
      <c r="A141">
        <v>1</v>
      </c>
      <c r="B141">
        <v>0.95337230433299891</v>
      </c>
      <c r="C141">
        <v>2</v>
      </c>
      <c r="D141">
        <v>0</v>
      </c>
      <c r="E141">
        <v>4.662769566700109E-2</v>
      </c>
    </row>
    <row r="142" spans="1:5" x14ac:dyDescent="0.25">
      <c r="A142">
        <v>1</v>
      </c>
      <c r="B142">
        <v>0.89111039766612465</v>
      </c>
      <c r="C142">
        <v>3</v>
      </c>
      <c r="D142">
        <v>0</v>
      </c>
      <c r="E142">
        <v>0.10888960233387535</v>
      </c>
    </row>
    <row r="143" spans="1:5" x14ac:dyDescent="0.25">
      <c r="A143">
        <v>1</v>
      </c>
      <c r="B143">
        <v>0.89111039766612465</v>
      </c>
      <c r="C143">
        <v>3</v>
      </c>
      <c r="D143">
        <v>0</v>
      </c>
      <c r="E143">
        <v>0.10888960233387535</v>
      </c>
    </row>
    <row r="144" spans="1:5" x14ac:dyDescent="0.25">
      <c r="A144">
        <v>1</v>
      </c>
      <c r="B144">
        <v>0.89111039766612465</v>
      </c>
      <c r="C144">
        <v>3</v>
      </c>
      <c r="D144">
        <v>0</v>
      </c>
      <c r="E144">
        <v>0.10888960233387535</v>
      </c>
    </row>
    <row r="145" spans="1:5" x14ac:dyDescent="0.25">
      <c r="A145">
        <v>1</v>
      </c>
      <c r="B145">
        <v>0.89111039766612465</v>
      </c>
      <c r="C145">
        <v>3</v>
      </c>
      <c r="D145">
        <v>0</v>
      </c>
      <c r="E145">
        <v>0.10888960233387535</v>
      </c>
    </row>
    <row r="146" spans="1:5" x14ac:dyDescent="0.25">
      <c r="A146">
        <v>1</v>
      </c>
      <c r="B146">
        <v>0.89295215040210651</v>
      </c>
      <c r="C146">
        <v>3</v>
      </c>
      <c r="D146">
        <v>0</v>
      </c>
      <c r="E146">
        <v>0.10704784959789349</v>
      </c>
    </row>
    <row r="147" spans="1:5" x14ac:dyDescent="0.25">
      <c r="A147">
        <v>1</v>
      </c>
      <c r="B147">
        <v>0.89305837992888804</v>
      </c>
      <c r="C147">
        <v>3</v>
      </c>
      <c r="D147">
        <v>0</v>
      </c>
      <c r="E147">
        <v>0.10694162007111196</v>
      </c>
    </row>
    <row r="148" spans="1:5" x14ac:dyDescent="0.25">
      <c r="A148">
        <v>0</v>
      </c>
      <c r="B148">
        <v>0.89464617102698174</v>
      </c>
      <c r="C148">
        <v>3</v>
      </c>
      <c r="D148">
        <v>1</v>
      </c>
      <c r="E148">
        <v>0.10535382897301826</v>
      </c>
    </row>
    <row r="149" spans="1:5" x14ac:dyDescent="0.25">
      <c r="A149">
        <v>1</v>
      </c>
      <c r="B149">
        <v>0.89481196259727858</v>
      </c>
      <c r="C149">
        <v>3</v>
      </c>
      <c r="D149">
        <v>0</v>
      </c>
      <c r="E149">
        <v>0.10518803740272142</v>
      </c>
    </row>
    <row r="150" spans="1:5" x14ac:dyDescent="0.25">
      <c r="A150">
        <v>1</v>
      </c>
      <c r="B150">
        <v>0.89481196259727858</v>
      </c>
      <c r="C150">
        <v>3</v>
      </c>
      <c r="D150">
        <v>0</v>
      </c>
      <c r="E150">
        <v>0.10518803740272142</v>
      </c>
    </row>
    <row r="151" spans="1:5" x14ac:dyDescent="0.25">
      <c r="A151">
        <v>1</v>
      </c>
      <c r="B151">
        <v>0.89481196259727858</v>
      </c>
      <c r="C151">
        <v>3</v>
      </c>
      <c r="D151">
        <v>0</v>
      </c>
      <c r="E151">
        <v>0.10518803740272142</v>
      </c>
    </row>
    <row r="152" spans="1:5" x14ac:dyDescent="0.25">
      <c r="A152">
        <v>0</v>
      </c>
      <c r="B152">
        <v>0.896598372109494</v>
      </c>
      <c r="C152">
        <v>3</v>
      </c>
      <c r="D152">
        <v>1</v>
      </c>
      <c r="E152">
        <v>0.103401627890506</v>
      </c>
    </row>
    <row r="153" spans="1:5" x14ac:dyDescent="0.25">
      <c r="A153">
        <v>1</v>
      </c>
      <c r="B153">
        <v>0.89926407043614354</v>
      </c>
      <c r="C153">
        <v>3</v>
      </c>
      <c r="D153">
        <v>0</v>
      </c>
      <c r="E153">
        <v>0.10073592956385646</v>
      </c>
    </row>
    <row r="154" spans="1:5" x14ac:dyDescent="0.25">
      <c r="A154">
        <v>1</v>
      </c>
      <c r="B154">
        <v>0.89926407043614354</v>
      </c>
      <c r="C154">
        <v>3</v>
      </c>
      <c r="D154">
        <v>0</v>
      </c>
      <c r="E154">
        <v>0.10073592956385646</v>
      </c>
    </row>
    <row r="155" spans="1:5" x14ac:dyDescent="0.25">
      <c r="A155">
        <v>1</v>
      </c>
      <c r="B155">
        <v>0.89926407043614354</v>
      </c>
      <c r="C155">
        <v>3</v>
      </c>
      <c r="D155">
        <v>0</v>
      </c>
      <c r="E155">
        <v>0.10073592956385646</v>
      </c>
    </row>
    <row r="156" spans="1:5" x14ac:dyDescent="0.25">
      <c r="A156">
        <v>1</v>
      </c>
      <c r="B156">
        <v>0.8999452860287025</v>
      </c>
      <c r="C156">
        <v>3</v>
      </c>
      <c r="D156">
        <v>0</v>
      </c>
      <c r="E156">
        <v>0.1000547139712975</v>
      </c>
    </row>
    <row r="157" spans="1:5" x14ac:dyDescent="0.25">
      <c r="A157">
        <v>1</v>
      </c>
      <c r="B157">
        <v>0.90101082419545875</v>
      </c>
      <c r="C157">
        <v>3</v>
      </c>
      <c r="D157">
        <v>0</v>
      </c>
      <c r="E157">
        <v>9.8989175804541252E-2</v>
      </c>
    </row>
    <row r="158" spans="1:5" x14ac:dyDescent="0.25">
      <c r="A158">
        <v>1</v>
      </c>
      <c r="B158">
        <v>0.90101082419545875</v>
      </c>
      <c r="C158">
        <v>3</v>
      </c>
      <c r="D158">
        <v>0</v>
      </c>
      <c r="E158">
        <v>9.8989175804541252E-2</v>
      </c>
    </row>
    <row r="159" spans="1:5" x14ac:dyDescent="0.25">
      <c r="A159">
        <v>1</v>
      </c>
      <c r="B159">
        <v>0.90101082419545875</v>
      </c>
      <c r="C159">
        <v>3</v>
      </c>
      <c r="D159">
        <v>0</v>
      </c>
      <c r="E159">
        <v>9.8989175804541252E-2</v>
      </c>
    </row>
    <row r="160" spans="1:5" x14ac:dyDescent="0.25">
      <c r="A160">
        <v>1</v>
      </c>
      <c r="B160">
        <v>0.90101082419545875</v>
      </c>
      <c r="C160">
        <v>3</v>
      </c>
      <c r="D160">
        <v>0</v>
      </c>
      <c r="E160">
        <v>9.8989175804541252E-2</v>
      </c>
    </row>
    <row r="161" spans="1:5" x14ac:dyDescent="0.25">
      <c r="A161">
        <v>1</v>
      </c>
      <c r="B161">
        <v>0.90267331576828425</v>
      </c>
      <c r="C161">
        <v>3</v>
      </c>
      <c r="D161">
        <v>0</v>
      </c>
      <c r="E161">
        <v>9.7326684231715754E-2</v>
      </c>
    </row>
    <row r="162" spans="1:5" x14ac:dyDescent="0.25">
      <c r="A162">
        <v>1</v>
      </c>
      <c r="B162">
        <v>0.90267331576828425</v>
      </c>
      <c r="C162">
        <v>3</v>
      </c>
      <c r="D162">
        <v>0</v>
      </c>
      <c r="E162">
        <v>9.7326684231715754E-2</v>
      </c>
    </row>
    <row r="163" spans="1:5" x14ac:dyDescent="0.25">
      <c r="A163">
        <v>0</v>
      </c>
      <c r="B163">
        <v>0.90267331576828425</v>
      </c>
      <c r="C163">
        <v>3</v>
      </c>
      <c r="D163">
        <v>1</v>
      </c>
      <c r="E163">
        <v>9.7326684231715754E-2</v>
      </c>
    </row>
    <row r="164" spans="1:5" x14ac:dyDescent="0.25">
      <c r="A164">
        <v>1</v>
      </c>
      <c r="B164">
        <v>0.90267331576828425</v>
      </c>
      <c r="C164">
        <v>3</v>
      </c>
      <c r="D164">
        <v>0</v>
      </c>
      <c r="E164">
        <v>9.7326684231715754E-2</v>
      </c>
    </row>
    <row r="165" spans="1:5" x14ac:dyDescent="0.25">
      <c r="A165">
        <v>0</v>
      </c>
      <c r="B165">
        <v>0.90267331576828425</v>
      </c>
      <c r="C165">
        <v>3</v>
      </c>
      <c r="D165">
        <v>1</v>
      </c>
      <c r="E165">
        <v>9.7326684231715754E-2</v>
      </c>
    </row>
    <row r="166" spans="1:5" x14ac:dyDescent="0.25">
      <c r="A166">
        <v>1</v>
      </c>
      <c r="B166">
        <v>0.90267331576828425</v>
      </c>
      <c r="C166">
        <v>3</v>
      </c>
      <c r="D166">
        <v>0</v>
      </c>
      <c r="E166">
        <v>9.7326684231715754E-2</v>
      </c>
    </row>
    <row r="167" spans="1:5" x14ac:dyDescent="0.25">
      <c r="A167">
        <v>1</v>
      </c>
      <c r="B167">
        <v>0.90267331576828425</v>
      </c>
      <c r="C167">
        <v>3</v>
      </c>
      <c r="D167">
        <v>0</v>
      </c>
      <c r="E167">
        <v>9.7326684231715754E-2</v>
      </c>
    </row>
    <row r="168" spans="1:5" x14ac:dyDescent="0.25">
      <c r="A168">
        <v>1</v>
      </c>
      <c r="B168">
        <v>0.90267331576828425</v>
      </c>
      <c r="C168">
        <v>3</v>
      </c>
      <c r="D168">
        <v>0</v>
      </c>
      <c r="E168">
        <v>9.7326684231715754E-2</v>
      </c>
    </row>
    <row r="169" spans="1:5" x14ac:dyDescent="0.25">
      <c r="A169">
        <v>1</v>
      </c>
      <c r="B169">
        <v>0.90267331576828425</v>
      </c>
      <c r="C169">
        <v>3</v>
      </c>
      <c r="D169">
        <v>0</v>
      </c>
      <c r="E169">
        <v>9.7326684231715754E-2</v>
      </c>
    </row>
    <row r="170" spans="1:5" x14ac:dyDescent="0.25">
      <c r="A170">
        <v>1</v>
      </c>
      <c r="B170">
        <v>0.90267331576828425</v>
      </c>
      <c r="C170">
        <v>3</v>
      </c>
      <c r="D170">
        <v>0</v>
      </c>
      <c r="E170">
        <v>9.7326684231715754E-2</v>
      </c>
    </row>
    <row r="171" spans="1:5" x14ac:dyDescent="0.25">
      <c r="A171">
        <v>1</v>
      </c>
      <c r="B171">
        <v>0.90267331576828425</v>
      </c>
      <c r="C171">
        <v>3</v>
      </c>
      <c r="D171">
        <v>0</v>
      </c>
      <c r="E171">
        <v>9.7326684231715754E-2</v>
      </c>
    </row>
    <row r="172" spans="1:5" x14ac:dyDescent="0.25">
      <c r="A172">
        <v>1</v>
      </c>
      <c r="B172">
        <v>0.90267331576828425</v>
      </c>
      <c r="C172">
        <v>3</v>
      </c>
      <c r="D172">
        <v>0</v>
      </c>
      <c r="E172">
        <v>9.7326684231715754E-2</v>
      </c>
    </row>
    <row r="173" spans="1:5" x14ac:dyDescent="0.25">
      <c r="A173">
        <v>1</v>
      </c>
      <c r="B173">
        <v>0.90313417916197858</v>
      </c>
      <c r="C173">
        <v>3</v>
      </c>
      <c r="D173">
        <v>0</v>
      </c>
      <c r="E173">
        <v>9.6865820838021421E-2</v>
      </c>
    </row>
    <row r="174" spans="1:5" x14ac:dyDescent="0.25">
      <c r="A174">
        <v>1</v>
      </c>
      <c r="B174">
        <v>0.90313417916197858</v>
      </c>
      <c r="C174">
        <v>3</v>
      </c>
      <c r="D174">
        <v>0</v>
      </c>
      <c r="E174">
        <v>9.6865820838021421E-2</v>
      </c>
    </row>
    <row r="175" spans="1:5" x14ac:dyDescent="0.25">
      <c r="A175">
        <v>1</v>
      </c>
      <c r="B175">
        <v>0.90337908419762536</v>
      </c>
      <c r="C175">
        <v>3</v>
      </c>
      <c r="D175">
        <v>0</v>
      </c>
      <c r="E175">
        <v>9.6620915802374641E-2</v>
      </c>
    </row>
    <row r="176" spans="1:5" x14ac:dyDescent="0.25">
      <c r="A176">
        <v>1</v>
      </c>
      <c r="B176">
        <v>0.90602326678807621</v>
      </c>
      <c r="C176">
        <v>3</v>
      </c>
      <c r="D176">
        <v>0</v>
      </c>
      <c r="E176">
        <v>9.3976733211923791E-2</v>
      </c>
    </row>
    <row r="177" spans="1:5" x14ac:dyDescent="0.25">
      <c r="A177">
        <v>0</v>
      </c>
      <c r="B177">
        <v>0.90646991103485075</v>
      </c>
      <c r="C177">
        <v>3</v>
      </c>
      <c r="D177">
        <v>1</v>
      </c>
      <c r="E177">
        <v>9.353008896514925E-2</v>
      </c>
    </row>
    <row r="178" spans="1:5" x14ac:dyDescent="0.25">
      <c r="A178">
        <v>1</v>
      </c>
      <c r="B178">
        <v>0.90919062976700704</v>
      </c>
      <c r="C178">
        <v>3</v>
      </c>
      <c r="D178">
        <v>0</v>
      </c>
      <c r="E178">
        <v>9.0809370232992959E-2</v>
      </c>
    </row>
    <row r="179" spans="1:5" x14ac:dyDescent="0.25">
      <c r="A179">
        <v>1</v>
      </c>
      <c r="B179">
        <v>0.9100320159215044</v>
      </c>
      <c r="C179">
        <v>3</v>
      </c>
      <c r="D179">
        <v>0</v>
      </c>
      <c r="E179">
        <v>8.99679840784956E-2</v>
      </c>
    </row>
    <row r="180" spans="1:5" x14ac:dyDescent="0.25">
      <c r="A180">
        <v>1</v>
      </c>
      <c r="B180">
        <v>0.91004855507894866</v>
      </c>
      <c r="C180">
        <v>3</v>
      </c>
      <c r="D180">
        <v>0</v>
      </c>
      <c r="E180">
        <v>8.9951444921051338E-2</v>
      </c>
    </row>
    <row r="181" spans="1:5" x14ac:dyDescent="0.25">
      <c r="A181">
        <v>1</v>
      </c>
      <c r="B181">
        <v>0.9100908615551544</v>
      </c>
      <c r="C181">
        <v>3</v>
      </c>
      <c r="D181">
        <v>0</v>
      </c>
      <c r="E181">
        <v>8.9909138444845604E-2</v>
      </c>
    </row>
    <row r="182" spans="1:5" x14ac:dyDescent="0.25">
      <c r="A182">
        <v>1</v>
      </c>
      <c r="B182">
        <v>0.91016753728697786</v>
      </c>
      <c r="C182">
        <v>3</v>
      </c>
      <c r="D182">
        <v>0</v>
      </c>
      <c r="E182">
        <v>8.9832462713022143E-2</v>
      </c>
    </row>
    <row r="183" spans="1:5" x14ac:dyDescent="0.25">
      <c r="A183">
        <v>1</v>
      </c>
      <c r="B183">
        <v>0.91353650585989588</v>
      </c>
      <c r="C183">
        <v>3</v>
      </c>
      <c r="D183">
        <v>0</v>
      </c>
      <c r="E183">
        <v>8.6463494140104125E-2</v>
      </c>
    </row>
    <row r="184" spans="1:5" x14ac:dyDescent="0.25">
      <c r="A184">
        <v>1</v>
      </c>
      <c r="B184">
        <v>0.9135441748415527</v>
      </c>
      <c r="C184">
        <v>3</v>
      </c>
      <c r="D184">
        <v>0</v>
      </c>
      <c r="E184">
        <v>8.6455825158447297E-2</v>
      </c>
    </row>
    <row r="185" spans="1:5" x14ac:dyDescent="0.25">
      <c r="A185">
        <v>1</v>
      </c>
      <c r="B185">
        <v>0.91395846892275534</v>
      </c>
      <c r="C185">
        <v>3</v>
      </c>
      <c r="D185">
        <v>0</v>
      </c>
      <c r="E185">
        <v>8.604153107724466E-2</v>
      </c>
    </row>
    <row r="186" spans="1:5" x14ac:dyDescent="0.25">
      <c r="A186">
        <v>1</v>
      </c>
      <c r="B186">
        <v>0.91695572379212842</v>
      </c>
      <c r="C186">
        <v>3</v>
      </c>
      <c r="D186">
        <v>0</v>
      </c>
      <c r="E186">
        <v>8.3044276207871581E-2</v>
      </c>
    </row>
    <row r="187" spans="1:5" x14ac:dyDescent="0.25">
      <c r="A187">
        <v>0</v>
      </c>
      <c r="B187">
        <v>0.91695572379212842</v>
      </c>
      <c r="C187">
        <v>3</v>
      </c>
      <c r="D187">
        <v>1</v>
      </c>
      <c r="E187">
        <v>8.3044276207871581E-2</v>
      </c>
    </row>
    <row r="188" spans="1:5" x14ac:dyDescent="0.25">
      <c r="A188">
        <v>1</v>
      </c>
      <c r="B188">
        <v>0.9184003599277839</v>
      </c>
      <c r="C188">
        <v>3</v>
      </c>
      <c r="D188">
        <v>0</v>
      </c>
      <c r="E188">
        <v>8.1599640072216095E-2</v>
      </c>
    </row>
    <row r="189" spans="1:5" x14ac:dyDescent="0.25">
      <c r="A189">
        <v>1</v>
      </c>
      <c r="B189">
        <v>0.9184003599277839</v>
      </c>
      <c r="C189">
        <v>3</v>
      </c>
      <c r="D189">
        <v>0</v>
      </c>
      <c r="E189">
        <v>8.1599640072216095E-2</v>
      </c>
    </row>
    <row r="190" spans="1:5" x14ac:dyDescent="0.25">
      <c r="A190">
        <v>1</v>
      </c>
      <c r="B190">
        <v>0.9184003599277839</v>
      </c>
      <c r="C190">
        <v>3</v>
      </c>
      <c r="D190">
        <v>0</v>
      </c>
      <c r="E190">
        <v>8.1599640072216095E-2</v>
      </c>
    </row>
    <row r="191" spans="1:5" x14ac:dyDescent="0.25">
      <c r="A191">
        <v>1</v>
      </c>
      <c r="B191">
        <v>0.91972786756230418</v>
      </c>
      <c r="C191">
        <v>3</v>
      </c>
      <c r="D191">
        <v>0</v>
      </c>
      <c r="E191">
        <v>8.027213243769582E-2</v>
      </c>
    </row>
    <row r="192" spans="1:5" x14ac:dyDescent="0.25">
      <c r="A192">
        <v>1</v>
      </c>
      <c r="B192">
        <v>0.92110368219524719</v>
      </c>
      <c r="C192">
        <v>3</v>
      </c>
      <c r="D192">
        <v>0</v>
      </c>
      <c r="E192">
        <v>7.8896317804752814E-2</v>
      </c>
    </row>
    <row r="193" spans="1:5" x14ac:dyDescent="0.25">
      <c r="A193">
        <v>1</v>
      </c>
      <c r="B193">
        <v>0.92196343158765359</v>
      </c>
      <c r="C193">
        <v>3</v>
      </c>
      <c r="D193">
        <v>0</v>
      </c>
      <c r="E193">
        <v>7.8036568412346408E-2</v>
      </c>
    </row>
    <row r="194" spans="1:5" x14ac:dyDescent="0.25">
      <c r="A194">
        <v>1</v>
      </c>
      <c r="B194">
        <v>0.92196343158765359</v>
      </c>
      <c r="C194">
        <v>3</v>
      </c>
      <c r="D194">
        <v>0</v>
      </c>
      <c r="E194">
        <v>7.8036568412346408E-2</v>
      </c>
    </row>
    <row r="195" spans="1:5" x14ac:dyDescent="0.25">
      <c r="A195">
        <v>1</v>
      </c>
      <c r="B195">
        <v>0.92196343158765359</v>
      </c>
      <c r="C195">
        <v>3</v>
      </c>
      <c r="D195">
        <v>0</v>
      </c>
      <c r="E195">
        <v>7.8036568412346408E-2</v>
      </c>
    </row>
    <row r="196" spans="1:5" x14ac:dyDescent="0.25">
      <c r="A196">
        <v>1</v>
      </c>
      <c r="B196">
        <v>0.92329710872696191</v>
      </c>
      <c r="C196">
        <v>3</v>
      </c>
      <c r="D196">
        <v>0</v>
      </c>
      <c r="E196">
        <v>7.6702891273038087E-2</v>
      </c>
    </row>
    <row r="197" spans="1:5" x14ac:dyDescent="0.25">
      <c r="A197">
        <v>1</v>
      </c>
      <c r="B197">
        <v>0.92330398466269326</v>
      </c>
      <c r="C197">
        <v>3</v>
      </c>
      <c r="D197">
        <v>0</v>
      </c>
      <c r="E197">
        <v>7.6696015337306744E-2</v>
      </c>
    </row>
    <row r="198" spans="1:5" x14ac:dyDescent="0.25">
      <c r="A198">
        <v>1</v>
      </c>
      <c r="B198">
        <v>0.92330398466269326</v>
      </c>
      <c r="C198">
        <v>3</v>
      </c>
      <c r="D198">
        <v>0</v>
      </c>
      <c r="E198">
        <v>7.6696015337306744E-2</v>
      </c>
    </row>
    <row r="199" spans="1:5" x14ac:dyDescent="0.25">
      <c r="A199">
        <v>1</v>
      </c>
      <c r="B199">
        <v>0.92492650995407166</v>
      </c>
      <c r="C199">
        <v>3</v>
      </c>
      <c r="D199">
        <v>0</v>
      </c>
      <c r="E199">
        <v>7.5073490045928337E-2</v>
      </c>
    </row>
    <row r="200" spans="1:5" x14ac:dyDescent="0.25">
      <c r="A200">
        <v>1</v>
      </c>
      <c r="B200">
        <v>0.92600204667028263</v>
      </c>
      <c r="C200">
        <v>3</v>
      </c>
      <c r="D200">
        <v>0</v>
      </c>
      <c r="E200">
        <v>7.399795332971737E-2</v>
      </c>
    </row>
    <row r="201" spans="1:5" x14ac:dyDescent="0.25">
      <c r="A201">
        <v>1</v>
      </c>
      <c r="B201">
        <v>0.92600204667028263</v>
      </c>
      <c r="C201">
        <v>3</v>
      </c>
      <c r="D201">
        <v>0</v>
      </c>
      <c r="E201">
        <v>7.399795332971737E-2</v>
      </c>
    </row>
    <row r="202" spans="1:5" x14ac:dyDescent="0.25">
      <c r="A202">
        <v>1</v>
      </c>
      <c r="B202">
        <v>0.92600204667028263</v>
      </c>
      <c r="C202">
        <v>3</v>
      </c>
      <c r="D202">
        <v>0</v>
      </c>
      <c r="E202">
        <v>7.399795332971737E-2</v>
      </c>
    </row>
    <row r="203" spans="1:5" x14ac:dyDescent="0.25">
      <c r="A203">
        <v>1</v>
      </c>
      <c r="B203">
        <v>0.92636145504400635</v>
      </c>
      <c r="C203">
        <v>3</v>
      </c>
      <c r="D203">
        <v>0</v>
      </c>
      <c r="E203">
        <v>7.3638544955993646E-2</v>
      </c>
    </row>
    <row r="204" spans="1:5" x14ac:dyDescent="0.25">
      <c r="A204">
        <v>1</v>
      </c>
      <c r="B204">
        <v>0.92757197118675816</v>
      </c>
      <c r="C204">
        <v>3</v>
      </c>
      <c r="D204">
        <v>0</v>
      </c>
      <c r="E204">
        <v>7.242802881324184E-2</v>
      </c>
    </row>
    <row r="205" spans="1:5" x14ac:dyDescent="0.25">
      <c r="A205">
        <v>1</v>
      </c>
      <c r="B205">
        <v>0.92765537851258761</v>
      </c>
      <c r="C205">
        <v>3</v>
      </c>
      <c r="D205">
        <v>0</v>
      </c>
      <c r="E205">
        <v>7.2344621487412386E-2</v>
      </c>
    </row>
    <row r="206" spans="1:5" x14ac:dyDescent="0.25">
      <c r="A206">
        <v>1</v>
      </c>
      <c r="B206">
        <v>0.92765537851258761</v>
      </c>
      <c r="C206">
        <v>3</v>
      </c>
      <c r="D206">
        <v>0</v>
      </c>
      <c r="E206">
        <v>7.2344621487412386E-2</v>
      </c>
    </row>
    <row r="207" spans="1:5" x14ac:dyDescent="0.25">
      <c r="A207">
        <v>0</v>
      </c>
      <c r="B207">
        <v>0.92933399255553162</v>
      </c>
      <c r="C207">
        <v>3</v>
      </c>
      <c r="D207">
        <v>1</v>
      </c>
      <c r="E207">
        <v>7.0666007444468382E-2</v>
      </c>
    </row>
    <row r="208" spans="1:5" x14ac:dyDescent="0.25">
      <c r="A208">
        <v>1</v>
      </c>
      <c r="B208">
        <v>0.93006229503792603</v>
      </c>
      <c r="C208">
        <v>3</v>
      </c>
      <c r="D208">
        <v>0</v>
      </c>
      <c r="E208">
        <v>6.9937704962073965E-2</v>
      </c>
    </row>
    <row r="209" spans="1:5" x14ac:dyDescent="0.25">
      <c r="A209">
        <v>1</v>
      </c>
      <c r="B209">
        <v>0.93055746697384123</v>
      </c>
      <c r="C209">
        <v>3</v>
      </c>
      <c r="D209">
        <v>0</v>
      </c>
      <c r="E209">
        <v>6.944253302615877E-2</v>
      </c>
    </row>
    <row r="210" spans="1:5" x14ac:dyDescent="0.25">
      <c r="A210">
        <v>1</v>
      </c>
      <c r="B210">
        <v>0.93084475746536555</v>
      </c>
      <c r="C210">
        <v>3</v>
      </c>
      <c r="D210">
        <v>0</v>
      </c>
      <c r="E210">
        <v>6.9155242534634453E-2</v>
      </c>
    </row>
    <row r="211" spans="1:5" x14ac:dyDescent="0.25">
      <c r="A211">
        <v>1</v>
      </c>
      <c r="B211">
        <v>0.93084475746536555</v>
      </c>
      <c r="C211">
        <v>3</v>
      </c>
      <c r="D211">
        <v>0</v>
      </c>
      <c r="E211">
        <v>6.9155242534634453E-2</v>
      </c>
    </row>
    <row r="212" spans="1:5" x14ac:dyDescent="0.25">
      <c r="A212">
        <v>0</v>
      </c>
      <c r="B212">
        <v>0.81352204400387951</v>
      </c>
      <c r="C212">
        <v>4</v>
      </c>
      <c r="D212">
        <v>1</v>
      </c>
      <c r="E212">
        <v>0.18647795599612049</v>
      </c>
    </row>
    <row r="213" spans="1:5" x14ac:dyDescent="0.25">
      <c r="A213">
        <v>1</v>
      </c>
      <c r="B213">
        <v>0.81505618224636822</v>
      </c>
      <c r="C213">
        <v>4</v>
      </c>
      <c r="D213">
        <v>0</v>
      </c>
      <c r="E213">
        <v>0.18494381775363178</v>
      </c>
    </row>
    <row r="214" spans="1:5" x14ac:dyDescent="0.25">
      <c r="A214">
        <v>1</v>
      </c>
      <c r="B214">
        <v>0.81505618224636822</v>
      </c>
      <c r="C214">
        <v>4</v>
      </c>
      <c r="D214">
        <v>0</v>
      </c>
      <c r="E214">
        <v>0.18494381775363178</v>
      </c>
    </row>
    <row r="215" spans="1:5" x14ac:dyDescent="0.25">
      <c r="A215">
        <v>1</v>
      </c>
      <c r="B215">
        <v>0.8163543969861673</v>
      </c>
      <c r="C215">
        <v>4</v>
      </c>
      <c r="D215">
        <v>0</v>
      </c>
      <c r="E215">
        <v>0.1836456030138327</v>
      </c>
    </row>
    <row r="216" spans="1:5" x14ac:dyDescent="0.25">
      <c r="A216">
        <v>1</v>
      </c>
      <c r="B216">
        <v>0.8163543969861673</v>
      </c>
      <c r="C216">
        <v>4</v>
      </c>
      <c r="D216">
        <v>0</v>
      </c>
      <c r="E216">
        <v>0.1836456030138327</v>
      </c>
    </row>
    <row r="217" spans="1:5" x14ac:dyDescent="0.25">
      <c r="A217">
        <v>1</v>
      </c>
      <c r="B217">
        <v>0.81851860281783761</v>
      </c>
      <c r="C217">
        <v>4</v>
      </c>
      <c r="D217">
        <v>0</v>
      </c>
      <c r="E217">
        <v>0.18148139718216239</v>
      </c>
    </row>
    <row r="218" spans="1:5" x14ac:dyDescent="0.25">
      <c r="A218">
        <v>1</v>
      </c>
      <c r="B218">
        <v>0.81922164292216715</v>
      </c>
      <c r="C218">
        <v>4</v>
      </c>
      <c r="D218">
        <v>0</v>
      </c>
      <c r="E218">
        <v>0.18077835707783285</v>
      </c>
    </row>
    <row r="219" spans="1:5" x14ac:dyDescent="0.25">
      <c r="A219">
        <v>0</v>
      </c>
      <c r="B219">
        <v>0.82292651728506994</v>
      </c>
      <c r="C219">
        <v>4</v>
      </c>
      <c r="D219">
        <v>1</v>
      </c>
      <c r="E219">
        <v>0.17707348271493006</v>
      </c>
    </row>
    <row r="220" spans="1:5" x14ac:dyDescent="0.25">
      <c r="A220">
        <v>0</v>
      </c>
      <c r="B220">
        <v>0.82329573620397989</v>
      </c>
      <c r="C220">
        <v>4</v>
      </c>
      <c r="D220">
        <v>1</v>
      </c>
      <c r="E220">
        <v>0.17670426379602011</v>
      </c>
    </row>
    <row r="221" spans="1:5" x14ac:dyDescent="0.25">
      <c r="A221">
        <v>1</v>
      </c>
      <c r="B221">
        <v>0.82407657208119101</v>
      </c>
      <c r="C221">
        <v>4</v>
      </c>
      <c r="D221">
        <v>0</v>
      </c>
      <c r="E221">
        <v>0.17592342791880899</v>
      </c>
    </row>
    <row r="222" spans="1:5" x14ac:dyDescent="0.25">
      <c r="A222">
        <v>1</v>
      </c>
      <c r="B222">
        <v>0.82780433143784515</v>
      </c>
      <c r="C222">
        <v>4</v>
      </c>
      <c r="D222">
        <v>0</v>
      </c>
      <c r="E222">
        <v>0.17219566856215485</v>
      </c>
    </row>
    <row r="223" spans="1:5" x14ac:dyDescent="0.25">
      <c r="A223">
        <v>0</v>
      </c>
      <c r="B223">
        <v>0.82924547751449451</v>
      </c>
      <c r="C223">
        <v>4</v>
      </c>
      <c r="D223">
        <v>1</v>
      </c>
      <c r="E223">
        <v>0.17075452248550549</v>
      </c>
    </row>
    <row r="224" spans="1:5" x14ac:dyDescent="0.25">
      <c r="A224">
        <v>1</v>
      </c>
      <c r="B224">
        <v>0.82924547751449451</v>
      </c>
      <c r="C224">
        <v>4</v>
      </c>
      <c r="D224">
        <v>0</v>
      </c>
      <c r="E224">
        <v>0.17075452248550549</v>
      </c>
    </row>
    <row r="225" spans="1:5" x14ac:dyDescent="0.25">
      <c r="A225">
        <v>1</v>
      </c>
      <c r="B225">
        <v>0.82927408180201467</v>
      </c>
      <c r="C225">
        <v>4</v>
      </c>
      <c r="D225">
        <v>0</v>
      </c>
      <c r="E225">
        <v>0.17072591819798533</v>
      </c>
    </row>
    <row r="226" spans="1:5" x14ac:dyDescent="0.25">
      <c r="A226">
        <v>1</v>
      </c>
      <c r="B226">
        <v>0.82927408180201467</v>
      </c>
      <c r="C226">
        <v>4</v>
      </c>
      <c r="D226">
        <v>0</v>
      </c>
      <c r="E226">
        <v>0.17072591819798533</v>
      </c>
    </row>
    <row r="227" spans="1:5" x14ac:dyDescent="0.25">
      <c r="A227">
        <v>1</v>
      </c>
      <c r="B227">
        <v>0.82927408180201467</v>
      </c>
      <c r="C227">
        <v>4</v>
      </c>
      <c r="D227">
        <v>0</v>
      </c>
      <c r="E227">
        <v>0.17072591819798533</v>
      </c>
    </row>
    <row r="228" spans="1:5" x14ac:dyDescent="0.25">
      <c r="A228">
        <v>1</v>
      </c>
      <c r="B228">
        <v>0.82927408180201467</v>
      </c>
      <c r="C228">
        <v>4</v>
      </c>
      <c r="D228">
        <v>0</v>
      </c>
      <c r="E228">
        <v>0.17072591819798533</v>
      </c>
    </row>
    <row r="229" spans="1:5" x14ac:dyDescent="0.25">
      <c r="A229">
        <v>1</v>
      </c>
      <c r="B229">
        <v>0.83053965202508284</v>
      </c>
      <c r="C229">
        <v>4</v>
      </c>
      <c r="D229">
        <v>0</v>
      </c>
      <c r="E229">
        <v>0.16946034797491716</v>
      </c>
    </row>
    <row r="230" spans="1:5" x14ac:dyDescent="0.25">
      <c r="A230">
        <v>1</v>
      </c>
      <c r="B230">
        <v>0.83129524318430137</v>
      </c>
      <c r="C230">
        <v>4</v>
      </c>
      <c r="D230">
        <v>0</v>
      </c>
      <c r="E230">
        <v>0.16870475681569863</v>
      </c>
    </row>
    <row r="231" spans="1:5" x14ac:dyDescent="0.25">
      <c r="A231">
        <v>1</v>
      </c>
      <c r="B231">
        <v>0.83193626249055197</v>
      </c>
      <c r="C231">
        <v>4</v>
      </c>
      <c r="D231">
        <v>0</v>
      </c>
      <c r="E231">
        <v>0.16806373750944803</v>
      </c>
    </row>
    <row r="232" spans="1:5" x14ac:dyDescent="0.25">
      <c r="A232">
        <v>1</v>
      </c>
      <c r="B232">
        <v>0.83468773796964146</v>
      </c>
      <c r="C232">
        <v>4</v>
      </c>
      <c r="D232">
        <v>0</v>
      </c>
      <c r="E232">
        <v>0.16531226203035854</v>
      </c>
    </row>
    <row r="233" spans="1:5" x14ac:dyDescent="0.25">
      <c r="A233">
        <v>1</v>
      </c>
      <c r="B233">
        <v>0.83468773796964146</v>
      </c>
      <c r="C233">
        <v>4</v>
      </c>
      <c r="D233">
        <v>0</v>
      </c>
      <c r="E233">
        <v>0.16531226203035854</v>
      </c>
    </row>
    <row r="234" spans="1:5" x14ac:dyDescent="0.25">
      <c r="A234">
        <v>1</v>
      </c>
      <c r="B234">
        <v>0.8370927148869054</v>
      </c>
      <c r="C234">
        <v>4</v>
      </c>
      <c r="D234">
        <v>0</v>
      </c>
      <c r="E234">
        <v>0.1629072851130946</v>
      </c>
    </row>
    <row r="235" spans="1:5" x14ac:dyDescent="0.25">
      <c r="A235">
        <v>1</v>
      </c>
      <c r="B235">
        <v>0.8370927148869054</v>
      </c>
      <c r="C235">
        <v>4</v>
      </c>
      <c r="D235">
        <v>0</v>
      </c>
      <c r="E235">
        <v>0.1629072851130946</v>
      </c>
    </row>
    <row r="236" spans="1:5" x14ac:dyDescent="0.25">
      <c r="A236">
        <v>1</v>
      </c>
      <c r="B236">
        <v>0.83861135631900263</v>
      </c>
      <c r="C236">
        <v>4</v>
      </c>
      <c r="D236">
        <v>0</v>
      </c>
      <c r="E236">
        <v>0.16138864368099737</v>
      </c>
    </row>
    <row r="237" spans="1:5" x14ac:dyDescent="0.25">
      <c r="A237">
        <v>1</v>
      </c>
      <c r="B237">
        <v>0.83861135631900263</v>
      </c>
      <c r="C237">
        <v>4</v>
      </c>
      <c r="D237">
        <v>0</v>
      </c>
      <c r="E237">
        <v>0.16138864368099737</v>
      </c>
    </row>
    <row r="238" spans="1:5" x14ac:dyDescent="0.25">
      <c r="A238">
        <v>1</v>
      </c>
      <c r="B238">
        <v>0.84057340557488536</v>
      </c>
      <c r="C238">
        <v>4</v>
      </c>
      <c r="D238">
        <v>0</v>
      </c>
      <c r="E238">
        <v>0.15942659442511464</v>
      </c>
    </row>
    <row r="239" spans="1:5" x14ac:dyDescent="0.25">
      <c r="A239">
        <v>1</v>
      </c>
      <c r="B239">
        <v>0.84113705114922466</v>
      </c>
      <c r="C239">
        <v>4</v>
      </c>
      <c r="D239">
        <v>0</v>
      </c>
      <c r="E239">
        <v>0.15886294885077534</v>
      </c>
    </row>
    <row r="240" spans="1:5" x14ac:dyDescent="0.25">
      <c r="A240">
        <v>1</v>
      </c>
      <c r="B240">
        <v>0.84120611312453863</v>
      </c>
      <c r="C240">
        <v>4</v>
      </c>
      <c r="D240">
        <v>0</v>
      </c>
      <c r="E240">
        <v>0.15879388687546137</v>
      </c>
    </row>
    <row r="241" spans="1:5" x14ac:dyDescent="0.25">
      <c r="A241">
        <v>1</v>
      </c>
      <c r="B241">
        <v>0.84123309741221675</v>
      </c>
      <c r="C241">
        <v>4</v>
      </c>
      <c r="D241">
        <v>0</v>
      </c>
      <c r="E241">
        <v>0.15876690258778325</v>
      </c>
    </row>
    <row r="242" spans="1:5" x14ac:dyDescent="0.25">
      <c r="A242">
        <v>1</v>
      </c>
      <c r="B242">
        <v>0.84378470558376806</v>
      </c>
      <c r="C242">
        <v>4</v>
      </c>
      <c r="D242">
        <v>0</v>
      </c>
      <c r="E242">
        <v>0.15621529441623194</v>
      </c>
    </row>
    <row r="243" spans="1:5" x14ac:dyDescent="0.25">
      <c r="A243">
        <v>1</v>
      </c>
      <c r="B243">
        <v>0.84391707250508297</v>
      </c>
      <c r="C243">
        <v>4</v>
      </c>
      <c r="D243">
        <v>0</v>
      </c>
      <c r="E243">
        <v>0.15608292749491703</v>
      </c>
    </row>
    <row r="244" spans="1:5" x14ac:dyDescent="0.25">
      <c r="A244">
        <v>1</v>
      </c>
      <c r="B244">
        <v>0.84621251876441383</v>
      </c>
      <c r="C244">
        <v>4</v>
      </c>
      <c r="D244">
        <v>0</v>
      </c>
      <c r="E244">
        <v>0.15378748123558617</v>
      </c>
    </row>
    <row r="245" spans="1:5" x14ac:dyDescent="0.25">
      <c r="A245">
        <v>1</v>
      </c>
      <c r="B245">
        <v>0.84624428267405305</v>
      </c>
      <c r="C245">
        <v>4</v>
      </c>
      <c r="D245">
        <v>0</v>
      </c>
      <c r="E245">
        <v>0.15375571732594695</v>
      </c>
    </row>
    <row r="246" spans="1:5" x14ac:dyDescent="0.25">
      <c r="A246">
        <v>1</v>
      </c>
      <c r="B246">
        <v>0.84627056727198602</v>
      </c>
      <c r="C246">
        <v>4</v>
      </c>
      <c r="D246">
        <v>0</v>
      </c>
      <c r="E246">
        <v>0.15372943272801398</v>
      </c>
    </row>
    <row r="247" spans="1:5" x14ac:dyDescent="0.25">
      <c r="A247">
        <v>1</v>
      </c>
      <c r="B247">
        <v>0.8469532272760637</v>
      </c>
      <c r="C247">
        <v>4</v>
      </c>
      <c r="D247">
        <v>0</v>
      </c>
      <c r="E247">
        <v>0.1530467727239363</v>
      </c>
    </row>
    <row r="248" spans="1:5" x14ac:dyDescent="0.25">
      <c r="A248">
        <v>1</v>
      </c>
      <c r="B248">
        <v>0.84838514750984129</v>
      </c>
      <c r="C248">
        <v>4</v>
      </c>
      <c r="D248">
        <v>0</v>
      </c>
      <c r="E248">
        <v>0.15161485249015871</v>
      </c>
    </row>
    <row r="249" spans="1:5" x14ac:dyDescent="0.25">
      <c r="A249">
        <v>1</v>
      </c>
      <c r="B249">
        <v>0.84880325164870696</v>
      </c>
      <c r="C249">
        <v>4</v>
      </c>
      <c r="D249">
        <v>0</v>
      </c>
      <c r="E249">
        <v>0.15119674835129304</v>
      </c>
    </row>
    <row r="250" spans="1:5" x14ac:dyDescent="0.25">
      <c r="A250">
        <v>0</v>
      </c>
      <c r="B250">
        <v>0.84941564174691675</v>
      </c>
      <c r="C250">
        <v>4</v>
      </c>
      <c r="D250">
        <v>1</v>
      </c>
      <c r="E250">
        <v>0.15058435825308325</v>
      </c>
    </row>
    <row r="251" spans="1:5" x14ac:dyDescent="0.25">
      <c r="A251">
        <v>1</v>
      </c>
      <c r="B251">
        <v>0.85003459356520261</v>
      </c>
      <c r="C251">
        <v>4</v>
      </c>
      <c r="D251">
        <v>0</v>
      </c>
      <c r="E251">
        <v>0.14996540643479739</v>
      </c>
    </row>
    <row r="252" spans="1:5" x14ac:dyDescent="0.25">
      <c r="A252">
        <v>1</v>
      </c>
      <c r="B252">
        <v>0.8511977473230915</v>
      </c>
      <c r="C252">
        <v>4</v>
      </c>
      <c r="D252">
        <v>0</v>
      </c>
      <c r="E252">
        <v>0.1488022526769085</v>
      </c>
    </row>
    <row r="253" spans="1:5" x14ac:dyDescent="0.25">
      <c r="A253">
        <v>1</v>
      </c>
      <c r="B253">
        <v>0.85168418929333367</v>
      </c>
      <c r="C253">
        <v>4</v>
      </c>
      <c r="D253">
        <v>0</v>
      </c>
      <c r="E253">
        <v>0.14831581070666633</v>
      </c>
    </row>
    <row r="254" spans="1:5" x14ac:dyDescent="0.25">
      <c r="A254">
        <v>1</v>
      </c>
      <c r="B254">
        <v>0.85410466039075683</v>
      </c>
      <c r="C254">
        <v>4</v>
      </c>
      <c r="D254">
        <v>0</v>
      </c>
      <c r="E254">
        <v>0.14589533960924317</v>
      </c>
    </row>
    <row r="255" spans="1:5" x14ac:dyDescent="0.25">
      <c r="A255">
        <v>1</v>
      </c>
      <c r="B255">
        <v>0.85742185002168192</v>
      </c>
      <c r="C255">
        <v>4</v>
      </c>
      <c r="D255">
        <v>0</v>
      </c>
      <c r="E255">
        <v>0.14257814997831808</v>
      </c>
    </row>
    <row r="256" spans="1:5" x14ac:dyDescent="0.25">
      <c r="A256">
        <v>0</v>
      </c>
      <c r="B256">
        <v>0.85779840309465882</v>
      </c>
      <c r="C256">
        <v>4</v>
      </c>
      <c r="D256">
        <v>1</v>
      </c>
      <c r="E256">
        <v>0.14220159690534118</v>
      </c>
    </row>
    <row r="257" spans="1:5" x14ac:dyDescent="0.25">
      <c r="A257">
        <v>1</v>
      </c>
      <c r="B257">
        <v>0.85970241400555825</v>
      </c>
      <c r="C257">
        <v>4</v>
      </c>
      <c r="D257">
        <v>0</v>
      </c>
      <c r="E257">
        <v>0.14029758599444175</v>
      </c>
    </row>
    <row r="258" spans="1:5" x14ac:dyDescent="0.25">
      <c r="A258">
        <v>1</v>
      </c>
      <c r="B258">
        <v>0.86059748749603193</v>
      </c>
      <c r="C258">
        <v>4</v>
      </c>
      <c r="D258">
        <v>0</v>
      </c>
      <c r="E258">
        <v>0.13940251250396807</v>
      </c>
    </row>
    <row r="259" spans="1:5" x14ac:dyDescent="0.25">
      <c r="A259">
        <v>1</v>
      </c>
      <c r="B259">
        <v>0.86307999088440068</v>
      </c>
      <c r="C259">
        <v>4</v>
      </c>
      <c r="D259">
        <v>0</v>
      </c>
      <c r="E259">
        <v>0.13692000911559932</v>
      </c>
    </row>
    <row r="260" spans="1:5" x14ac:dyDescent="0.25">
      <c r="A260">
        <v>1</v>
      </c>
      <c r="B260">
        <v>0.86307999088440068</v>
      </c>
      <c r="C260">
        <v>4</v>
      </c>
      <c r="D260">
        <v>0</v>
      </c>
      <c r="E260">
        <v>0.13692000911559932</v>
      </c>
    </row>
    <row r="261" spans="1:5" x14ac:dyDescent="0.25">
      <c r="A261">
        <v>0</v>
      </c>
      <c r="B261">
        <v>0.86310386299442854</v>
      </c>
      <c r="C261">
        <v>4</v>
      </c>
      <c r="D261">
        <v>1</v>
      </c>
      <c r="E261">
        <v>0.13689613700557146</v>
      </c>
    </row>
    <row r="262" spans="1:5" x14ac:dyDescent="0.25">
      <c r="A262">
        <v>1</v>
      </c>
      <c r="B262">
        <v>0.86310386299442854</v>
      </c>
      <c r="C262">
        <v>4</v>
      </c>
      <c r="D262">
        <v>0</v>
      </c>
      <c r="E262">
        <v>0.13689613700557146</v>
      </c>
    </row>
    <row r="263" spans="1:5" x14ac:dyDescent="0.25">
      <c r="A263">
        <v>1</v>
      </c>
      <c r="B263">
        <v>0.86310386299442854</v>
      </c>
      <c r="C263">
        <v>4</v>
      </c>
      <c r="D263">
        <v>0</v>
      </c>
      <c r="E263">
        <v>0.13689613700557146</v>
      </c>
    </row>
    <row r="264" spans="1:5" x14ac:dyDescent="0.25">
      <c r="A264">
        <v>0</v>
      </c>
      <c r="B264">
        <v>0.86534773758258987</v>
      </c>
      <c r="C264">
        <v>4</v>
      </c>
      <c r="D264">
        <v>1</v>
      </c>
      <c r="E264">
        <v>0.13465226241741013</v>
      </c>
    </row>
    <row r="265" spans="1:5" x14ac:dyDescent="0.25">
      <c r="A265">
        <v>1</v>
      </c>
      <c r="B265">
        <v>0.86979711036736007</v>
      </c>
      <c r="C265">
        <v>4</v>
      </c>
      <c r="D265">
        <v>0</v>
      </c>
      <c r="E265">
        <v>0.13020288963263993</v>
      </c>
    </row>
    <row r="266" spans="1:5" x14ac:dyDescent="0.25">
      <c r="A266">
        <v>1</v>
      </c>
      <c r="B266">
        <v>0.87087901611265051</v>
      </c>
      <c r="C266">
        <v>4</v>
      </c>
      <c r="D266">
        <v>0</v>
      </c>
      <c r="E266">
        <v>0.12912098388734949</v>
      </c>
    </row>
    <row r="267" spans="1:5" x14ac:dyDescent="0.25">
      <c r="A267">
        <v>1</v>
      </c>
      <c r="B267">
        <v>0.87516026470608332</v>
      </c>
      <c r="C267">
        <v>4</v>
      </c>
      <c r="D267">
        <v>0</v>
      </c>
      <c r="E267">
        <v>0.12483973529391668</v>
      </c>
    </row>
    <row r="268" spans="1:5" x14ac:dyDescent="0.25">
      <c r="A268">
        <v>1</v>
      </c>
      <c r="B268">
        <v>0.8777960759087261</v>
      </c>
      <c r="C268">
        <v>4</v>
      </c>
      <c r="D268">
        <v>0</v>
      </c>
      <c r="E268">
        <v>0.1222039240912739</v>
      </c>
    </row>
    <row r="269" spans="1:5" x14ac:dyDescent="0.25">
      <c r="A269">
        <v>1</v>
      </c>
      <c r="B269">
        <v>0.8777960759087261</v>
      </c>
      <c r="C269">
        <v>4</v>
      </c>
      <c r="D269">
        <v>0</v>
      </c>
      <c r="E269">
        <v>0.1222039240912739</v>
      </c>
    </row>
    <row r="270" spans="1:5" x14ac:dyDescent="0.25">
      <c r="A270">
        <v>1</v>
      </c>
      <c r="B270">
        <v>0.87875454730436175</v>
      </c>
      <c r="C270">
        <v>4</v>
      </c>
      <c r="D270">
        <v>0</v>
      </c>
      <c r="E270">
        <v>0.12124545269563825</v>
      </c>
    </row>
    <row r="271" spans="1:5" x14ac:dyDescent="0.25">
      <c r="A271">
        <v>1</v>
      </c>
      <c r="B271">
        <v>0.879363424574927</v>
      </c>
      <c r="C271">
        <v>4</v>
      </c>
      <c r="D271">
        <v>0</v>
      </c>
      <c r="E271">
        <v>0.120636575425073</v>
      </c>
    </row>
    <row r="272" spans="1:5" x14ac:dyDescent="0.25">
      <c r="A272">
        <v>1</v>
      </c>
      <c r="B272">
        <v>0.87967988391939367</v>
      </c>
      <c r="C272">
        <v>4</v>
      </c>
      <c r="D272">
        <v>0</v>
      </c>
      <c r="E272">
        <v>0.12032011608060633</v>
      </c>
    </row>
    <row r="273" spans="1:5" x14ac:dyDescent="0.25">
      <c r="A273">
        <v>1</v>
      </c>
      <c r="B273">
        <v>0.87970126522822722</v>
      </c>
      <c r="C273">
        <v>4</v>
      </c>
      <c r="D273">
        <v>0</v>
      </c>
      <c r="E273">
        <v>0.12029873477177278</v>
      </c>
    </row>
    <row r="274" spans="1:5" x14ac:dyDescent="0.25">
      <c r="A274">
        <v>1</v>
      </c>
      <c r="B274">
        <v>0.87970126522822722</v>
      </c>
      <c r="C274">
        <v>4</v>
      </c>
      <c r="D274">
        <v>0</v>
      </c>
      <c r="E274">
        <v>0.12029873477177278</v>
      </c>
    </row>
    <row r="275" spans="1:5" x14ac:dyDescent="0.25">
      <c r="A275">
        <v>1</v>
      </c>
      <c r="B275">
        <v>0.8798326581598549</v>
      </c>
      <c r="C275">
        <v>4</v>
      </c>
      <c r="D275">
        <v>0</v>
      </c>
      <c r="E275">
        <v>0.1201673418401451</v>
      </c>
    </row>
    <row r="276" spans="1:5" x14ac:dyDescent="0.25">
      <c r="A276">
        <v>1</v>
      </c>
      <c r="B276">
        <v>0.88439345827524696</v>
      </c>
      <c r="C276">
        <v>4</v>
      </c>
      <c r="D276">
        <v>0</v>
      </c>
      <c r="E276">
        <v>0.11560654172475304</v>
      </c>
    </row>
    <row r="277" spans="1:5" x14ac:dyDescent="0.25">
      <c r="A277">
        <v>1</v>
      </c>
      <c r="B277">
        <v>0.88757494731320052</v>
      </c>
      <c r="C277">
        <v>4</v>
      </c>
      <c r="D277">
        <v>0</v>
      </c>
      <c r="E277">
        <v>0.11242505268679948</v>
      </c>
    </row>
    <row r="278" spans="1:5" x14ac:dyDescent="0.25">
      <c r="A278">
        <v>1</v>
      </c>
      <c r="B278">
        <v>0.88757494731320052</v>
      </c>
      <c r="C278">
        <v>4</v>
      </c>
      <c r="D278">
        <v>0</v>
      </c>
      <c r="E278">
        <v>0.11242505268679948</v>
      </c>
    </row>
    <row r="279" spans="1:5" x14ac:dyDescent="0.25">
      <c r="A279">
        <v>0</v>
      </c>
      <c r="B279">
        <v>0.8905795724838842</v>
      </c>
      <c r="C279">
        <v>4</v>
      </c>
      <c r="D279">
        <v>1</v>
      </c>
      <c r="E279">
        <v>0.1094204275161158</v>
      </c>
    </row>
    <row r="280" spans="1:5" x14ac:dyDescent="0.25">
      <c r="A280">
        <v>0</v>
      </c>
      <c r="B280">
        <v>0.89058979723134357</v>
      </c>
      <c r="C280">
        <v>4</v>
      </c>
      <c r="D280">
        <v>1</v>
      </c>
      <c r="E280">
        <v>0.10941020276865643</v>
      </c>
    </row>
    <row r="281" spans="1:5" x14ac:dyDescent="0.25">
      <c r="A281">
        <v>1</v>
      </c>
      <c r="B281">
        <v>0.89111039766612465</v>
      </c>
      <c r="C281">
        <v>4</v>
      </c>
      <c r="D281">
        <v>0</v>
      </c>
      <c r="E281">
        <v>0.10888960233387535</v>
      </c>
    </row>
    <row r="282" spans="1:5" x14ac:dyDescent="0.25">
      <c r="A282">
        <v>1</v>
      </c>
      <c r="B282">
        <v>0.74580848126161903</v>
      </c>
      <c r="C282">
        <v>5</v>
      </c>
      <c r="D282">
        <v>0</v>
      </c>
      <c r="E282">
        <v>0.25419151873838097</v>
      </c>
    </row>
    <row r="283" spans="1:5" x14ac:dyDescent="0.25">
      <c r="A283">
        <v>1</v>
      </c>
      <c r="B283">
        <v>0.74610248880044072</v>
      </c>
      <c r="C283">
        <v>5</v>
      </c>
      <c r="D283">
        <v>0</v>
      </c>
      <c r="E283">
        <v>0.25389751119955928</v>
      </c>
    </row>
    <row r="284" spans="1:5" x14ac:dyDescent="0.25">
      <c r="A284">
        <v>1</v>
      </c>
      <c r="B284">
        <v>0.74683977960868564</v>
      </c>
      <c r="C284">
        <v>5</v>
      </c>
      <c r="D284">
        <v>0</v>
      </c>
      <c r="E284">
        <v>0.25316022039131436</v>
      </c>
    </row>
    <row r="285" spans="1:5" x14ac:dyDescent="0.25">
      <c r="A285">
        <v>1</v>
      </c>
      <c r="B285">
        <v>0.74683977960868564</v>
      </c>
      <c r="C285">
        <v>5</v>
      </c>
      <c r="D285">
        <v>0</v>
      </c>
      <c r="E285">
        <v>0.25316022039131436</v>
      </c>
    </row>
    <row r="286" spans="1:5" x14ac:dyDescent="0.25">
      <c r="A286">
        <v>1</v>
      </c>
      <c r="B286">
        <v>0.74875308166309096</v>
      </c>
      <c r="C286">
        <v>5</v>
      </c>
      <c r="D286">
        <v>0</v>
      </c>
      <c r="E286">
        <v>0.25124691833690904</v>
      </c>
    </row>
    <row r="287" spans="1:5" x14ac:dyDescent="0.25">
      <c r="A287">
        <v>1</v>
      </c>
      <c r="B287">
        <v>0.75154267728180224</v>
      </c>
      <c r="C287">
        <v>5</v>
      </c>
      <c r="D287">
        <v>0</v>
      </c>
      <c r="E287">
        <v>0.24845732271819776</v>
      </c>
    </row>
    <row r="288" spans="1:5" x14ac:dyDescent="0.25">
      <c r="A288">
        <v>1</v>
      </c>
      <c r="B288">
        <v>0.75424877277593605</v>
      </c>
      <c r="C288">
        <v>5</v>
      </c>
      <c r="D288">
        <v>0</v>
      </c>
      <c r="E288">
        <v>0.24575122722406395</v>
      </c>
    </row>
    <row r="289" spans="1:5" x14ac:dyDescent="0.25">
      <c r="A289">
        <v>1</v>
      </c>
      <c r="B289">
        <v>0.75515348458147491</v>
      </c>
      <c r="C289">
        <v>5</v>
      </c>
      <c r="D289">
        <v>0</v>
      </c>
      <c r="E289">
        <v>0.24484651541852509</v>
      </c>
    </row>
    <row r="290" spans="1:5" x14ac:dyDescent="0.25">
      <c r="A290">
        <v>1</v>
      </c>
      <c r="B290">
        <v>0.75515348458147491</v>
      </c>
      <c r="C290">
        <v>5</v>
      </c>
      <c r="D290">
        <v>0</v>
      </c>
      <c r="E290">
        <v>0.24484651541852509</v>
      </c>
    </row>
    <row r="291" spans="1:5" x14ac:dyDescent="0.25">
      <c r="A291">
        <v>1</v>
      </c>
      <c r="B291">
        <v>0.75515348458147491</v>
      </c>
      <c r="C291">
        <v>5</v>
      </c>
      <c r="D291">
        <v>0</v>
      </c>
      <c r="E291">
        <v>0.24484651541852509</v>
      </c>
    </row>
    <row r="292" spans="1:5" x14ac:dyDescent="0.25">
      <c r="A292">
        <v>1</v>
      </c>
      <c r="B292">
        <v>0.75530183961106601</v>
      </c>
      <c r="C292">
        <v>5</v>
      </c>
      <c r="D292">
        <v>0</v>
      </c>
      <c r="E292">
        <v>0.24469816038893399</v>
      </c>
    </row>
    <row r="293" spans="1:5" x14ac:dyDescent="0.25">
      <c r="A293">
        <v>1</v>
      </c>
      <c r="B293">
        <v>0.7586093215204941</v>
      </c>
      <c r="C293">
        <v>5</v>
      </c>
      <c r="D293">
        <v>0</v>
      </c>
      <c r="E293">
        <v>0.2413906784795059</v>
      </c>
    </row>
    <row r="294" spans="1:5" x14ac:dyDescent="0.25">
      <c r="A294">
        <v>1</v>
      </c>
      <c r="B294">
        <v>0.7586093215204941</v>
      </c>
      <c r="C294">
        <v>5</v>
      </c>
      <c r="D294">
        <v>0</v>
      </c>
      <c r="E294">
        <v>0.2413906784795059</v>
      </c>
    </row>
    <row r="295" spans="1:5" x14ac:dyDescent="0.25">
      <c r="A295">
        <v>0</v>
      </c>
      <c r="B295">
        <v>0.76221698341136057</v>
      </c>
      <c r="C295">
        <v>5</v>
      </c>
      <c r="D295">
        <v>1</v>
      </c>
      <c r="E295">
        <v>0.23778301658863943</v>
      </c>
    </row>
    <row r="296" spans="1:5" x14ac:dyDescent="0.25">
      <c r="A296">
        <v>1</v>
      </c>
      <c r="B296">
        <v>0.76221698341136057</v>
      </c>
      <c r="C296">
        <v>5</v>
      </c>
      <c r="D296">
        <v>0</v>
      </c>
      <c r="E296">
        <v>0.23778301658863943</v>
      </c>
    </row>
    <row r="297" spans="1:5" x14ac:dyDescent="0.25">
      <c r="A297">
        <v>1</v>
      </c>
      <c r="B297">
        <v>0.76274418034181013</v>
      </c>
      <c r="C297">
        <v>5</v>
      </c>
      <c r="D297">
        <v>0</v>
      </c>
      <c r="E297">
        <v>0.23725581965818987</v>
      </c>
    </row>
    <row r="298" spans="1:5" x14ac:dyDescent="0.25">
      <c r="A298">
        <v>1</v>
      </c>
      <c r="B298">
        <v>0.76558664470284288</v>
      </c>
      <c r="C298">
        <v>5</v>
      </c>
      <c r="D298">
        <v>0</v>
      </c>
      <c r="E298">
        <v>0.23441335529715712</v>
      </c>
    </row>
    <row r="299" spans="1:5" x14ac:dyDescent="0.25">
      <c r="A299">
        <v>1</v>
      </c>
      <c r="B299">
        <v>0.7656040692679883</v>
      </c>
      <c r="C299">
        <v>5</v>
      </c>
      <c r="D299">
        <v>0</v>
      </c>
      <c r="E299">
        <v>0.2343959307320117</v>
      </c>
    </row>
    <row r="300" spans="1:5" x14ac:dyDescent="0.25">
      <c r="A300">
        <v>1</v>
      </c>
      <c r="B300">
        <v>0.7656040692679883</v>
      </c>
      <c r="C300">
        <v>5</v>
      </c>
      <c r="D300">
        <v>0</v>
      </c>
      <c r="E300">
        <v>0.2343959307320117</v>
      </c>
    </row>
    <row r="301" spans="1:5" x14ac:dyDescent="0.25">
      <c r="A301">
        <v>1</v>
      </c>
      <c r="B301">
        <v>0.7656040692679883</v>
      </c>
      <c r="C301">
        <v>5</v>
      </c>
      <c r="D301">
        <v>0</v>
      </c>
      <c r="E301">
        <v>0.2343959307320117</v>
      </c>
    </row>
    <row r="302" spans="1:5" x14ac:dyDescent="0.25">
      <c r="A302">
        <v>1</v>
      </c>
      <c r="B302">
        <v>0.7656040692679883</v>
      </c>
      <c r="C302">
        <v>5</v>
      </c>
      <c r="D302">
        <v>0</v>
      </c>
      <c r="E302">
        <v>0.2343959307320117</v>
      </c>
    </row>
    <row r="303" spans="1:5" x14ac:dyDescent="0.25">
      <c r="A303">
        <v>0</v>
      </c>
      <c r="B303">
        <v>0.7656040692679883</v>
      </c>
      <c r="C303">
        <v>5</v>
      </c>
      <c r="D303">
        <v>1</v>
      </c>
      <c r="E303">
        <v>0.2343959307320117</v>
      </c>
    </row>
    <row r="304" spans="1:5" x14ac:dyDescent="0.25">
      <c r="A304">
        <v>1</v>
      </c>
      <c r="B304">
        <v>0.7656040692679883</v>
      </c>
      <c r="C304">
        <v>5</v>
      </c>
      <c r="D304">
        <v>0</v>
      </c>
      <c r="E304">
        <v>0.2343959307320117</v>
      </c>
    </row>
    <row r="305" spans="1:5" x14ac:dyDescent="0.25">
      <c r="A305">
        <v>1</v>
      </c>
      <c r="B305">
        <v>0.7656666986864018</v>
      </c>
      <c r="C305">
        <v>5</v>
      </c>
      <c r="D305">
        <v>0</v>
      </c>
      <c r="E305">
        <v>0.2343333013135982</v>
      </c>
    </row>
    <row r="306" spans="1:5" x14ac:dyDescent="0.25">
      <c r="A306">
        <v>1</v>
      </c>
      <c r="B306">
        <v>0.76789318150747954</v>
      </c>
      <c r="C306">
        <v>5</v>
      </c>
      <c r="D306">
        <v>0</v>
      </c>
      <c r="E306">
        <v>0.23210681849252046</v>
      </c>
    </row>
    <row r="307" spans="1:5" x14ac:dyDescent="0.25">
      <c r="A307">
        <v>1</v>
      </c>
      <c r="B307">
        <v>0.76858682092635</v>
      </c>
      <c r="C307">
        <v>5</v>
      </c>
      <c r="D307">
        <v>0</v>
      </c>
      <c r="E307">
        <v>0.23141317907365</v>
      </c>
    </row>
    <row r="308" spans="1:5" x14ac:dyDescent="0.25">
      <c r="A308">
        <v>1</v>
      </c>
      <c r="B308">
        <v>0.76858682092635</v>
      </c>
      <c r="C308">
        <v>5</v>
      </c>
      <c r="D308">
        <v>0</v>
      </c>
      <c r="E308">
        <v>0.23141317907365</v>
      </c>
    </row>
    <row r="309" spans="1:5" x14ac:dyDescent="0.25">
      <c r="A309">
        <v>1</v>
      </c>
      <c r="B309">
        <v>0.76858682092635</v>
      </c>
      <c r="C309">
        <v>5</v>
      </c>
      <c r="D309">
        <v>0</v>
      </c>
      <c r="E309">
        <v>0.23141317907365</v>
      </c>
    </row>
    <row r="310" spans="1:5" x14ac:dyDescent="0.25">
      <c r="A310">
        <v>1</v>
      </c>
      <c r="B310">
        <v>0.76916510781761804</v>
      </c>
      <c r="C310">
        <v>5</v>
      </c>
      <c r="D310">
        <v>0</v>
      </c>
      <c r="E310">
        <v>0.23083489218238196</v>
      </c>
    </row>
    <row r="311" spans="1:5" x14ac:dyDescent="0.25">
      <c r="A311">
        <v>1</v>
      </c>
      <c r="B311">
        <v>0.76921581366807978</v>
      </c>
      <c r="C311">
        <v>5</v>
      </c>
      <c r="D311">
        <v>0</v>
      </c>
      <c r="E311">
        <v>0.23078418633192022</v>
      </c>
    </row>
    <row r="312" spans="1:5" x14ac:dyDescent="0.25">
      <c r="A312">
        <v>0</v>
      </c>
      <c r="B312">
        <v>0.77000561594394801</v>
      </c>
      <c r="C312">
        <v>5</v>
      </c>
      <c r="D312">
        <v>1</v>
      </c>
      <c r="E312">
        <v>0.22999438405605199</v>
      </c>
    </row>
    <row r="313" spans="1:5" x14ac:dyDescent="0.25">
      <c r="A313">
        <v>1</v>
      </c>
      <c r="B313">
        <v>0.77331475232847213</v>
      </c>
      <c r="C313">
        <v>5</v>
      </c>
      <c r="D313">
        <v>0</v>
      </c>
      <c r="E313">
        <v>0.22668524767152787</v>
      </c>
    </row>
    <row r="314" spans="1:5" x14ac:dyDescent="0.25">
      <c r="A314">
        <v>1</v>
      </c>
      <c r="B314">
        <v>0.77331475232847213</v>
      </c>
      <c r="C314">
        <v>5</v>
      </c>
      <c r="D314">
        <v>0</v>
      </c>
      <c r="E314">
        <v>0.22668524767152787</v>
      </c>
    </row>
    <row r="315" spans="1:5" x14ac:dyDescent="0.25">
      <c r="A315">
        <v>1</v>
      </c>
      <c r="B315">
        <v>0.77399695818827963</v>
      </c>
      <c r="C315">
        <v>5</v>
      </c>
      <c r="D315">
        <v>0</v>
      </c>
      <c r="E315">
        <v>0.22600304181172037</v>
      </c>
    </row>
    <row r="316" spans="1:5" x14ac:dyDescent="0.25">
      <c r="A316">
        <v>1</v>
      </c>
      <c r="B316">
        <v>0.77734515651660174</v>
      </c>
      <c r="C316">
        <v>5</v>
      </c>
      <c r="D316">
        <v>0</v>
      </c>
      <c r="E316">
        <v>0.22265484348339826</v>
      </c>
    </row>
    <row r="317" spans="1:5" x14ac:dyDescent="0.25">
      <c r="A317">
        <v>1</v>
      </c>
      <c r="B317">
        <v>0.77894373734187605</v>
      </c>
      <c r="C317">
        <v>5</v>
      </c>
      <c r="D317">
        <v>0</v>
      </c>
      <c r="E317">
        <v>0.22105626265812395</v>
      </c>
    </row>
    <row r="318" spans="1:5" x14ac:dyDescent="0.25">
      <c r="A318">
        <v>0</v>
      </c>
      <c r="B318">
        <v>0.77941606806027386</v>
      </c>
      <c r="C318">
        <v>5</v>
      </c>
      <c r="D318">
        <v>1</v>
      </c>
      <c r="E318">
        <v>0.22058393193972614</v>
      </c>
    </row>
    <row r="319" spans="1:5" x14ac:dyDescent="0.25">
      <c r="A319">
        <v>1</v>
      </c>
      <c r="B319">
        <v>0.78084439285826768</v>
      </c>
      <c r="C319">
        <v>5</v>
      </c>
      <c r="D319">
        <v>0</v>
      </c>
      <c r="E319">
        <v>0.21915560714173232</v>
      </c>
    </row>
    <row r="320" spans="1:5" x14ac:dyDescent="0.25">
      <c r="A320">
        <v>1</v>
      </c>
      <c r="B320">
        <v>0.78084439285826768</v>
      </c>
      <c r="C320">
        <v>5</v>
      </c>
      <c r="D320">
        <v>0</v>
      </c>
      <c r="E320">
        <v>0.21915560714173232</v>
      </c>
    </row>
    <row r="321" spans="1:5" x14ac:dyDescent="0.25">
      <c r="A321">
        <v>1</v>
      </c>
      <c r="B321">
        <v>0.78084439285826768</v>
      </c>
      <c r="C321">
        <v>5</v>
      </c>
      <c r="D321">
        <v>0</v>
      </c>
      <c r="E321">
        <v>0.21915560714173232</v>
      </c>
    </row>
    <row r="322" spans="1:5" x14ac:dyDescent="0.25">
      <c r="A322">
        <v>0</v>
      </c>
      <c r="B322">
        <v>0.78166296515885658</v>
      </c>
      <c r="C322">
        <v>5</v>
      </c>
      <c r="D322">
        <v>1</v>
      </c>
      <c r="E322">
        <v>0.21833703484114342</v>
      </c>
    </row>
    <row r="323" spans="1:5" x14ac:dyDescent="0.25">
      <c r="A323">
        <v>1</v>
      </c>
      <c r="B323">
        <v>0.78257533044693206</v>
      </c>
      <c r="C323">
        <v>5</v>
      </c>
      <c r="D323">
        <v>0</v>
      </c>
      <c r="E323">
        <v>0.21742466955306794</v>
      </c>
    </row>
    <row r="324" spans="1:5" x14ac:dyDescent="0.25">
      <c r="A324">
        <v>1</v>
      </c>
      <c r="B324">
        <v>0.7830268486160824</v>
      </c>
      <c r="C324">
        <v>5</v>
      </c>
      <c r="D324">
        <v>0</v>
      </c>
      <c r="E324">
        <v>0.2169731513839176</v>
      </c>
    </row>
    <row r="325" spans="1:5" x14ac:dyDescent="0.25">
      <c r="A325">
        <v>0</v>
      </c>
      <c r="B325">
        <v>0.7830268486160824</v>
      </c>
      <c r="C325">
        <v>5</v>
      </c>
      <c r="D325">
        <v>1</v>
      </c>
      <c r="E325">
        <v>0.2169731513839176</v>
      </c>
    </row>
    <row r="326" spans="1:5" x14ac:dyDescent="0.25">
      <c r="A326">
        <v>1</v>
      </c>
      <c r="B326">
        <v>0.78434651225124619</v>
      </c>
      <c r="C326">
        <v>5</v>
      </c>
      <c r="D326">
        <v>0</v>
      </c>
      <c r="E326">
        <v>0.21565348774875381</v>
      </c>
    </row>
    <row r="327" spans="1:5" x14ac:dyDescent="0.25">
      <c r="A327">
        <v>1</v>
      </c>
      <c r="B327">
        <v>0.78434651225124619</v>
      </c>
      <c r="C327">
        <v>5</v>
      </c>
      <c r="D327">
        <v>0</v>
      </c>
      <c r="E327">
        <v>0.21565348774875381</v>
      </c>
    </row>
    <row r="328" spans="1:5" x14ac:dyDescent="0.25">
      <c r="A328">
        <v>1</v>
      </c>
      <c r="B328">
        <v>0.78644501419674429</v>
      </c>
      <c r="C328">
        <v>5</v>
      </c>
      <c r="D328">
        <v>0</v>
      </c>
      <c r="E328">
        <v>0.21355498580325571</v>
      </c>
    </row>
    <row r="329" spans="1:5" x14ac:dyDescent="0.25">
      <c r="A329">
        <v>1</v>
      </c>
      <c r="B329">
        <v>0.78819242987355431</v>
      </c>
      <c r="C329">
        <v>5</v>
      </c>
      <c r="D329">
        <v>0</v>
      </c>
      <c r="E329">
        <v>0.21180757012644569</v>
      </c>
    </row>
    <row r="330" spans="1:5" x14ac:dyDescent="0.25">
      <c r="A330">
        <v>1</v>
      </c>
      <c r="B330">
        <v>0.78819242987355431</v>
      </c>
      <c r="C330">
        <v>5</v>
      </c>
      <c r="D330">
        <v>0</v>
      </c>
      <c r="E330">
        <v>0.21180757012644569</v>
      </c>
    </row>
    <row r="331" spans="1:5" x14ac:dyDescent="0.25">
      <c r="A331">
        <v>1</v>
      </c>
      <c r="B331">
        <v>0.78819242987355431</v>
      </c>
      <c r="C331">
        <v>5</v>
      </c>
      <c r="D331">
        <v>0</v>
      </c>
      <c r="E331">
        <v>0.21180757012644569</v>
      </c>
    </row>
    <row r="332" spans="1:5" x14ac:dyDescent="0.25">
      <c r="A332">
        <v>1</v>
      </c>
      <c r="B332">
        <v>0.78852802749028716</v>
      </c>
      <c r="C332">
        <v>5</v>
      </c>
      <c r="D332">
        <v>0</v>
      </c>
      <c r="E332">
        <v>0.21147197250971284</v>
      </c>
    </row>
    <row r="333" spans="1:5" x14ac:dyDescent="0.25">
      <c r="A333">
        <v>1</v>
      </c>
      <c r="B333">
        <v>0.79150375243884774</v>
      </c>
      <c r="C333">
        <v>5</v>
      </c>
      <c r="D333">
        <v>0</v>
      </c>
      <c r="E333">
        <v>0.20849624756115226</v>
      </c>
    </row>
    <row r="334" spans="1:5" x14ac:dyDescent="0.25">
      <c r="A334">
        <v>1</v>
      </c>
      <c r="B334">
        <v>0.79150375243884774</v>
      </c>
      <c r="C334">
        <v>5</v>
      </c>
      <c r="D334">
        <v>0</v>
      </c>
      <c r="E334">
        <v>0.20849624756115226</v>
      </c>
    </row>
    <row r="335" spans="1:5" x14ac:dyDescent="0.25">
      <c r="A335">
        <v>0</v>
      </c>
      <c r="B335">
        <v>0.79150375243884774</v>
      </c>
      <c r="C335">
        <v>5</v>
      </c>
      <c r="D335">
        <v>1</v>
      </c>
      <c r="E335">
        <v>0.20849624756115226</v>
      </c>
    </row>
    <row r="336" spans="1:5" x14ac:dyDescent="0.25">
      <c r="A336">
        <v>1</v>
      </c>
      <c r="B336">
        <v>0.79150375243884774</v>
      </c>
      <c r="C336">
        <v>5</v>
      </c>
      <c r="D336">
        <v>0</v>
      </c>
      <c r="E336">
        <v>0.20849624756115226</v>
      </c>
    </row>
    <row r="337" spans="1:5" x14ac:dyDescent="0.25">
      <c r="A337">
        <v>1</v>
      </c>
      <c r="B337">
        <v>0.79202945157782911</v>
      </c>
      <c r="C337">
        <v>5</v>
      </c>
      <c r="D337">
        <v>0</v>
      </c>
      <c r="E337">
        <v>0.20797054842217089</v>
      </c>
    </row>
    <row r="338" spans="1:5" x14ac:dyDescent="0.25">
      <c r="A338">
        <v>1</v>
      </c>
      <c r="B338">
        <v>0.79202945157782911</v>
      </c>
      <c r="C338">
        <v>5</v>
      </c>
      <c r="D338">
        <v>0</v>
      </c>
      <c r="E338">
        <v>0.20797054842217089</v>
      </c>
    </row>
    <row r="339" spans="1:5" x14ac:dyDescent="0.25">
      <c r="A339">
        <v>1</v>
      </c>
      <c r="B339">
        <v>0.79458609101520017</v>
      </c>
      <c r="C339">
        <v>5</v>
      </c>
      <c r="D339">
        <v>0</v>
      </c>
      <c r="E339">
        <v>0.20541390898479983</v>
      </c>
    </row>
    <row r="340" spans="1:5" x14ac:dyDescent="0.25">
      <c r="A340">
        <v>1</v>
      </c>
      <c r="B340">
        <v>0.79700476663557007</v>
      </c>
      <c r="C340">
        <v>5</v>
      </c>
      <c r="D340">
        <v>0</v>
      </c>
      <c r="E340">
        <v>0.20299523336442993</v>
      </c>
    </row>
    <row r="341" spans="1:5" x14ac:dyDescent="0.25">
      <c r="A341">
        <v>1</v>
      </c>
      <c r="B341">
        <v>0.79833692212336849</v>
      </c>
      <c r="C341">
        <v>5</v>
      </c>
      <c r="D341">
        <v>0</v>
      </c>
      <c r="E341">
        <v>0.20166307787663151</v>
      </c>
    </row>
    <row r="342" spans="1:5" x14ac:dyDescent="0.25">
      <c r="A342">
        <v>1</v>
      </c>
      <c r="B342">
        <v>0.79945613829666695</v>
      </c>
      <c r="C342">
        <v>5</v>
      </c>
      <c r="D342">
        <v>0</v>
      </c>
      <c r="E342">
        <v>0.20054386170333305</v>
      </c>
    </row>
    <row r="343" spans="1:5" x14ac:dyDescent="0.25">
      <c r="A343">
        <v>1</v>
      </c>
      <c r="B343">
        <v>0.80013058683041505</v>
      </c>
      <c r="C343">
        <v>5</v>
      </c>
      <c r="D343">
        <v>0</v>
      </c>
      <c r="E343">
        <v>0.19986941316958495</v>
      </c>
    </row>
    <row r="344" spans="1:5" x14ac:dyDescent="0.25">
      <c r="A344">
        <v>1</v>
      </c>
      <c r="B344">
        <v>0.80257378142265035</v>
      </c>
      <c r="C344">
        <v>5</v>
      </c>
      <c r="D344">
        <v>0</v>
      </c>
      <c r="E344">
        <v>0.19742621857734965</v>
      </c>
    </row>
    <row r="345" spans="1:5" x14ac:dyDescent="0.25">
      <c r="A345">
        <v>0</v>
      </c>
      <c r="B345">
        <v>0.8031171132257714</v>
      </c>
      <c r="C345">
        <v>5</v>
      </c>
      <c r="D345">
        <v>1</v>
      </c>
      <c r="E345">
        <v>0.1968828867742286</v>
      </c>
    </row>
    <row r="346" spans="1:5" x14ac:dyDescent="0.25">
      <c r="A346">
        <v>1</v>
      </c>
      <c r="B346">
        <v>0.80438837216832937</v>
      </c>
      <c r="C346">
        <v>5</v>
      </c>
      <c r="D346">
        <v>0</v>
      </c>
      <c r="E346">
        <v>0.19561162783167063</v>
      </c>
    </row>
    <row r="347" spans="1:5" x14ac:dyDescent="0.25">
      <c r="A347">
        <v>1</v>
      </c>
      <c r="B347">
        <v>0.80916933120329149</v>
      </c>
      <c r="C347">
        <v>5</v>
      </c>
      <c r="D347">
        <v>0</v>
      </c>
      <c r="E347">
        <v>0.19083066879670851</v>
      </c>
    </row>
    <row r="348" spans="1:5" x14ac:dyDescent="0.25">
      <c r="A348">
        <v>1</v>
      </c>
      <c r="B348">
        <v>0.80920052477865412</v>
      </c>
      <c r="C348">
        <v>5</v>
      </c>
      <c r="D348">
        <v>0</v>
      </c>
      <c r="E348">
        <v>0.19079947522134588</v>
      </c>
    </row>
    <row r="349" spans="1:5" x14ac:dyDescent="0.25">
      <c r="A349">
        <v>0</v>
      </c>
      <c r="B349">
        <v>0.81001084376704957</v>
      </c>
      <c r="C349">
        <v>5</v>
      </c>
      <c r="D349">
        <v>1</v>
      </c>
      <c r="E349">
        <v>0.18998915623295043</v>
      </c>
    </row>
    <row r="350" spans="1:5" x14ac:dyDescent="0.25">
      <c r="A350">
        <v>0</v>
      </c>
      <c r="B350">
        <v>0.81274738606457075</v>
      </c>
      <c r="C350">
        <v>5</v>
      </c>
      <c r="D350">
        <v>1</v>
      </c>
      <c r="E350">
        <v>0.18725261393542925</v>
      </c>
    </row>
    <row r="351" spans="1:5" x14ac:dyDescent="0.25">
      <c r="A351">
        <v>1</v>
      </c>
      <c r="B351">
        <v>0.81328656954602363</v>
      </c>
      <c r="C351">
        <v>5</v>
      </c>
      <c r="D351">
        <v>0</v>
      </c>
      <c r="E351">
        <v>0.18671343045397637</v>
      </c>
    </row>
    <row r="352" spans="1:5" x14ac:dyDescent="0.25">
      <c r="A352">
        <v>0</v>
      </c>
      <c r="B352">
        <v>0.66951627932189206</v>
      </c>
      <c r="C352">
        <v>6</v>
      </c>
      <c r="D352">
        <v>1</v>
      </c>
      <c r="E352">
        <v>0.33048372067810794</v>
      </c>
    </row>
    <row r="353" spans="1:5" x14ac:dyDescent="0.25">
      <c r="A353">
        <v>0</v>
      </c>
      <c r="B353">
        <v>0.66951627932189206</v>
      </c>
      <c r="C353">
        <v>6</v>
      </c>
      <c r="D353">
        <v>1</v>
      </c>
      <c r="E353">
        <v>0.33048372067810794</v>
      </c>
    </row>
    <row r="354" spans="1:5" x14ac:dyDescent="0.25">
      <c r="A354">
        <v>1</v>
      </c>
      <c r="B354">
        <v>0.6702634790763109</v>
      </c>
      <c r="C354">
        <v>6</v>
      </c>
      <c r="D354">
        <v>0</v>
      </c>
      <c r="E354">
        <v>0.3297365209236891</v>
      </c>
    </row>
    <row r="355" spans="1:5" x14ac:dyDescent="0.25">
      <c r="A355">
        <v>1</v>
      </c>
      <c r="B355">
        <v>0.67361706682419298</v>
      </c>
      <c r="C355">
        <v>6</v>
      </c>
      <c r="D355">
        <v>0</v>
      </c>
      <c r="E355">
        <v>0.32638293317580702</v>
      </c>
    </row>
    <row r="356" spans="1:5" x14ac:dyDescent="0.25">
      <c r="A356">
        <v>0</v>
      </c>
      <c r="B356">
        <v>0.68037609130870147</v>
      </c>
      <c r="C356">
        <v>6</v>
      </c>
      <c r="D356">
        <v>1</v>
      </c>
      <c r="E356">
        <v>0.31962390869129853</v>
      </c>
    </row>
    <row r="357" spans="1:5" x14ac:dyDescent="0.25">
      <c r="A357">
        <v>1</v>
      </c>
      <c r="B357">
        <v>0.68082964905754018</v>
      </c>
      <c r="C357">
        <v>6</v>
      </c>
      <c r="D357">
        <v>0</v>
      </c>
      <c r="E357">
        <v>0.31917035094245982</v>
      </c>
    </row>
    <row r="358" spans="1:5" x14ac:dyDescent="0.25">
      <c r="A358">
        <v>1</v>
      </c>
      <c r="B358">
        <v>0.68094196634274839</v>
      </c>
      <c r="C358">
        <v>6</v>
      </c>
      <c r="D358">
        <v>0</v>
      </c>
      <c r="E358">
        <v>0.31905803365725161</v>
      </c>
    </row>
    <row r="359" spans="1:5" x14ac:dyDescent="0.25">
      <c r="A359">
        <v>0</v>
      </c>
      <c r="B359">
        <v>0.68430795025245128</v>
      </c>
      <c r="C359">
        <v>6</v>
      </c>
      <c r="D359">
        <v>1</v>
      </c>
      <c r="E359">
        <v>0.31569204974754872</v>
      </c>
    </row>
    <row r="360" spans="1:5" x14ac:dyDescent="0.25">
      <c r="A360">
        <v>1</v>
      </c>
      <c r="B360">
        <v>0.68430795025245128</v>
      </c>
      <c r="C360">
        <v>6</v>
      </c>
      <c r="D360">
        <v>0</v>
      </c>
      <c r="E360">
        <v>0.31569204974754872</v>
      </c>
    </row>
    <row r="361" spans="1:5" x14ac:dyDescent="0.25">
      <c r="A361">
        <v>0</v>
      </c>
      <c r="B361">
        <v>0.6844812959370653</v>
      </c>
      <c r="C361">
        <v>6</v>
      </c>
      <c r="D361">
        <v>1</v>
      </c>
      <c r="E361">
        <v>0.3155187040629347</v>
      </c>
    </row>
    <row r="362" spans="1:5" x14ac:dyDescent="0.25">
      <c r="A362">
        <v>1</v>
      </c>
      <c r="B362">
        <v>0.68617056789322439</v>
      </c>
      <c r="C362">
        <v>6</v>
      </c>
      <c r="D362">
        <v>0</v>
      </c>
      <c r="E362">
        <v>0.31382943210677561</v>
      </c>
    </row>
    <row r="363" spans="1:5" x14ac:dyDescent="0.25">
      <c r="A363">
        <v>1</v>
      </c>
      <c r="B363">
        <v>0.68835105288549647</v>
      </c>
      <c r="C363">
        <v>6</v>
      </c>
      <c r="D363">
        <v>0</v>
      </c>
      <c r="E363">
        <v>0.31164894711450353</v>
      </c>
    </row>
    <row r="364" spans="1:5" x14ac:dyDescent="0.25">
      <c r="A364">
        <v>1</v>
      </c>
      <c r="B364">
        <v>0.68835105288549647</v>
      </c>
      <c r="C364">
        <v>6</v>
      </c>
      <c r="D364">
        <v>0</v>
      </c>
      <c r="E364">
        <v>0.31164894711450353</v>
      </c>
    </row>
    <row r="365" spans="1:5" x14ac:dyDescent="0.25">
      <c r="A365">
        <v>1</v>
      </c>
      <c r="B365">
        <v>0.68835105288549647</v>
      </c>
      <c r="C365">
        <v>6</v>
      </c>
      <c r="D365">
        <v>0</v>
      </c>
      <c r="E365">
        <v>0.31164894711450353</v>
      </c>
    </row>
    <row r="366" spans="1:5" x14ac:dyDescent="0.25">
      <c r="A366">
        <v>1</v>
      </c>
      <c r="B366">
        <v>0.68835105288549647</v>
      </c>
      <c r="C366">
        <v>6</v>
      </c>
      <c r="D366">
        <v>0</v>
      </c>
      <c r="E366">
        <v>0.31164894711450353</v>
      </c>
    </row>
    <row r="367" spans="1:5" x14ac:dyDescent="0.25">
      <c r="A367">
        <v>1</v>
      </c>
      <c r="B367">
        <v>0.68846193450306004</v>
      </c>
      <c r="C367">
        <v>6</v>
      </c>
      <c r="D367">
        <v>0</v>
      </c>
      <c r="E367">
        <v>0.31153806549693996</v>
      </c>
    </row>
    <row r="368" spans="1:5" x14ac:dyDescent="0.25">
      <c r="A368">
        <v>0</v>
      </c>
      <c r="B368">
        <v>0.69020061528199539</v>
      </c>
      <c r="C368">
        <v>6</v>
      </c>
      <c r="D368">
        <v>1</v>
      </c>
      <c r="E368">
        <v>0.30979938471800461</v>
      </c>
    </row>
    <row r="369" spans="1:5" x14ac:dyDescent="0.25">
      <c r="A369">
        <v>1</v>
      </c>
      <c r="B369">
        <v>0.69020061528199539</v>
      </c>
      <c r="C369">
        <v>6</v>
      </c>
      <c r="D369">
        <v>0</v>
      </c>
      <c r="E369">
        <v>0.30979938471800461</v>
      </c>
    </row>
    <row r="370" spans="1:5" x14ac:dyDescent="0.25">
      <c r="A370">
        <v>1</v>
      </c>
      <c r="B370">
        <v>0.69363119744076807</v>
      </c>
      <c r="C370">
        <v>6</v>
      </c>
      <c r="D370">
        <v>0</v>
      </c>
      <c r="E370">
        <v>0.30636880255923193</v>
      </c>
    </row>
    <row r="371" spans="1:5" x14ac:dyDescent="0.25">
      <c r="A371">
        <v>1</v>
      </c>
      <c r="B371">
        <v>0.6951261755816408</v>
      </c>
      <c r="C371">
        <v>6</v>
      </c>
      <c r="D371">
        <v>0</v>
      </c>
      <c r="E371">
        <v>0.3048738244183592</v>
      </c>
    </row>
    <row r="372" spans="1:5" x14ac:dyDescent="0.25">
      <c r="A372">
        <v>1</v>
      </c>
      <c r="B372">
        <v>0.69952657967423804</v>
      </c>
      <c r="C372">
        <v>6</v>
      </c>
      <c r="D372">
        <v>0</v>
      </c>
      <c r="E372">
        <v>0.30047342032576196</v>
      </c>
    </row>
    <row r="373" spans="1:5" x14ac:dyDescent="0.25">
      <c r="A373">
        <v>1</v>
      </c>
      <c r="B373">
        <v>0.69952657967423804</v>
      </c>
      <c r="C373">
        <v>6</v>
      </c>
      <c r="D373">
        <v>0</v>
      </c>
      <c r="E373">
        <v>0.30047342032576196</v>
      </c>
    </row>
    <row r="374" spans="1:5" x14ac:dyDescent="0.25">
      <c r="A374">
        <v>1</v>
      </c>
      <c r="B374">
        <v>0.69952657967423804</v>
      </c>
      <c r="C374">
        <v>6</v>
      </c>
      <c r="D374">
        <v>0</v>
      </c>
      <c r="E374">
        <v>0.30047342032576196</v>
      </c>
    </row>
    <row r="375" spans="1:5" x14ac:dyDescent="0.25">
      <c r="A375">
        <v>1</v>
      </c>
      <c r="B375">
        <v>0.69952657967423804</v>
      </c>
      <c r="C375">
        <v>6</v>
      </c>
      <c r="D375">
        <v>0</v>
      </c>
      <c r="E375">
        <v>0.30047342032576196</v>
      </c>
    </row>
    <row r="376" spans="1:5" x14ac:dyDescent="0.25">
      <c r="A376">
        <v>0</v>
      </c>
      <c r="B376">
        <v>0.7017263165961487</v>
      </c>
      <c r="C376">
        <v>6</v>
      </c>
      <c r="D376">
        <v>1</v>
      </c>
      <c r="E376">
        <v>0.2982736834038513</v>
      </c>
    </row>
    <row r="377" spans="1:5" x14ac:dyDescent="0.25">
      <c r="A377">
        <v>0</v>
      </c>
      <c r="B377">
        <v>0.7017263165961487</v>
      </c>
      <c r="C377">
        <v>6</v>
      </c>
      <c r="D377">
        <v>1</v>
      </c>
      <c r="E377">
        <v>0.2982736834038513</v>
      </c>
    </row>
    <row r="378" spans="1:5" x14ac:dyDescent="0.25">
      <c r="A378">
        <v>1</v>
      </c>
      <c r="B378">
        <v>0.70179936596387593</v>
      </c>
      <c r="C378">
        <v>6</v>
      </c>
      <c r="D378">
        <v>0</v>
      </c>
      <c r="E378">
        <v>0.29820063403612407</v>
      </c>
    </row>
    <row r="379" spans="1:5" x14ac:dyDescent="0.25">
      <c r="A379">
        <v>1</v>
      </c>
      <c r="B379">
        <v>0.70327153698380263</v>
      </c>
      <c r="C379">
        <v>6</v>
      </c>
      <c r="D379">
        <v>0</v>
      </c>
      <c r="E379">
        <v>0.29672846301619737</v>
      </c>
    </row>
    <row r="380" spans="1:5" x14ac:dyDescent="0.25">
      <c r="A380">
        <v>0</v>
      </c>
      <c r="B380">
        <v>0.70699135839431893</v>
      </c>
      <c r="C380">
        <v>6</v>
      </c>
      <c r="D380">
        <v>1</v>
      </c>
      <c r="E380">
        <v>0.29300864160568107</v>
      </c>
    </row>
    <row r="381" spans="1:5" x14ac:dyDescent="0.25">
      <c r="A381">
        <v>0</v>
      </c>
      <c r="B381">
        <v>0.7111133137641712</v>
      </c>
      <c r="C381">
        <v>6</v>
      </c>
      <c r="D381">
        <v>1</v>
      </c>
      <c r="E381">
        <v>0.2888866862358288</v>
      </c>
    </row>
    <row r="382" spans="1:5" x14ac:dyDescent="0.25">
      <c r="A382">
        <v>1</v>
      </c>
      <c r="B382">
        <v>0.71354973977099712</v>
      </c>
      <c r="C382">
        <v>6</v>
      </c>
      <c r="D382">
        <v>0</v>
      </c>
      <c r="E382">
        <v>0.28645026022900288</v>
      </c>
    </row>
    <row r="383" spans="1:5" x14ac:dyDescent="0.25">
      <c r="A383">
        <v>1</v>
      </c>
      <c r="B383">
        <v>0.71354973977099712</v>
      </c>
      <c r="C383">
        <v>6</v>
      </c>
      <c r="D383">
        <v>0</v>
      </c>
      <c r="E383">
        <v>0.28645026022900288</v>
      </c>
    </row>
    <row r="384" spans="1:5" x14ac:dyDescent="0.25">
      <c r="A384">
        <v>1</v>
      </c>
      <c r="B384">
        <v>0.71559907472772388</v>
      </c>
      <c r="C384">
        <v>6</v>
      </c>
      <c r="D384">
        <v>0</v>
      </c>
      <c r="E384">
        <v>0.28440092527227612</v>
      </c>
    </row>
    <row r="385" spans="1:5" x14ac:dyDescent="0.25">
      <c r="A385">
        <v>1</v>
      </c>
      <c r="B385">
        <v>0.71561883478193078</v>
      </c>
      <c r="C385">
        <v>6</v>
      </c>
      <c r="D385">
        <v>0</v>
      </c>
      <c r="E385">
        <v>0.28438116521806922</v>
      </c>
    </row>
    <row r="386" spans="1:5" x14ac:dyDescent="0.25">
      <c r="A386">
        <v>1</v>
      </c>
      <c r="B386">
        <v>0.71821643538766222</v>
      </c>
      <c r="C386">
        <v>6</v>
      </c>
      <c r="D386">
        <v>0</v>
      </c>
      <c r="E386">
        <v>0.28178356461233778</v>
      </c>
    </row>
    <row r="387" spans="1:5" x14ac:dyDescent="0.25">
      <c r="A387">
        <v>1</v>
      </c>
      <c r="B387">
        <v>0.71900420645011998</v>
      </c>
      <c r="C387">
        <v>6</v>
      </c>
      <c r="D387">
        <v>0</v>
      </c>
      <c r="E387">
        <v>0.28099579354988002</v>
      </c>
    </row>
    <row r="388" spans="1:5" x14ac:dyDescent="0.25">
      <c r="A388">
        <v>1</v>
      </c>
      <c r="B388">
        <v>0.71900420645011998</v>
      </c>
      <c r="C388">
        <v>6</v>
      </c>
      <c r="D388">
        <v>0</v>
      </c>
      <c r="E388">
        <v>0.28099579354988002</v>
      </c>
    </row>
    <row r="389" spans="1:5" x14ac:dyDescent="0.25">
      <c r="A389">
        <v>0</v>
      </c>
      <c r="B389">
        <v>0.7205838207324049</v>
      </c>
      <c r="C389">
        <v>6</v>
      </c>
      <c r="D389">
        <v>1</v>
      </c>
      <c r="E389">
        <v>0.2794161792675951</v>
      </c>
    </row>
    <row r="390" spans="1:5" x14ac:dyDescent="0.25">
      <c r="A390">
        <v>1</v>
      </c>
      <c r="B390">
        <v>0.72140015505186561</v>
      </c>
      <c r="C390">
        <v>6</v>
      </c>
      <c r="D390">
        <v>0</v>
      </c>
      <c r="E390">
        <v>0.27859984494813439</v>
      </c>
    </row>
    <row r="391" spans="1:5" x14ac:dyDescent="0.25">
      <c r="A391">
        <v>0</v>
      </c>
      <c r="B391">
        <v>0.72140015505186561</v>
      </c>
      <c r="C391">
        <v>6</v>
      </c>
      <c r="D391">
        <v>1</v>
      </c>
      <c r="E391">
        <v>0.27859984494813439</v>
      </c>
    </row>
    <row r="392" spans="1:5" x14ac:dyDescent="0.25">
      <c r="A392">
        <v>0</v>
      </c>
      <c r="B392">
        <v>0.72343452321300283</v>
      </c>
      <c r="C392">
        <v>6</v>
      </c>
      <c r="D392">
        <v>1</v>
      </c>
      <c r="E392">
        <v>0.27656547678699717</v>
      </c>
    </row>
    <row r="393" spans="1:5" x14ac:dyDescent="0.25">
      <c r="A393">
        <v>1</v>
      </c>
      <c r="B393">
        <v>0.72413358356651614</v>
      </c>
      <c r="C393">
        <v>6</v>
      </c>
      <c r="D393">
        <v>0</v>
      </c>
      <c r="E393">
        <v>0.27586641643348386</v>
      </c>
    </row>
    <row r="394" spans="1:5" x14ac:dyDescent="0.25">
      <c r="A394">
        <v>1</v>
      </c>
      <c r="B394">
        <v>0.72448507003703921</v>
      </c>
      <c r="C394">
        <v>6</v>
      </c>
      <c r="D394">
        <v>0</v>
      </c>
      <c r="E394">
        <v>0.27551492996296079</v>
      </c>
    </row>
    <row r="395" spans="1:5" x14ac:dyDescent="0.25">
      <c r="A395">
        <v>1</v>
      </c>
      <c r="B395">
        <v>0.72448507003703921</v>
      </c>
      <c r="C395">
        <v>6</v>
      </c>
      <c r="D395">
        <v>0</v>
      </c>
      <c r="E395">
        <v>0.27551492996296079</v>
      </c>
    </row>
    <row r="396" spans="1:5" x14ac:dyDescent="0.25">
      <c r="A396">
        <v>1</v>
      </c>
      <c r="B396">
        <v>0.72448507003703921</v>
      </c>
      <c r="C396">
        <v>6</v>
      </c>
      <c r="D396">
        <v>0</v>
      </c>
      <c r="E396">
        <v>0.27551492996296079</v>
      </c>
    </row>
    <row r="397" spans="1:5" x14ac:dyDescent="0.25">
      <c r="A397">
        <v>1</v>
      </c>
      <c r="B397">
        <v>0.72448507003703921</v>
      </c>
      <c r="C397">
        <v>6</v>
      </c>
      <c r="D397">
        <v>0</v>
      </c>
      <c r="E397">
        <v>0.27551492996296079</v>
      </c>
    </row>
    <row r="398" spans="1:5" x14ac:dyDescent="0.25">
      <c r="A398">
        <v>0</v>
      </c>
      <c r="B398">
        <v>0.72680357500588677</v>
      </c>
      <c r="C398">
        <v>6</v>
      </c>
      <c r="D398">
        <v>1</v>
      </c>
      <c r="E398">
        <v>0.27319642499411323</v>
      </c>
    </row>
    <row r="399" spans="1:5" x14ac:dyDescent="0.25">
      <c r="A399">
        <v>1</v>
      </c>
      <c r="B399">
        <v>0.729746389351286</v>
      </c>
      <c r="C399">
        <v>6</v>
      </c>
      <c r="D399">
        <v>0</v>
      </c>
      <c r="E399">
        <v>0.270253610648714</v>
      </c>
    </row>
    <row r="400" spans="1:5" x14ac:dyDescent="0.25">
      <c r="A400">
        <v>1</v>
      </c>
      <c r="B400">
        <v>0.73297564840946938</v>
      </c>
      <c r="C400">
        <v>6</v>
      </c>
      <c r="D400">
        <v>0</v>
      </c>
      <c r="E400">
        <v>0.26702435159053062</v>
      </c>
    </row>
    <row r="401" spans="1:5" x14ac:dyDescent="0.25">
      <c r="A401">
        <v>1</v>
      </c>
      <c r="B401">
        <v>0.73307680968725697</v>
      </c>
      <c r="C401">
        <v>6</v>
      </c>
      <c r="D401">
        <v>0</v>
      </c>
      <c r="E401">
        <v>0.26692319031274303</v>
      </c>
    </row>
    <row r="402" spans="1:5" x14ac:dyDescent="0.25">
      <c r="A402">
        <v>1</v>
      </c>
      <c r="B402">
        <v>0.73413503300824678</v>
      </c>
      <c r="C402">
        <v>6</v>
      </c>
      <c r="D402">
        <v>0</v>
      </c>
      <c r="E402">
        <v>0.26586496699175322</v>
      </c>
    </row>
    <row r="403" spans="1:5" x14ac:dyDescent="0.25">
      <c r="A403">
        <v>1</v>
      </c>
      <c r="B403">
        <v>0.73495633186571352</v>
      </c>
      <c r="C403">
        <v>6</v>
      </c>
      <c r="D403">
        <v>0</v>
      </c>
      <c r="E403">
        <v>0.26504366813428648</v>
      </c>
    </row>
    <row r="404" spans="1:5" x14ac:dyDescent="0.25">
      <c r="A404">
        <v>0</v>
      </c>
      <c r="B404">
        <v>0.7354733123043089</v>
      </c>
      <c r="C404">
        <v>6</v>
      </c>
      <c r="D404">
        <v>1</v>
      </c>
      <c r="E404">
        <v>0.2645266876956911</v>
      </c>
    </row>
    <row r="405" spans="1:5" x14ac:dyDescent="0.25">
      <c r="A405">
        <v>1</v>
      </c>
      <c r="B405">
        <v>0.7354733123043089</v>
      </c>
      <c r="C405">
        <v>6</v>
      </c>
      <c r="D405">
        <v>0</v>
      </c>
      <c r="E405">
        <v>0.2645266876956911</v>
      </c>
    </row>
    <row r="406" spans="1:5" x14ac:dyDescent="0.25">
      <c r="A406">
        <v>0</v>
      </c>
      <c r="B406">
        <v>0.7354733123043089</v>
      </c>
      <c r="C406">
        <v>6</v>
      </c>
      <c r="D406">
        <v>1</v>
      </c>
      <c r="E406">
        <v>0.2645266876956911</v>
      </c>
    </row>
    <row r="407" spans="1:5" x14ac:dyDescent="0.25">
      <c r="A407">
        <v>1</v>
      </c>
      <c r="B407">
        <v>0.73778004806015585</v>
      </c>
      <c r="C407">
        <v>6</v>
      </c>
      <c r="D407">
        <v>0</v>
      </c>
      <c r="E407">
        <v>0.26221995193984415</v>
      </c>
    </row>
    <row r="408" spans="1:5" x14ac:dyDescent="0.25">
      <c r="A408">
        <v>0</v>
      </c>
      <c r="B408">
        <v>0.73778004806015585</v>
      </c>
      <c r="C408">
        <v>6</v>
      </c>
      <c r="D408">
        <v>1</v>
      </c>
      <c r="E408">
        <v>0.26221995193984415</v>
      </c>
    </row>
    <row r="409" spans="1:5" x14ac:dyDescent="0.25">
      <c r="A409">
        <v>1</v>
      </c>
      <c r="B409">
        <v>0.74139712520185275</v>
      </c>
      <c r="C409">
        <v>6</v>
      </c>
      <c r="D409">
        <v>0</v>
      </c>
      <c r="E409">
        <v>0.25860287479814725</v>
      </c>
    </row>
    <row r="410" spans="1:5" x14ac:dyDescent="0.25">
      <c r="A410">
        <v>0</v>
      </c>
      <c r="B410">
        <v>0.74139712520185275</v>
      </c>
      <c r="C410">
        <v>6</v>
      </c>
      <c r="D410">
        <v>1</v>
      </c>
      <c r="E410">
        <v>0.25860287479814725</v>
      </c>
    </row>
    <row r="411" spans="1:5" x14ac:dyDescent="0.25">
      <c r="A411">
        <v>0</v>
      </c>
      <c r="B411">
        <v>0.74139712520185275</v>
      </c>
      <c r="C411">
        <v>6</v>
      </c>
      <c r="D411">
        <v>1</v>
      </c>
      <c r="E411">
        <v>0.25860287479814725</v>
      </c>
    </row>
    <row r="412" spans="1:5" x14ac:dyDescent="0.25">
      <c r="A412">
        <v>1</v>
      </c>
      <c r="B412">
        <v>0.74139712520185275</v>
      </c>
      <c r="C412">
        <v>6</v>
      </c>
      <c r="D412">
        <v>0</v>
      </c>
      <c r="E412">
        <v>0.25860287479814725</v>
      </c>
    </row>
    <row r="413" spans="1:5" x14ac:dyDescent="0.25">
      <c r="A413">
        <v>1</v>
      </c>
      <c r="B413">
        <v>0.74139712520185275</v>
      </c>
      <c r="C413">
        <v>6</v>
      </c>
      <c r="D413">
        <v>0</v>
      </c>
      <c r="E413">
        <v>0.25860287479814725</v>
      </c>
    </row>
    <row r="414" spans="1:5" x14ac:dyDescent="0.25">
      <c r="A414">
        <v>0</v>
      </c>
      <c r="B414">
        <v>0.74139712520185275</v>
      </c>
      <c r="C414">
        <v>6</v>
      </c>
      <c r="D414">
        <v>1</v>
      </c>
      <c r="E414">
        <v>0.25860287479814725</v>
      </c>
    </row>
    <row r="415" spans="1:5" x14ac:dyDescent="0.25">
      <c r="A415">
        <v>0</v>
      </c>
      <c r="B415">
        <v>0.74139712520185275</v>
      </c>
      <c r="C415">
        <v>6</v>
      </c>
      <c r="D415">
        <v>1</v>
      </c>
      <c r="E415">
        <v>0.25860287479814725</v>
      </c>
    </row>
    <row r="416" spans="1:5" x14ac:dyDescent="0.25">
      <c r="A416">
        <v>0</v>
      </c>
      <c r="B416">
        <v>0.74139712520185275</v>
      </c>
      <c r="C416">
        <v>6</v>
      </c>
      <c r="D416">
        <v>1</v>
      </c>
      <c r="E416">
        <v>0.25860287479814725</v>
      </c>
    </row>
    <row r="417" spans="1:5" x14ac:dyDescent="0.25">
      <c r="A417">
        <v>0</v>
      </c>
      <c r="B417">
        <v>0.74243184839133991</v>
      </c>
      <c r="C417">
        <v>6</v>
      </c>
      <c r="D417">
        <v>1</v>
      </c>
      <c r="E417">
        <v>0.25756815160866009</v>
      </c>
    </row>
    <row r="418" spans="1:5" x14ac:dyDescent="0.25">
      <c r="A418">
        <v>1</v>
      </c>
      <c r="B418">
        <v>0.74247047905592833</v>
      </c>
      <c r="C418">
        <v>6</v>
      </c>
      <c r="D418">
        <v>0</v>
      </c>
      <c r="E418">
        <v>0.25752952094407167</v>
      </c>
    </row>
    <row r="419" spans="1:5" x14ac:dyDescent="0.25">
      <c r="A419">
        <v>1</v>
      </c>
      <c r="B419">
        <v>0.74293934749581325</v>
      </c>
      <c r="C419">
        <v>6</v>
      </c>
      <c r="D419">
        <v>0</v>
      </c>
      <c r="E419">
        <v>0.25706065250418675</v>
      </c>
    </row>
    <row r="420" spans="1:5" x14ac:dyDescent="0.25">
      <c r="A420">
        <v>0</v>
      </c>
      <c r="B420">
        <v>0.74520353275144569</v>
      </c>
      <c r="C420">
        <v>6</v>
      </c>
      <c r="D420">
        <v>1</v>
      </c>
      <c r="E420">
        <v>0.25479646724855431</v>
      </c>
    </row>
    <row r="421" spans="1:5" x14ac:dyDescent="0.25">
      <c r="A421">
        <v>1</v>
      </c>
      <c r="B421">
        <v>0.74580848126161903</v>
      </c>
      <c r="C421">
        <v>6</v>
      </c>
      <c r="D421">
        <v>0</v>
      </c>
      <c r="E421">
        <v>0.25419151873838097</v>
      </c>
    </row>
    <row r="422" spans="1:5" x14ac:dyDescent="0.25">
      <c r="A422">
        <v>0</v>
      </c>
      <c r="B422">
        <v>0.60823995186402657</v>
      </c>
      <c r="C422">
        <v>7</v>
      </c>
      <c r="D422">
        <v>1</v>
      </c>
      <c r="E422">
        <v>0.39176004813597343</v>
      </c>
    </row>
    <row r="423" spans="1:5" x14ac:dyDescent="0.25">
      <c r="A423">
        <v>1</v>
      </c>
      <c r="B423">
        <v>0.60907284137912443</v>
      </c>
      <c r="C423">
        <v>7</v>
      </c>
      <c r="D423">
        <v>0</v>
      </c>
      <c r="E423">
        <v>0.39092715862087557</v>
      </c>
    </row>
    <row r="424" spans="1:5" x14ac:dyDescent="0.25">
      <c r="A424">
        <v>1</v>
      </c>
      <c r="B424">
        <v>0.60949187039743713</v>
      </c>
      <c r="C424">
        <v>7</v>
      </c>
      <c r="D424">
        <v>0</v>
      </c>
      <c r="E424">
        <v>0.39050812960256287</v>
      </c>
    </row>
    <row r="425" spans="1:5" x14ac:dyDescent="0.25">
      <c r="A425">
        <v>0</v>
      </c>
      <c r="B425">
        <v>0.61060898442666833</v>
      </c>
      <c r="C425">
        <v>7</v>
      </c>
      <c r="D425">
        <v>1</v>
      </c>
      <c r="E425">
        <v>0.38939101557333167</v>
      </c>
    </row>
    <row r="426" spans="1:5" x14ac:dyDescent="0.25">
      <c r="A426">
        <v>0</v>
      </c>
      <c r="B426">
        <v>0.61761892320555722</v>
      </c>
      <c r="C426">
        <v>7</v>
      </c>
      <c r="D426">
        <v>1</v>
      </c>
      <c r="E426">
        <v>0.38238107679444278</v>
      </c>
    </row>
    <row r="427" spans="1:5" x14ac:dyDescent="0.25">
      <c r="A427">
        <v>1</v>
      </c>
      <c r="B427">
        <v>0.62090399794898155</v>
      </c>
      <c r="C427">
        <v>7</v>
      </c>
      <c r="D427">
        <v>0</v>
      </c>
      <c r="E427">
        <v>0.37909600205101845</v>
      </c>
    </row>
    <row r="428" spans="1:5" x14ac:dyDescent="0.25">
      <c r="A428">
        <v>0</v>
      </c>
      <c r="B428">
        <v>0.62267776522245311</v>
      </c>
      <c r="C428">
        <v>7</v>
      </c>
      <c r="D428">
        <v>1</v>
      </c>
      <c r="E428">
        <v>0.37732223477754689</v>
      </c>
    </row>
    <row r="429" spans="1:5" x14ac:dyDescent="0.25">
      <c r="A429">
        <v>1</v>
      </c>
      <c r="B429">
        <v>0.6254672140255928</v>
      </c>
      <c r="C429">
        <v>7</v>
      </c>
      <c r="D429">
        <v>0</v>
      </c>
      <c r="E429">
        <v>0.3745327859744072</v>
      </c>
    </row>
    <row r="430" spans="1:5" x14ac:dyDescent="0.25">
      <c r="A430">
        <v>0</v>
      </c>
      <c r="B430">
        <v>0.6254672140255928</v>
      </c>
      <c r="C430">
        <v>7</v>
      </c>
      <c r="D430">
        <v>1</v>
      </c>
      <c r="E430">
        <v>0.3745327859744072</v>
      </c>
    </row>
    <row r="431" spans="1:5" x14ac:dyDescent="0.25">
      <c r="A431">
        <v>1</v>
      </c>
      <c r="B431">
        <v>0.6254672140255928</v>
      </c>
      <c r="C431">
        <v>7</v>
      </c>
      <c r="D431">
        <v>0</v>
      </c>
      <c r="E431">
        <v>0.3745327859744072</v>
      </c>
    </row>
    <row r="432" spans="1:5" x14ac:dyDescent="0.25">
      <c r="A432">
        <v>1</v>
      </c>
      <c r="B432">
        <v>0.62985628341852495</v>
      </c>
      <c r="C432">
        <v>7</v>
      </c>
      <c r="D432">
        <v>0</v>
      </c>
      <c r="E432">
        <v>0.37014371658147505</v>
      </c>
    </row>
    <row r="433" spans="1:5" x14ac:dyDescent="0.25">
      <c r="A433">
        <v>1</v>
      </c>
      <c r="B433">
        <v>0.62985628341852495</v>
      </c>
      <c r="C433">
        <v>7</v>
      </c>
      <c r="D433">
        <v>0</v>
      </c>
      <c r="E433">
        <v>0.37014371658147505</v>
      </c>
    </row>
    <row r="434" spans="1:5" x14ac:dyDescent="0.25">
      <c r="A434">
        <v>0</v>
      </c>
      <c r="B434">
        <v>0.62985628341852495</v>
      </c>
      <c r="C434">
        <v>7</v>
      </c>
      <c r="D434">
        <v>1</v>
      </c>
      <c r="E434">
        <v>0.37014371658147505</v>
      </c>
    </row>
    <row r="435" spans="1:5" x14ac:dyDescent="0.25">
      <c r="A435">
        <v>1</v>
      </c>
      <c r="B435">
        <v>0.62985628341852495</v>
      </c>
      <c r="C435">
        <v>7</v>
      </c>
      <c r="D435">
        <v>0</v>
      </c>
      <c r="E435">
        <v>0.37014371658147505</v>
      </c>
    </row>
    <row r="436" spans="1:5" x14ac:dyDescent="0.25">
      <c r="A436">
        <v>0</v>
      </c>
      <c r="B436">
        <v>0.62985628341852495</v>
      </c>
      <c r="C436">
        <v>7</v>
      </c>
      <c r="D436">
        <v>1</v>
      </c>
      <c r="E436">
        <v>0.37014371658147505</v>
      </c>
    </row>
    <row r="437" spans="1:5" x14ac:dyDescent="0.25">
      <c r="A437">
        <v>1</v>
      </c>
      <c r="B437">
        <v>0.62985628341852495</v>
      </c>
      <c r="C437">
        <v>7</v>
      </c>
      <c r="D437">
        <v>0</v>
      </c>
      <c r="E437">
        <v>0.37014371658147505</v>
      </c>
    </row>
    <row r="438" spans="1:5" x14ac:dyDescent="0.25">
      <c r="A438">
        <v>1</v>
      </c>
      <c r="B438">
        <v>0.63108102230967089</v>
      </c>
      <c r="C438">
        <v>7</v>
      </c>
      <c r="D438">
        <v>0</v>
      </c>
      <c r="E438">
        <v>0.36891897769032911</v>
      </c>
    </row>
    <row r="439" spans="1:5" x14ac:dyDescent="0.25">
      <c r="A439">
        <v>1</v>
      </c>
      <c r="B439">
        <v>0.63108102230967089</v>
      </c>
      <c r="C439">
        <v>7</v>
      </c>
      <c r="D439">
        <v>0</v>
      </c>
      <c r="E439">
        <v>0.36891897769032911</v>
      </c>
    </row>
    <row r="440" spans="1:5" x14ac:dyDescent="0.25">
      <c r="A440">
        <v>1</v>
      </c>
      <c r="B440">
        <v>0.63108102230967089</v>
      </c>
      <c r="C440">
        <v>7</v>
      </c>
      <c r="D440">
        <v>0</v>
      </c>
      <c r="E440">
        <v>0.36891897769032911</v>
      </c>
    </row>
    <row r="441" spans="1:5" x14ac:dyDescent="0.25">
      <c r="A441">
        <v>1</v>
      </c>
      <c r="B441">
        <v>0.63427296071072981</v>
      </c>
      <c r="C441">
        <v>7</v>
      </c>
      <c r="D441">
        <v>0</v>
      </c>
      <c r="E441">
        <v>0.36572703928927019</v>
      </c>
    </row>
    <row r="442" spans="1:5" x14ac:dyDescent="0.25">
      <c r="A442">
        <v>1</v>
      </c>
      <c r="B442">
        <v>0.63883944651775948</v>
      </c>
      <c r="C442">
        <v>7</v>
      </c>
      <c r="D442">
        <v>0</v>
      </c>
      <c r="E442">
        <v>0.36116055348224052</v>
      </c>
    </row>
    <row r="443" spans="1:5" x14ac:dyDescent="0.25">
      <c r="A443">
        <v>1</v>
      </c>
      <c r="B443">
        <v>0.63964582307588747</v>
      </c>
      <c r="C443">
        <v>7</v>
      </c>
      <c r="D443">
        <v>0</v>
      </c>
      <c r="E443">
        <v>0.36035417692411253</v>
      </c>
    </row>
    <row r="444" spans="1:5" x14ac:dyDescent="0.25">
      <c r="A444">
        <v>1</v>
      </c>
      <c r="B444">
        <v>0.63964582307588747</v>
      </c>
      <c r="C444">
        <v>7</v>
      </c>
      <c r="D444">
        <v>0</v>
      </c>
      <c r="E444">
        <v>0.36035417692411253</v>
      </c>
    </row>
    <row r="445" spans="1:5" x14ac:dyDescent="0.25">
      <c r="A445">
        <v>1</v>
      </c>
      <c r="B445">
        <v>0.63964582307588747</v>
      </c>
      <c r="C445">
        <v>7</v>
      </c>
      <c r="D445">
        <v>0</v>
      </c>
      <c r="E445">
        <v>0.36035417692411253</v>
      </c>
    </row>
    <row r="446" spans="1:5" x14ac:dyDescent="0.25">
      <c r="A446">
        <v>1</v>
      </c>
      <c r="B446">
        <v>0.64013185598645117</v>
      </c>
      <c r="C446">
        <v>7</v>
      </c>
      <c r="D446">
        <v>0</v>
      </c>
      <c r="E446">
        <v>0.35986814401354883</v>
      </c>
    </row>
    <row r="447" spans="1:5" x14ac:dyDescent="0.25">
      <c r="A447">
        <v>0</v>
      </c>
      <c r="B447">
        <v>0.64203859308561462</v>
      </c>
      <c r="C447">
        <v>7</v>
      </c>
      <c r="D447">
        <v>1</v>
      </c>
      <c r="E447">
        <v>0.35796140691438538</v>
      </c>
    </row>
    <row r="448" spans="1:5" x14ac:dyDescent="0.25">
      <c r="A448">
        <v>1</v>
      </c>
      <c r="B448">
        <v>0.64203859308561462</v>
      </c>
      <c r="C448">
        <v>7</v>
      </c>
      <c r="D448">
        <v>0</v>
      </c>
      <c r="E448">
        <v>0.35796140691438538</v>
      </c>
    </row>
    <row r="449" spans="1:5" x14ac:dyDescent="0.25">
      <c r="A449">
        <v>1</v>
      </c>
      <c r="B449">
        <v>0.64203859308561462</v>
      </c>
      <c r="C449">
        <v>7</v>
      </c>
      <c r="D449">
        <v>0</v>
      </c>
      <c r="E449">
        <v>0.35796140691438538</v>
      </c>
    </row>
    <row r="450" spans="1:5" x14ac:dyDescent="0.25">
      <c r="A450">
        <v>0</v>
      </c>
      <c r="B450">
        <v>0.64203859308561462</v>
      </c>
      <c r="C450">
        <v>7</v>
      </c>
      <c r="D450">
        <v>1</v>
      </c>
      <c r="E450">
        <v>0.35796140691438538</v>
      </c>
    </row>
    <row r="451" spans="1:5" x14ac:dyDescent="0.25">
      <c r="A451">
        <v>0</v>
      </c>
      <c r="B451">
        <v>0.64203859308561462</v>
      </c>
      <c r="C451">
        <v>7</v>
      </c>
      <c r="D451">
        <v>1</v>
      </c>
      <c r="E451">
        <v>0.35796140691438538</v>
      </c>
    </row>
    <row r="452" spans="1:5" x14ac:dyDescent="0.25">
      <c r="A452">
        <v>1</v>
      </c>
      <c r="B452">
        <v>0.64203859308561462</v>
      </c>
      <c r="C452">
        <v>7</v>
      </c>
      <c r="D452">
        <v>0</v>
      </c>
      <c r="E452">
        <v>0.35796140691438538</v>
      </c>
    </row>
    <row r="453" spans="1:5" x14ac:dyDescent="0.25">
      <c r="A453">
        <v>1</v>
      </c>
      <c r="B453">
        <v>0.6441606015881759</v>
      </c>
      <c r="C453">
        <v>7</v>
      </c>
      <c r="D453">
        <v>0</v>
      </c>
      <c r="E453">
        <v>0.3558393984118241</v>
      </c>
    </row>
    <row r="454" spans="1:5" x14ac:dyDescent="0.25">
      <c r="A454">
        <v>0</v>
      </c>
      <c r="B454">
        <v>0.65021743071304416</v>
      </c>
      <c r="C454">
        <v>7</v>
      </c>
      <c r="D454">
        <v>1</v>
      </c>
      <c r="E454">
        <v>0.34978256928695584</v>
      </c>
    </row>
    <row r="455" spans="1:5" x14ac:dyDescent="0.25">
      <c r="A455">
        <v>0</v>
      </c>
      <c r="B455">
        <v>0.65048989192782636</v>
      </c>
      <c r="C455">
        <v>7</v>
      </c>
      <c r="D455">
        <v>1</v>
      </c>
      <c r="E455">
        <v>0.34951010807217364</v>
      </c>
    </row>
    <row r="456" spans="1:5" x14ac:dyDescent="0.25">
      <c r="A456">
        <v>1</v>
      </c>
      <c r="B456">
        <v>0.65099772612657691</v>
      </c>
      <c r="C456">
        <v>7</v>
      </c>
      <c r="D456">
        <v>0</v>
      </c>
      <c r="E456">
        <v>0.34900227387342309</v>
      </c>
    </row>
    <row r="457" spans="1:5" x14ac:dyDescent="0.25">
      <c r="A457">
        <v>1</v>
      </c>
      <c r="B457">
        <v>0.65099772612657691</v>
      </c>
      <c r="C457">
        <v>7</v>
      </c>
      <c r="D457">
        <v>0</v>
      </c>
      <c r="E457">
        <v>0.34900227387342309</v>
      </c>
    </row>
    <row r="458" spans="1:5" x14ac:dyDescent="0.25">
      <c r="A458">
        <v>1</v>
      </c>
      <c r="B458">
        <v>0.6519662743716369</v>
      </c>
      <c r="C458">
        <v>7</v>
      </c>
      <c r="D458">
        <v>0</v>
      </c>
      <c r="E458">
        <v>0.3480337256283631</v>
      </c>
    </row>
    <row r="459" spans="1:5" x14ac:dyDescent="0.25">
      <c r="A459">
        <v>1</v>
      </c>
      <c r="B459">
        <v>0.6519662743716369</v>
      </c>
      <c r="C459">
        <v>7</v>
      </c>
      <c r="D459">
        <v>0</v>
      </c>
      <c r="E459">
        <v>0.3480337256283631</v>
      </c>
    </row>
    <row r="460" spans="1:5" x14ac:dyDescent="0.25">
      <c r="A460">
        <v>1</v>
      </c>
      <c r="B460">
        <v>0.65217895153586902</v>
      </c>
      <c r="C460">
        <v>7</v>
      </c>
      <c r="D460">
        <v>0</v>
      </c>
      <c r="E460">
        <v>0.34782104846413098</v>
      </c>
    </row>
    <row r="461" spans="1:5" x14ac:dyDescent="0.25">
      <c r="A461">
        <v>1</v>
      </c>
      <c r="B461">
        <v>0.65447668415239635</v>
      </c>
      <c r="C461">
        <v>7</v>
      </c>
      <c r="D461">
        <v>0</v>
      </c>
      <c r="E461">
        <v>0.34552331584760365</v>
      </c>
    </row>
    <row r="462" spans="1:5" x14ac:dyDescent="0.25">
      <c r="A462">
        <v>1</v>
      </c>
      <c r="B462">
        <v>0.65447668415239635</v>
      </c>
      <c r="C462">
        <v>7</v>
      </c>
      <c r="D462">
        <v>0</v>
      </c>
      <c r="E462">
        <v>0.34552331584760365</v>
      </c>
    </row>
    <row r="463" spans="1:5" x14ac:dyDescent="0.25">
      <c r="A463">
        <v>1</v>
      </c>
      <c r="B463">
        <v>0.65474803796218561</v>
      </c>
      <c r="C463">
        <v>7</v>
      </c>
      <c r="D463">
        <v>0</v>
      </c>
      <c r="E463">
        <v>0.34525196203781439</v>
      </c>
    </row>
    <row r="464" spans="1:5" x14ac:dyDescent="0.25">
      <c r="A464">
        <v>1</v>
      </c>
      <c r="B464">
        <v>0.65474803796218561</v>
      </c>
      <c r="C464">
        <v>7</v>
      </c>
      <c r="D464">
        <v>0</v>
      </c>
      <c r="E464">
        <v>0.34525196203781439</v>
      </c>
    </row>
    <row r="465" spans="1:5" x14ac:dyDescent="0.25">
      <c r="A465">
        <v>0</v>
      </c>
      <c r="B465">
        <v>0.65614036824340127</v>
      </c>
      <c r="C465">
        <v>7</v>
      </c>
      <c r="D465">
        <v>1</v>
      </c>
      <c r="E465">
        <v>0.34385963175659873</v>
      </c>
    </row>
    <row r="466" spans="1:5" x14ac:dyDescent="0.25">
      <c r="A466">
        <v>1</v>
      </c>
      <c r="B466">
        <v>0.65651630723313847</v>
      </c>
      <c r="C466">
        <v>7</v>
      </c>
      <c r="D466">
        <v>0</v>
      </c>
      <c r="E466">
        <v>0.34348369276686153</v>
      </c>
    </row>
    <row r="467" spans="1:5" x14ac:dyDescent="0.25">
      <c r="A467">
        <v>1</v>
      </c>
      <c r="B467">
        <v>0.65651630723313847</v>
      </c>
      <c r="C467">
        <v>7</v>
      </c>
      <c r="D467">
        <v>0</v>
      </c>
      <c r="E467">
        <v>0.34348369276686153</v>
      </c>
    </row>
    <row r="468" spans="1:5" x14ac:dyDescent="0.25">
      <c r="A468">
        <v>1</v>
      </c>
      <c r="B468">
        <v>0.65743083409489134</v>
      </c>
      <c r="C468">
        <v>7</v>
      </c>
      <c r="D468">
        <v>0</v>
      </c>
      <c r="E468">
        <v>0.34256916590510866</v>
      </c>
    </row>
    <row r="469" spans="1:5" x14ac:dyDescent="0.25">
      <c r="A469">
        <v>1</v>
      </c>
      <c r="B469">
        <v>0.65743083409489134</v>
      </c>
      <c r="C469">
        <v>7</v>
      </c>
      <c r="D469">
        <v>0</v>
      </c>
      <c r="E469">
        <v>0.34256916590510866</v>
      </c>
    </row>
    <row r="470" spans="1:5" x14ac:dyDescent="0.25">
      <c r="A470">
        <v>1</v>
      </c>
      <c r="B470">
        <v>0.65743083409489134</v>
      </c>
      <c r="C470">
        <v>7</v>
      </c>
      <c r="D470">
        <v>0</v>
      </c>
      <c r="E470">
        <v>0.34256916590510866</v>
      </c>
    </row>
    <row r="471" spans="1:5" x14ac:dyDescent="0.25">
      <c r="A471">
        <v>1</v>
      </c>
      <c r="B471">
        <v>0.65743083409489134</v>
      </c>
      <c r="C471">
        <v>7</v>
      </c>
      <c r="D471">
        <v>0</v>
      </c>
      <c r="E471">
        <v>0.34256916590510866</v>
      </c>
    </row>
    <row r="472" spans="1:5" x14ac:dyDescent="0.25">
      <c r="A472">
        <v>1</v>
      </c>
      <c r="B472">
        <v>0.65743083409489134</v>
      </c>
      <c r="C472">
        <v>7</v>
      </c>
      <c r="D472">
        <v>0</v>
      </c>
      <c r="E472">
        <v>0.34256916590510866</v>
      </c>
    </row>
    <row r="473" spans="1:5" x14ac:dyDescent="0.25">
      <c r="A473">
        <v>0</v>
      </c>
      <c r="B473">
        <v>0.65743083409489134</v>
      </c>
      <c r="C473">
        <v>7</v>
      </c>
      <c r="D473">
        <v>1</v>
      </c>
      <c r="E473">
        <v>0.34256916590510866</v>
      </c>
    </row>
    <row r="474" spans="1:5" x14ac:dyDescent="0.25">
      <c r="A474">
        <v>1</v>
      </c>
      <c r="B474">
        <v>0.65743083409489134</v>
      </c>
      <c r="C474">
        <v>7</v>
      </c>
      <c r="D474">
        <v>0</v>
      </c>
      <c r="E474">
        <v>0.34256916590510866</v>
      </c>
    </row>
    <row r="475" spans="1:5" x14ac:dyDescent="0.25">
      <c r="A475">
        <v>1</v>
      </c>
      <c r="B475">
        <v>0.65743083409489134</v>
      </c>
      <c r="C475">
        <v>7</v>
      </c>
      <c r="D475">
        <v>0</v>
      </c>
      <c r="E475">
        <v>0.34256916590510866</v>
      </c>
    </row>
    <row r="476" spans="1:5" x14ac:dyDescent="0.25">
      <c r="A476">
        <v>1</v>
      </c>
      <c r="B476">
        <v>0.65743083409489134</v>
      </c>
      <c r="C476">
        <v>7</v>
      </c>
      <c r="D476">
        <v>0</v>
      </c>
      <c r="E476">
        <v>0.34256916590510866</v>
      </c>
    </row>
    <row r="477" spans="1:5" x14ac:dyDescent="0.25">
      <c r="A477">
        <v>1</v>
      </c>
      <c r="B477">
        <v>0.6596901774936389</v>
      </c>
      <c r="C477">
        <v>7</v>
      </c>
      <c r="D477">
        <v>0</v>
      </c>
      <c r="E477">
        <v>0.3403098225063611</v>
      </c>
    </row>
    <row r="478" spans="1:5" x14ac:dyDescent="0.25">
      <c r="A478">
        <v>1</v>
      </c>
      <c r="B478">
        <v>0.65979032525951042</v>
      </c>
      <c r="C478">
        <v>7</v>
      </c>
      <c r="D478">
        <v>0</v>
      </c>
      <c r="E478">
        <v>0.34020967474048958</v>
      </c>
    </row>
    <row r="479" spans="1:5" x14ac:dyDescent="0.25">
      <c r="A479">
        <v>0</v>
      </c>
      <c r="B479">
        <v>0.66089111273322443</v>
      </c>
      <c r="C479">
        <v>7</v>
      </c>
      <c r="D479">
        <v>1</v>
      </c>
      <c r="E479">
        <v>0.33910888726677557</v>
      </c>
    </row>
    <row r="480" spans="1:5" x14ac:dyDescent="0.25">
      <c r="A480">
        <v>1</v>
      </c>
      <c r="B480">
        <v>0.6615189376881061</v>
      </c>
      <c r="C480">
        <v>7</v>
      </c>
      <c r="D480">
        <v>0</v>
      </c>
      <c r="E480">
        <v>0.3384810623118939</v>
      </c>
    </row>
    <row r="481" spans="1:5" x14ac:dyDescent="0.25">
      <c r="A481">
        <v>0</v>
      </c>
      <c r="B481">
        <v>0.66164795824717515</v>
      </c>
      <c r="C481">
        <v>7</v>
      </c>
      <c r="D481">
        <v>1</v>
      </c>
      <c r="E481">
        <v>0.33835204175282485</v>
      </c>
    </row>
    <row r="482" spans="1:5" x14ac:dyDescent="0.25">
      <c r="A482">
        <v>1</v>
      </c>
      <c r="B482">
        <v>0.66164795824717515</v>
      </c>
      <c r="C482">
        <v>7</v>
      </c>
      <c r="D482">
        <v>0</v>
      </c>
      <c r="E482">
        <v>0.33835204175282485</v>
      </c>
    </row>
    <row r="483" spans="1:5" x14ac:dyDescent="0.25">
      <c r="A483">
        <v>1</v>
      </c>
      <c r="B483">
        <v>0.66164795824717515</v>
      </c>
      <c r="C483">
        <v>7</v>
      </c>
      <c r="D483">
        <v>0</v>
      </c>
      <c r="E483">
        <v>0.33835204175282485</v>
      </c>
    </row>
    <row r="484" spans="1:5" x14ac:dyDescent="0.25">
      <c r="A484">
        <v>1</v>
      </c>
      <c r="B484">
        <v>0.66164795824717515</v>
      </c>
      <c r="C484">
        <v>7</v>
      </c>
      <c r="D484">
        <v>0</v>
      </c>
      <c r="E484">
        <v>0.33835204175282485</v>
      </c>
    </row>
    <row r="485" spans="1:5" x14ac:dyDescent="0.25">
      <c r="A485">
        <v>1</v>
      </c>
      <c r="B485">
        <v>0.66164795824717515</v>
      </c>
      <c r="C485">
        <v>7</v>
      </c>
      <c r="D485">
        <v>0</v>
      </c>
      <c r="E485">
        <v>0.33835204175282485</v>
      </c>
    </row>
    <row r="486" spans="1:5" x14ac:dyDescent="0.25">
      <c r="A486">
        <v>0</v>
      </c>
      <c r="B486">
        <v>0.66164795824717515</v>
      </c>
      <c r="C486">
        <v>7</v>
      </c>
      <c r="D486">
        <v>1</v>
      </c>
      <c r="E486">
        <v>0.33835204175282485</v>
      </c>
    </row>
    <row r="487" spans="1:5" x14ac:dyDescent="0.25">
      <c r="A487">
        <v>1</v>
      </c>
      <c r="B487">
        <v>0.66176367218689236</v>
      </c>
      <c r="C487">
        <v>7</v>
      </c>
      <c r="D487">
        <v>0</v>
      </c>
      <c r="E487">
        <v>0.33823632781310764</v>
      </c>
    </row>
    <row r="488" spans="1:5" x14ac:dyDescent="0.25">
      <c r="A488">
        <v>1</v>
      </c>
      <c r="B488">
        <v>0.66176367218689236</v>
      </c>
      <c r="C488">
        <v>7</v>
      </c>
      <c r="D488">
        <v>0</v>
      </c>
      <c r="E488">
        <v>0.33823632781310764</v>
      </c>
    </row>
    <row r="489" spans="1:5" x14ac:dyDescent="0.25">
      <c r="A489">
        <v>0</v>
      </c>
      <c r="B489">
        <v>0.66344988524902149</v>
      </c>
      <c r="C489">
        <v>7</v>
      </c>
      <c r="D489">
        <v>1</v>
      </c>
      <c r="E489">
        <v>0.33655011475097851</v>
      </c>
    </row>
    <row r="490" spans="1:5" x14ac:dyDescent="0.25">
      <c r="A490">
        <v>0</v>
      </c>
      <c r="B490">
        <v>0.66396246768166711</v>
      </c>
      <c r="C490">
        <v>7</v>
      </c>
      <c r="D490">
        <v>1</v>
      </c>
      <c r="E490">
        <v>0.33603753231833289</v>
      </c>
    </row>
    <row r="491" spans="1:5" x14ac:dyDescent="0.25">
      <c r="A491">
        <v>1</v>
      </c>
      <c r="B491">
        <v>0.66488692183860754</v>
      </c>
      <c r="C491">
        <v>7</v>
      </c>
      <c r="D491">
        <v>0</v>
      </c>
      <c r="E491">
        <v>0.33511307816139246</v>
      </c>
    </row>
    <row r="492" spans="1:5" x14ac:dyDescent="0.25">
      <c r="A492">
        <v>1</v>
      </c>
      <c r="B492">
        <v>0.53055941665696593</v>
      </c>
      <c r="C492">
        <v>8</v>
      </c>
      <c r="D492">
        <v>0</v>
      </c>
      <c r="E492">
        <v>0.46944058334303407</v>
      </c>
    </row>
    <row r="493" spans="1:5" x14ac:dyDescent="0.25">
      <c r="A493">
        <v>0</v>
      </c>
      <c r="B493">
        <v>0.53250993808701064</v>
      </c>
      <c r="C493">
        <v>8</v>
      </c>
      <c r="D493">
        <v>1</v>
      </c>
      <c r="E493">
        <v>0.46749006191298936</v>
      </c>
    </row>
    <row r="494" spans="1:5" x14ac:dyDescent="0.25">
      <c r="A494">
        <v>0</v>
      </c>
      <c r="B494">
        <v>0.53250993808701064</v>
      </c>
      <c r="C494">
        <v>8</v>
      </c>
      <c r="D494">
        <v>1</v>
      </c>
      <c r="E494">
        <v>0.46749006191298936</v>
      </c>
    </row>
    <row r="495" spans="1:5" x14ac:dyDescent="0.25">
      <c r="A495">
        <v>0</v>
      </c>
      <c r="B495">
        <v>0.53250993808701064</v>
      </c>
      <c r="C495">
        <v>8</v>
      </c>
      <c r="D495">
        <v>1</v>
      </c>
      <c r="E495">
        <v>0.46749006191298936</v>
      </c>
    </row>
    <row r="496" spans="1:5" x14ac:dyDescent="0.25">
      <c r="A496">
        <v>1</v>
      </c>
      <c r="B496">
        <v>0.53250993808701064</v>
      </c>
      <c r="C496">
        <v>8</v>
      </c>
      <c r="D496">
        <v>0</v>
      </c>
      <c r="E496">
        <v>0.46749006191298936</v>
      </c>
    </row>
    <row r="497" spans="1:5" x14ac:dyDescent="0.25">
      <c r="A497">
        <v>1</v>
      </c>
      <c r="B497">
        <v>0.53250993808701064</v>
      </c>
      <c r="C497">
        <v>8</v>
      </c>
      <c r="D497">
        <v>0</v>
      </c>
      <c r="E497">
        <v>0.46749006191298936</v>
      </c>
    </row>
    <row r="498" spans="1:5" x14ac:dyDescent="0.25">
      <c r="A498">
        <v>1</v>
      </c>
      <c r="B498">
        <v>0.53250993808701064</v>
      </c>
      <c r="C498">
        <v>8</v>
      </c>
      <c r="D498">
        <v>0</v>
      </c>
      <c r="E498">
        <v>0.46749006191298936</v>
      </c>
    </row>
    <row r="499" spans="1:5" x14ac:dyDescent="0.25">
      <c r="A499">
        <v>1</v>
      </c>
      <c r="B499">
        <v>0.53250993808701064</v>
      </c>
      <c r="C499">
        <v>8</v>
      </c>
      <c r="D499">
        <v>0</v>
      </c>
      <c r="E499">
        <v>0.46749006191298936</v>
      </c>
    </row>
    <row r="500" spans="1:5" x14ac:dyDescent="0.25">
      <c r="A500">
        <v>1</v>
      </c>
      <c r="B500">
        <v>0.53250993808701064</v>
      </c>
      <c r="C500">
        <v>8</v>
      </c>
      <c r="D500">
        <v>0</v>
      </c>
      <c r="E500">
        <v>0.46749006191298936</v>
      </c>
    </row>
    <row r="501" spans="1:5" x14ac:dyDescent="0.25">
      <c r="A501">
        <v>1</v>
      </c>
      <c r="B501">
        <v>0.53250993808701064</v>
      </c>
      <c r="C501">
        <v>8</v>
      </c>
      <c r="D501">
        <v>0</v>
      </c>
      <c r="E501">
        <v>0.46749006191298936</v>
      </c>
    </row>
    <row r="502" spans="1:5" x14ac:dyDescent="0.25">
      <c r="A502">
        <v>1</v>
      </c>
      <c r="B502">
        <v>0.53270971753391849</v>
      </c>
      <c r="C502">
        <v>8</v>
      </c>
      <c r="D502">
        <v>0</v>
      </c>
      <c r="E502">
        <v>0.46729028246608151</v>
      </c>
    </row>
    <row r="503" spans="1:5" x14ac:dyDescent="0.25">
      <c r="A503">
        <v>0</v>
      </c>
      <c r="B503">
        <v>0.53634212942149306</v>
      </c>
      <c r="C503">
        <v>8</v>
      </c>
      <c r="D503">
        <v>1</v>
      </c>
      <c r="E503">
        <v>0.46365787057850694</v>
      </c>
    </row>
    <row r="504" spans="1:5" x14ac:dyDescent="0.25">
      <c r="A504">
        <v>1</v>
      </c>
      <c r="B504">
        <v>0.53634212942149306</v>
      </c>
      <c r="C504">
        <v>8</v>
      </c>
      <c r="D504">
        <v>0</v>
      </c>
      <c r="E504">
        <v>0.46365787057850694</v>
      </c>
    </row>
    <row r="505" spans="1:5" x14ac:dyDescent="0.25">
      <c r="A505">
        <v>0</v>
      </c>
      <c r="B505">
        <v>0.53718228634812737</v>
      </c>
      <c r="C505">
        <v>8</v>
      </c>
      <c r="D505">
        <v>1</v>
      </c>
      <c r="E505">
        <v>0.46281771365187263</v>
      </c>
    </row>
    <row r="506" spans="1:5" x14ac:dyDescent="0.25">
      <c r="A506">
        <v>1</v>
      </c>
      <c r="B506">
        <v>0.53718228634812737</v>
      </c>
      <c r="C506">
        <v>8</v>
      </c>
      <c r="D506">
        <v>0</v>
      </c>
      <c r="E506">
        <v>0.46281771365187263</v>
      </c>
    </row>
    <row r="507" spans="1:5" x14ac:dyDescent="0.25">
      <c r="A507">
        <v>0</v>
      </c>
      <c r="B507">
        <v>0.53718228634812737</v>
      </c>
      <c r="C507">
        <v>8</v>
      </c>
      <c r="D507">
        <v>1</v>
      </c>
      <c r="E507">
        <v>0.46281771365187263</v>
      </c>
    </row>
    <row r="508" spans="1:5" x14ac:dyDescent="0.25">
      <c r="A508">
        <v>1</v>
      </c>
      <c r="B508">
        <v>0.53718228634812737</v>
      </c>
      <c r="C508">
        <v>8</v>
      </c>
      <c r="D508">
        <v>0</v>
      </c>
      <c r="E508">
        <v>0.46281771365187263</v>
      </c>
    </row>
    <row r="509" spans="1:5" x14ac:dyDescent="0.25">
      <c r="A509">
        <v>0</v>
      </c>
      <c r="B509">
        <v>0.53718228634812737</v>
      </c>
      <c r="C509">
        <v>8</v>
      </c>
      <c r="D509">
        <v>1</v>
      </c>
      <c r="E509">
        <v>0.46281771365187263</v>
      </c>
    </row>
    <row r="510" spans="1:5" x14ac:dyDescent="0.25">
      <c r="A510">
        <v>1</v>
      </c>
      <c r="B510">
        <v>0.53718228634812737</v>
      </c>
      <c r="C510">
        <v>8</v>
      </c>
      <c r="D510">
        <v>0</v>
      </c>
      <c r="E510">
        <v>0.46281771365187263</v>
      </c>
    </row>
    <row r="511" spans="1:5" x14ac:dyDescent="0.25">
      <c r="A511">
        <v>0</v>
      </c>
      <c r="B511">
        <v>0.53848898307200821</v>
      </c>
      <c r="C511">
        <v>8</v>
      </c>
      <c r="D511">
        <v>1</v>
      </c>
      <c r="E511">
        <v>0.46151101692799179</v>
      </c>
    </row>
    <row r="512" spans="1:5" x14ac:dyDescent="0.25">
      <c r="A512">
        <v>0</v>
      </c>
      <c r="B512">
        <v>0.53918541284254795</v>
      </c>
      <c r="C512">
        <v>8</v>
      </c>
      <c r="D512">
        <v>1</v>
      </c>
      <c r="E512">
        <v>0.46081458715745205</v>
      </c>
    </row>
    <row r="513" spans="1:5" x14ac:dyDescent="0.25">
      <c r="A513">
        <v>0</v>
      </c>
      <c r="B513">
        <v>0.53918541284254795</v>
      </c>
      <c r="C513">
        <v>8</v>
      </c>
      <c r="D513">
        <v>1</v>
      </c>
      <c r="E513">
        <v>0.46081458715745205</v>
      </c>
    </row>
    <row r="514" spans="1:5" x14ac:dyDescent="0.25">
      <c r="A514">
        <v>0</v>
      </c>
      <c r="B514">
        <v>0.54213823781692905</v>
      </c>
      <c r="C514">
        <v>8</v>
      </c>
      <c r="D514">
        <v>1</v>
      </c>
      <c r="E514">
        <v>0.45786176218307095</v>
      </c>
    </row>
    <row r="515" spans="1:5" x14ac:dyDescent="0.25">
      <c r="A515">
        <v>1</v>
      </c>
      <c r="B515">
        <v>0.54213823781692905</v>
      </c>
      <c r="C515">
        <v>8</v>
      </c>
      <c r="D515">
        <v>0</v>
      </c>
      <c r="E515">
        <v>0.45786176218307095</v>
      </c>
    </row>
    <row r="516" spans="1:5" x14ac:dyDescent="0.25">
      <c r="A516">
        <v>0</v>
      </c>
      <c r="B516">
        <v>0.54465536762901701</v>
      </c>
      <c r="C516">
        <v>8</v>
      </c>
      <c r="D516">
        <v>1</v>
      </c>
      <c r="E516">
        <v>0.45534463237098299</v>
      </c>
    </row>
    <row r="517" spans="1:5" x14ac:dyDescent="0.25">
      <c r="A517">
        <v>0</v>
      </c>
      <c r="B517">
        <v>0.54595879878633347</v>
      </c>
      <c r="C517">
        <v>8</v>
      </c>
      <c r="D517">
        <v>1</v>
      </c>
      <c r="E517">
        <v>0.45404120121366653</v>
      </c>
    </row>
    <row r="518" spans="1:5" x14ac:dyDescent="0.25">
      <c r="A518">
        <v>0</v>
      </c>
      <c r="B518">
        <v>0.54595879878633347</v>
      </c>
      <c r="C518">
        <v>8</v>
      </c>
      <c r="D518">
        <v>1</v>
      </c>
      <c r="E518">
        <v>0.45404120121366653</v>
      </c>
    </row>
    <row r="519" spans="1:5" x14ac:dyDescent="0.25">
      <c r="A519">
        <v>1</v>
      </c>
      <c r="B519">
        <v>0.54595879878633347</v>
      </c>
      <c r="C519">
        <v>8</v>
      </c>
      <c r="D519">
        <v>0</v>
      </c>
      <c r="E519">
        <v>0.45404120121366653</v>
      </c>
    </row>
    <row r="520" spans="1:5" x14ac:dyDescent="0.25">
      <c r="A520">
        <v>1</v>
      </c>
      <c r="B520">
        <v>0.54809864208575487</v>
      </c>
      <c r="C520">
        <v>8</v>
      </c>
      <c r="D520">
        <v>0</v>
      </c>
      <c r="E520">
        <v>0.45190135791424513</v>
      </c>
    </row>
    <row r="521" spans="1:5" x14ac:dyDescent="0.25">
      <c r="A521">
        <v>1</v>
      </c>
      <c r="B521">
        <v>0.54809864208575487</v>
      </c>
      <c r="C521">
        <v>8</v>
      </c>
      <c r="D521">
        <v>0</v>
      </c>
      <c r="E521">
        <v>0.45190135791424513</v>
      </c>
    </row>
    <row r="522" spans="1:5" x14ac:dyDescent="0.25">
      <c r="A522">
        <v>1</v>
      </c>
      <c r="B522">
        <v>0.55069492274707821</v>
      </c>
      <c r="C522">
        <v>8</v>
      </c>
      <c r="D522">
        <v>0</v>
      </c>
      <c r="E522">
        <v>0.44930507725292179</v>
      </c>
    </row>
    <row r="523" spans="1:5" x14ac:dyDescent="0.25">
      <c r="A523">
        <v>0</v>
      </c>
      <c r="B523">
        <v>0.56266829228882154</v>
      </c>
      <c r="C523">
        <v>8</v>
      </c>
      <c r="D523">
        <v>1</v>
      </c>
      <c r="E523">
        <v>0.43733170771117846</v>
      </c>
    </row>
    <row r="524" spans="1:5" x14ac:dyDescent="0.25">
      <c r="A524">
        <v>1</v>
      </c>
      <c r="B524">
        <v>0.56286576341533279</v>
      </c>
      <c r="C524">
        <v>8</v>
      </c>
      <c r="D524">
        <v>0</v>
      </c>
      <c r="E524">
        <v>0.43713423658466721</v>
      </c>
    </row>
    <row r="525" spans="1:5" x14ac:dyDescent="0.25">
      <c r="A525">
        <v>0</v>
      </c>
      <c r="B525">
        <v>0.56369695589293067</v>
      </c>
      <c r="C525">
        <v>8</v>
      </c>
      <c r="D525">
        <v>1</v>
      </c>
      <c r="E525">
        <v>0.43630304410706933</v>
      </c>
    </row>
    <row r="526" spans="1:5" x14ac:dyDescent="0.25">
      <c r="A526">
        <v>0</v>
      </c>
      <c r="B526">
        <v>0.56369695589293067</v>
      </c>
      <c r="C526">
        <v>8</v>
      </c>
      <c r="D526">
        <v>1</v>
      </c>
      <c r="E526">
        <v>0.43630304410706933</v>
      </c>
    </row>
    <row r="527" spans="1:5" x14ac:dyDescent="0.25">
      <c r="A527">
        <v>1</v>
      </c>
      <c r="B527">
        <v>0.56479216070764282</v>
      </c>
      <c r="C527">
        <v>8</v>
      </c>
      <c r="D527">
        <v>0</v>
      </c>
      <c r="E527">
        <v>0.43520783929235718</v>
      </c>
    </row>
    <row r="528" spans="1:5" x14ac:dyDescent="0.25">
      <c r="A528">
        <v>1</v>
      </c>
      <c r="B528">
        <v>0.56728415367176988</v>
      </c>
      <c r="C528">
        <v>8</v>
      </c>
      <c r="D528">
        <v>0</v>
      </c>
      <c r="E528">
        <v>0.43271584632823012</v>
      </c>
    </row>
    <row r="529" spans="1:5" x14ac:dyDescent="0.25">
      <c r="A529">
        <v>1</v>
      </c>
      <c r="B529">
        <v>0.56940276040859772</v>
      </c>
      <c r="C529">
        <v>8</v>
      </c>
      <c r="D529">
        <v>0</v>
      </c>
      <c r="E529">
        <v>0.43059723959140228</v>
      </c>
    </row>
    <row r="530" spans="1:5" x14ac:dyDescent="0.25">
      <c r="A530">
        <v>0</v>
      </c>
      <c r="B530">
        <v>0.56940276040859772</v>
      </c>
      <c r="C530">
        <v>8</v>
      </c>
      <c r="D530">
        <v>1</v>
      </c>
      <c r="E530">
        <v>0.43059723959140228</v>
      </c>
    </row>
    <row r="531" spans="1:5" x14ac:dyDescent="0.25">
      <c r="A531">
        <v>1</v>
      </c>
      <c r="B531">
        <v>0.56940276040859772</v>
      </c>
      <c r="C531">
        <v>8</v>
      </c>
      <c r="D531">
        <v>0</v>
      </c>
      <c r="E531">
        <v>0.43059723959140228</v>
      </c>
    </row>
    <row r="532" spans="1:5" x14ac:dyDescent="0.25">
      <c r="A532">
        <v>1</v>
      </c>
      <c r="B532">
        <v>0.57069118918545081</v>
      </c>
      <c r="C532">
        <v>8</v>
      </c>
      <c r="D532">
        <v>0</v>
      </c>
      <c r="E532">
        <v>0.42930881081454919</v>
      </c>
    </row>
    <row r="533" spans="1:5" x14ac:dyDescent="0.25">
      <c r="A533">
        <v>1</v>
      </c>
      <c r="B533">
        <v>0.57069118918545081</v>
      </c>
      <c r="C533">
        <v>8</v>
      </c>
      <c r="D533">
        <v>0</v>
      </c>
      <c r="E533">
        <v>0.42930881081454919</v>
      </c>
    </row>
    <row r="534" spans="1:5" x14ac:dyDescent="0.25">
      <c r="A534">
        <v>0</v>
      </c>
      <c r="B534">
        <v>0.57069118918545081</v>
      </c>
      <c r="C534">
        <v>8</v>
      </c>
      <c r="D534">
        <v>1</v>
      </c>
      <c r="E534">
        <v>0.42930881081454919</v>
      </c>
    </row>
    <row r="535" spans="1:5" x14ac:dyDescent="0.25">
      <c r="A535">
        <v>1</v>
      </c>
      <c r="B535">
        <v>0.57325873025289609</v>
      </c>
      <c r="C535">
        <v>8</v>
      </c>
      <c r="D535">
        <v>0</v>
      </c>
      <c r="E535">
        <v>0.42674126974710391</v>
      </c>
    </row>
    <row r="536" spans="1:5" x14ac:dyDescent="0.25">
      <c r="A536">
        <v>0</v>
      </c>
      <c r="B536">
        <v>0.57428711682837885</v>
      </c>
      <c r="C536">
        <v>8</v>
      </c>
      <c r="D536">
        <v>1</v>
      </c>
      <c r="E536">
        <v>0.42571288317162115</v>
      </c>
    </row>
    <row r="537" spans="1:5" x14ac:dyDescent="0.25">
      <c r="A537">
        <v>1</v>
      </c>
      <c r="B537">
        <v>0.57544554094571043</v>
      </c>
      <c r="C537">
        <v>8</v>
      </c>
      <c r="D537">
        <v>0</v>
      </c>
      <c r="E537">
        <v>0.42455445905428957</v>
      </c>
    </row>
    <row r="538" spans="1:5" x14ac:dyDescent="0.25">
      <c r="A538">
        <v>0</v>
      </c>
      <c r="B538">
        <v>0.58015311655491753</v>
      </c>
      <c r="C538">
        <v>8</v>
      </c>
      <c r="D538">
        <v>1</v>
      </c>
      <c r="E538">
        <v>0.41984688344508247</v>
      </c>
    </row>
    <row r="539" spans="1:5" x14ac:dyDescent="0.25">
      <c r="A539">
        <v>0</v>
      </c>
      <c r="B539">
        <v>0.58992402347155437</v>
      </c>
      <c r="C539">
        <v>8</v>
      </c>
      <c r="D539">
        <v>1</v>
      </c>
      <c r="E539">
        <v>0.41007597652844563</v>
      </c>
    </row>
    <row r="540" spans="1:5" x14ac:dyDescent="0.25">
      <c r="A540">
        <v>0</v>
      </c>
      <c r="B540">
        <v>0.59653417044435408</v>
      </c>
      <c r="C540">
        <v>8</v>
      </c>
      <c r="D540">
        <v>1</v>
      </c>
      <c r="E540">
        <v>0.40346582955564592</v>
      </c>
    </row>
    <row r="541" spans="1:5" x14ac:dyDescent="0.25">
      <c r="A541">
        <v>0</v>
      </c>
      <c r="B541">
        <v>0.59653417044435408</v>
      </c>
      <c r="C541">
        <v>8</v>
      </c>
      <c r="D541">
        <v>1</v>
      </c>
      <c r="E541">
        <v>0.40346582955564592</v>
      </c>
    </row>
    <row r="542" spans="1:5" x14ac:dyDescent="0.25">
      <c r="A542">
        <v>1</v>
      </c>
      <c r="B542">
        <v>0.59653417044435408</v>
      </c>
      <c r="C542">
        <v>8</v>
      </c>
      <c r="D542">
        <v>0</v>
      </c>
      <c r="E542">
        <v>0.40346582955564592</v>
      </c>
    </row>
    <row r="543" spans="1:5" x14ac:dyDescent="0.25">
      <c r="A543">
        <v>0</v>
      </c>
      <c r="B543">
        <v>0.59653417044435408</v>
      </c>
      <c r="C543">
        <v>8</v>
      </c>
      <c r="D543">
        <v>1</v>
      </c>
      <c r="E543">
        <v>0.40346582955564592</v>
      </c>
    </row>
    <row r="544" spans="1:5" x14ac:dyDescent="0.25">
      <c r="A544">
        <v>1</v>
      </c>
      <c r="B544">
        <v>0.59653417044435408</v>
      </c>
      <c r="C544">
        <v>8</v>
      </c>
      <c r="D544">
        <v>0</v>
      </c>
      <c r="E544">
        <v>0.40346582955564592</v>
      </c>
    </row>
    <row r="545" spans="1:5" x14ac:dyDescent="0.25">
      <c r="A545">
        <v>0</v>
      </c>
      <c r="B545">
        <v>0.59653417044435408</v>
      </c>
      <c r="C545">
        <v>8</v>
      </c>
      <c r="D545">
        <v>1</v>
      </c>
      <c r="E545">
        <v>0.40346582955564592</v>
      </c>
    </row>
    <row r="546" spans="1:5" x14ac:dyDescent="0.25">
      <c r="A546">
        <v>0</v>
      </c>
      <c r="B546">
        <v>0.59895013960530796</v>
      </c>
      <c r="C546">
        <v>8</v>
      </c>
      <c r="D546">
        <v>1</v>
      </c>
      <c r="E546">
        <v>0.40104986039469204</v>
      </c>
    </row>
    <row r="547" spans="1:5" x14ac:dyDescent="0.25">
      <c r="A547">
        <v>1</v>
      </c>
      <c r="B547">
        <v>0.59895013960530796</v>
      </c>
      <c r="C547">
        <v>8</v>
      </c>
      <c r="D547">
        <v>0</v>
      </c>
      <c r="E547">
        <v>0.40104986039469204</v>
      </c>
    </row>
    <row r="548" spans="1:5" x14ac:dyDescent="0.25">
      <c r="A548">
        <v>1</v>
      </c>
      <c r="B548">
        <v>0.60023553062558932</v>
      </c>
      <c r="C548">
        <v>8</v>
      </c>
      <c r="D548">
        <v>0</v>
      </c>
      <c r="E548">
        <v>0.39976446937441068</v>
      </c>
    </row>
    <row r="549" spans="1:5" x14ac:dyDescent="0.25">
      <c r="A549">
        <v>1</v>
      </c>
      <c r="B549">
        <v>0.60023553062558932</v>
      </c>
      <c r="C549">
        <v>8</v>
      </c>
      <c r="D549">
        <v>0</v>
      </c>
      <c r="E549">
        <v>0.39976446937441068</v>
      </c>
    </row>
    <row r="550" spans="1:5" x14ac:dyDescent="0.25">
      <c r="A550">
        <v>1</v>
      </c>
      <c r="B550">
        <v>0.60023553062558932</v>
      </c>
      <c r="C550">
        <v>8</v>
      </c>
      <c r="D550">
        <v>0</v>
      </c>
      <c r="E550">
        <v>0.39976446937441068</v>
      </c>
    </row>
    <row r="551" spans="1:5" x14ac:dyDescent="0.25">
      <c r="A551">
        <v>0</v>
      </c>
      <c r="B551">
        <v>0.60023553062558932</v>
      </c>
      <c r="C551">
        <v>8</v>
      </c>
      <c r="D551">
        <v>1</v>
      </c>
      <c r="E551">
        <v>0.39976446937441068</v>
      </c>
    </row>
    <row r="552" spans="1:5" x14ac:dyDescent="0.25">
      <c r="A552">
        <v>0</v>
      </c>
      <c r="B552">
        <v>0.60023553062558932</v>
      </c>
      <c r="C552">
        <v>8</v>
      </c>
      <c r="D552">
        <v>1</v>
      </c>
      <c r="E552">
        <v>0.39976446937441068</v>
      </c>
    </row>
    <row r="553" spans="1:5" x14ac:dyDescent="0.25">
      <c r="A553">
        <v>0</v>
      </c>
      <c r="B553">
        <v>0.60023553062558932</v>
      </c>
      <c r="C553">
        <v>8</v>
      </c>
      <c r="D553">
        <v>1</v>
      </c>
      <c r="E553">
        <v>0.39976446937441068</v>
      </c>
    </row>
    <row r="554" spans="1:5" x14ac:dyDescent="0.25">
      <c r="A554">
        <v>1</v>
      </c>
      <c r="B554">
        <v>0.60023553062558932</v>
      </c>
      <c r="C554">
        <v>8</v>
      </c>
      <c r="D554">
        <v>0</v>
      </c>
      <c r="E554">
        <v>0.39976446937441068</v>
      </c>
    </row>
    <row r="555" spans="1:5" x14ac:dyDescent="0.25">
      <c r="A555">
        <v>0</v>
      </c>
      <c r="B555">
        <v>0.60023553062558932</v>
      </c>
      <c r="C555">
        <v>8</v>
      </c>
      <c r="D555">
        <v>1</v>
      </c>
      <c r="E555">
        <v>0.39976446937441068</v>
      </c>
    </row>
    <row r="556" spans="1:5" x14ac:dyDescent="0.25">
      <c r="A556">
        <v>0</v>
      </c>
      <c r="B556">
        <v>0.60023553062558932</v>
      </c>
      <c r="C556">
        <v>8</v>
      </c>
      <c r="D556">
        <v>1</v>
      </c>
      <c r="E556">
        <v>0.39976446937441068</v>
      </c>
    </row>
    <row r="557" spans="1:5" x14ac:dyDescent="0.25">
      <c r="A557">
        <v>1</v>
      </c>
      <c r="B557">
        <v>0.60104603062314144</v>
      </c>
      <c r="C557">
        <v>8</v>
      </c>
      <c r="D557">
        <v>0</v>
      </c>
      <c r="E557">
        <v>0.39895396937685856</v>
      </c>
    </row>
    <row r="558" spans="1:5" x14ac:dyDescent="0.25">
      <c r="A558">
        <v>0</v>
      </c>
      <c r="B558">
        <v>0.60104603062314144</v>
      </c>
      <c r="C558">
        <v>8</v>
      </c>
      <c r="D558">
        <v>1</v>
      </c>
      <c r="E558">
        <v>0.39895396937685856</v>
      </c>
    </row>
    <row r="559" spans="1:5" x14ac:dyDescent="0.25">
      <c r="A559">
        <v>0</v>
      </c>
      <c r="B559">
        <v>0.60104603062314144</v>
      </c>
      <c r="C559">
        <v>8</v>
      </c>
      <c r="D559">
        <v>1</v>
      </c>
      <c r="E559">
        <v>0.39895396937685856</v>
      </c>
    </row>
    <row r="560" spans="1:5" x14ac:dyDescent="0.25">
      <c r="A560">
        <v>0</v>
      </c>
      <c r="B560">
        <v>0.60104603062314144</v>
      </c>
      <c r="C560">
        <v>8</v>
      </c>
      <c r="D560">
        <v>1</v>
      </c>
      <c r="E560">
        <v>0.39895396937685856</v>
      </c>
    </row>
    <row r="561" spans="1:5" x14ac:dyDescent="0.25">
      <c r="A561">
        <v>1</v>
      </c>
      <c r="B561">
        <v>0.60658110054991055</v>
      </c>
      <c r="C561">
        <v>8</v>
      </c>
      <c r="D561">
        <v>0</v>
      </c>
      <c r="E561">
        <v>0.39341889945008945</v>
      </c>
    </row>
    <row r="562" spans="1:5" x14ac:dyDescent="0.25">
      <c r="A562">
        <v>0</v>
      </c>
      <c r="B562">
        <v>0.37012257582109037</v>
      </c>
      <c r="C562">
        <v>9</v>
      </c>
      <c r="D562">
        <v>1</v>
      </c>
      <c r="E562">
        <v>0.62987742417890957</v>
      </c>
    </row>
    <row r="563" spans="1:5" x14ac:dyDescent="0.25">
      <c r="A563">
        <v>0</v>
      </c>
      <c r="B563">
        <v>0.3704083344257002</v>
      </c>
      <c r="C563">
        <v>9</v>
      </c>
      <c r="D563">
        <v>1</v>
      </c>
      <c r="E563">
        <v>0.6295916655742998</v>
      </c>
    </row>
    <row r="564" spans="1:5" x14ac:dyDescent="0.25">
      <c r="A564">
        <v>0</v>
      </c>
      <c r="B564">
        <v>0.37059550903135252</v>
      </c>
      <c r="C564">
        <v>9</v>
      </c>
      <c r="D564">
        <v>1</v>
      </c>
      <c r="E564">
        <v>0.62940449096864748</v>
      </c>
    </row>
    <row r="565" spans="1:5" x14ac:dyDescent="0.25">
      <c r="A565">
        <v>1</v>
      </c>
      <c r="B565">
        <v>0.37059550903135252</v>
      </c>
      <c r="C565">
        <v>9</v>
      </c>
      <c r="D565">
        <v>0</v>
      </c>
      <c r="E565">
        <v>0.62940449096864748</v>
      </c>
    </row>
    <row r="566" spans="1:5" x14ac:dyDescent="0.25">
      <c r="A566">
        <v>0</v>
      </c>
      <c r="B566">
        <v>0.37100600354326124</v>
      </c>
      <c r="C566">
        <v>9</v>
      </c>
      <c r="D566">
        <v>1</v>
      </c>
      <c r="E566">
        <v>0.62899399645673881</v>
      </c>
    </row>
    <row r="567" spans="1:5" x14ac:dyDescent="0.25">
      <c r="A567">
        <v>0</v>
      </c>
      <c r="B567">
        <v>0.37138399526260463</v>
      </c>
      <c r="C567">
        <v>9</v>
      </c>
      <c r="D567">
        <v>1</v>
      </c>
      <c r="E567">
        <v>0.62861600473739543</v>
      </c>
    </row>
    <row r="568" spans="1:5" x14ac:dyDescent="0.25">
      <c r="A568">
        <v>0</v>
      </c>
      <c r="B568">
        <v>0.37179484723957162</v>
      </c>
      <c r="C568">
        <v>9</v>
      </c>
      <c r="D568">
        <v>1</v>
      </c>
      <c r="E568">
        <v>0.62820515276042843</v>
      </c>
    </row>
    <row r="569" spans="1:5" x14ac:dyDescent="0.25">
      <c r="A569">
        <v>0</v>
      </c>
      <c r="B569">
        <v>0.3747986744454313</v>
      </c>
      <c r="C569">
        <v>9</v>
      </c>
      <c r="D569">
        <v>1</v>
      </c>
      <c r="E569">
        <v>0.62520132555456875</v>
      </c>
    </row>
    <row r="570" spans="1:5" x14ac:dyDescent="0.25">
      <c r="A570">
        <v>0</v>
      </c>
      <c r="B570">
        <v>0.3747986744454313</v>
      </c>
      <c r="C570">
        <v>9</v>
      </c>
      <c r="D570">
        <v>1</v>
      </c>
      <c r="E570">
        <v>0.62520132555456875</v>
      </c>
    </row>
    <row r="571" spans="1:5" x14ac:dyDescent="0.25">
      <c r="A571">
        <v>1</v>
      </c>
      <c r="B571">
        <v>0.3747986744454313</v>
      </c>
      <c r="C571">
        <v>9</v>
      </c>
      <c r="D571">
        <v>0</v>
      </c>
      <c r="E571">
        <v>0.62520132555456875</v>
      </c>
    </row>
    <row r="572" spans="1:5" x14ac:dyDescent="0.25">
      <c r="A572">
        <v>0</v>
      </c>
      <c r="B572">
        <v>0.3747986744454313</v>
      </c>
      <c r="C572">
        <v>9</v>
      </c>
      <c r="D572">
        <v>1</v>
      </c>
      <c r="E572">
        <v>0.62520132555456875</v>
      </c>
    </row>
    <row r="573" spans="1:5" x14ac:dyDescent="0.25">
      <c r="A573">
        <v>0</v>
      </c>
      <c r="B573">
        <v>0.37805969065887468</v>
      </c>
      <c r="C573">
        <v>9</v>
      </c>
      <c r="D573">
        <v>1</v>
      </c>
      <c r="E573">
        <v>0.62194030934112532</v>
      </c>
    </row>
    <row r="574" spans="1:5" x14ac:dyDescent="0.25">
      <c r="A574">
        <v>0</v>
      </c>
      <c r="B574">
        <v>0.37805969065887468</v>
      </c>
      <c r="C574">
        <v>9</v>
      </c>
      <c r="D574">
        <v>1</v>
      </c>
      <c r="E574">
        <v>0.62194030934112532</v>
      </c>
    </row>
    <row r="575" spans="1:5" x14ac:dyDescent="0.25">
      <c r="A575">
        <v>0</v>
      </c>
      <c r="B575">
        <v>0.38017003345231887</v>
      </c>
      <c r="C575">
        <v>9</v>
      </c>
      <c r="D575">
        <v>1</v>
      </c>
      <c r="E575">
        <v>0.61982996654768119</v>
      </c>
    </row>
    <row r="576" spans="1:5" x14ac:dyDescent="0.25">
      <c r="A576">
        <v>1</v>
      </c>
      <c r="B576">
        <v>0.4005175744731807</v>
      </c>
      <c r="C576">
        <v>9</v>
      </c>
      <c r="D576">
        <v>0</v>
      </c>
      <c r="E576">
        <v>0.5994824255268193</v>
      </c>
    </row>
    <row r="577" spans="1:5" x14ac:dyDescent="0.25">
      <c r="A577">
        <v>0</v>
      </c>
      <c r="B577">
        <v>0.4005175744731807</v>
      </c>
      <c r="C577">
        <v>9</v>
      </c>
      <c r="D577">
        <v>1</v>
      </c>
      <c r="E577">
        <v>0.5994824255268193</v>
      </c>
    </row>
    <row r="578" spans="1:5" x14ac:dyDescent="0.25">
      <c r="A578">
        <v>1</v>
      </c>
      <c r="B578">
        <v>0.40337574199815646</v>
      </c>
      <c r="C578">
        <v>9</v>
      </c>
      <c r="D578">
        <v>0</v>
      </c>
      <c r="E578">
        <v>0.59662425800184349</v>
      </c>
    </row>
    <row r="579" spans="1:5" x14ac:dyDescent="0.25">
      <c r="A579">
        <v>0</v>
      </c>
      <c r="B579">
        <v>0.40356889719605915</v>
      </c>
      <c r="C579">
        <v>9</v>
      </c>
      <c r="D579">
        <v>1</v>
      </c>
      <c r="E579">
        <v>0.59643110280394085</v>
      </c>
    </row>
    <row r="580" spans="1:5" x14ac:dyDescent="0.25">
      <c r="A580">
        <v>0</v>
      </c>
      <c r="B580">
        <v>0.40356889719605915</v>
      </c>
      <c r="C580">
        <v>9</v>
      </c>
      <c r="D580">
        <v>1</v>
      </c>
      <c r="E580">
        <v>0.59643110280394085</v>
      </c>
    </row>
    <row r="581" spans="1:5" x14ac:dyDescent="0.25">
      <c r="A581">
        <v>0</v>
      </c>
      <c r="B581">
        <v>0.40581964193698172</v>
      </c>
      <c r="C581">
        <v>9</v>
      </c>
      <c r="D581">
        <v>1</v>
      </c>
      <c r="E581">
        <v>0.59418035806301828</v>
      </c>
    </row>
    <row r="582" spans="1:5" x14ac:dyDescent="0.25">
      <c r="A582">
        <v>0</v>
      </c>
      <c r="B582">
        <v>0.40708786150880011</v>
      </c>
      <c r="C582">
        <v>9</v>
      </c>
      <c r="D582">
        <v>1</v>
      </c>
      <c r="E582">
        <v>0.59291213849119995</v>
      </c>
    </row>
    <row r="583" spans="1:5" x14ac:dyDescent="0.25">
      <c r="A583">
        <v>1</v>
      </c>
      <c r="B583">
        <v>0.40818025692125776</v>
      </c>
      <c r="C583">
        <v>9</v>
      </c>
      <c r="D583">
        <v>0</v>
      </c>
      <c r="E583">
        <v>0.59181974307874219</v>
      </c>
    </row>
    <row r="584" spans="1:5" x14ac:dyDescent="0.25">
      <c r="A584">
        <v>0</v>
      </c>
      <c r="B584">
        <v>0.41134307236263884</v>
      </c>
      <c r="C584">
        <v>9</v>
      </c>
      <c r="D584">
        <v>1</v>
      </c>
      <c r="E584">
        <v>0.58865692763736122</v>
      </c>
    </row>
    <row r="585" spans="1:5" x14ac:dyDescent="0.25">
      <c r="A585">
        <v>0</v>
      </c>
      <c r="B585">
        <v>0.41604095514270278</v>
      </c>
      <c r="C585">
        <v>9</v>
      </c>
      <c r="D585">
        <v>1</v>
      </c>
      <c r="E585">
        <v>0.58395904485729722</v>
      </c>
    </row>
    <row r="586" spans="1:5" x14ac:dyDescent="0.25">
      <c r="A586">
        <v>0</v>
      </c>
      <c r="B586">
        <v>0.42243424166233351</v>
      </c>
      <c r="C586">
        <v>9</v>
      </c>
      <c r="D586">
        <v>1</v>
      </c>
      <c r="E586">
        <v>0.57756575833766655</v>
      </c>
    </row>
    <row r="587" spans="1:5" x14ac:dyDescent="0.25">
      <c r="A587">
        <v>0</v>
      </c>
      <c r="B587">
        <v>0.44103299093266557</v>
      </c>
      <c r="C587">
        <v>9</v>
      </c>
      <c r="D587">
        <v>1</v>
      </c>
      <c r="E587">
        <v>0.55896700906733443</v>
      </c>
    </row>
    <row r="588" spans="1:5" x14ac:dyDescent="0.25">
      <c r="A588">
        <v>0</v>
      </c>
      <c r="B588">
        <v>0.44103299093266557</v>
      </c>
      <c r="C588">
        <v>9</v>
      </c>
      <c r="D588">
        <v>1</v>
      </c>
      <c r="E588">
        <v>0.55896700906733443</v>
      </c>
    </row>
    <row r="589" spans="1:5" x14ac:dyDescent="0.25">
      <c r="A589">
        <v>1</v>
      </c>
      <c r="B589">
        <v>0.44103299093266557</v>
      </c>
      <c r="C589">
        <v>9</v>
      </c>
      <c r="D589">
        <v>0</v>
      </c>
      <c r="E589">
        <v>0.55896700906733443</v>
      </c>
    </row>
    <row r="590" spans="1:5" x14ac:dyDescent="0.25">
      <c r="A590">
        <v>0</v>
      </c>
      <c r="B590">
        <v>0.44331340543805425</v>
      </c>
      <c r="C590">
        <v>9</v>
      </c>
      <c r="D590">
        <v>1</v>
      </c>
      <c r="E590">
        <v>0.55668659456194569</v>
      </c>
    </row>
    <row r="591" spans="1:5" x14ac:dyDescent="0.25">
      <c r="A591">
        <v>0</v>
      </c>
      <c r="B591">
        <v>0.44575249849822657</v>
      </c>
      <c r="C591">
        <v>9</v>
      </c>
      <c r="D591">
        <v>1</v>
      </c>
      <c r="E591">
        <v>0.55424750150177338</v>
      </c>
    </row>
    <row r="592" spans="1:5" x14ac:dyDescent="0.25">
      <c r="A592">
        <v>0</v>
      </c>
      <c r="B592">
        <v>0.44575249849822657</v>
      </c>
      <c r="C592">
        <v>9</v>
      </c>
      <c r="D592">
        <v>1</v>
      </c>
      <c r="E592">
        <v>0.55424750150177338</v>
      </c>
    </row>
    <row r="593" spans="1:5" x14ac:dyDescent="0.25">
      <c r="A593">
        <v>0</v>
      </c>
      <c r="B593">
        <v>0.4673968796539088</v>
      </c>
      <c r="C593">
        <v>9</v>
      </c>
      <c r="D593">
        <v>1</v>
      </c>
      <c r="E593">
        <v>0.53260312034609125</v>
      </c>
    </row>
    <row r="594" spans="1:5" x14ac:dyDescent="0.25">
      <c r="A594">
        <v>0</v>
      </c>
      <c r="B594">
        <v>0.4673968796539088</v>
      </c>
      <c r="C594">
        <v>9</v>
      </c>
      <c r="D594">
        <v>1</v>
      </c>
      <c r="E594">
        <v>0.53260312034609125</v>
      </c>
    </row>
    <row r="595" spans="1:5" x14ac:dyDescent="0.25">
      <c r="A595">
        <v>1</v>
      </c>
      <c r="B595">
        <v>0.4673968796539088</v>
      </c>
      <c r="C595">
        <v>9</v>
      </c>
      <c r="D595">
        <v>0</v>
      </c>
      <c r="E595">
        <v>0.53260312034609125</v>
      </c>
    </row>
    <row r="596" spans="1:5" x14ac:dyDescent="0.25">
      <c r="A596">
        <v>0</v>
      </c>
      <c r="B596">
        <v>0.4673968796539088</v>
      </c>
      <c r="C596">
        <v>9</v>
      </c>
      <c r="D596">
        <v>1</v>
      </c>
      <c r="E596">
        <v>0.53260312034609125</v>
      </c>
    </row>
    <row r="597" spans="1:5" x14ac:dyDescent="0.25">
      <c r="A597">
        <v>0</v>
      </c>
      <c r="B597">
        <v>0.47123282250806103</v>
      </c>
      <c r="C597">
        <v>9</v>
      </c>
      <c r="D597">
        <v>1</v>
      </c>
      <c r="E597">
        <v>0.52876717749193891</v>
      </c>
    </row>
    <row r="598" spans="1:5" x14ac:dyDescent="0.25">
      <c r="A598">
        <v>0</v>
      </c>
      <c r="B598">
        <v>0.47123282250806103</v>
      </c>
      <c r="C598">
        <v>9</v>
      </c>
      <c r="D598">
        <v>1</v>
      </c>
      <c r="E598">
        <v>0.52876717749193891</v>
      </c>
    </row>
    <row r="599" spans="1:5" x14ac:dyDescent="0.25">
      <c r="A599">
        <v>1</v>
      </c>
      <c r="B599">
        <v>0.47123282250806103</v>
      </c>
      <c r="C599">
        <v>9</v>
      </c>
      <c r="D599">
        <v>0</v>
      </c>
      <c r="E599">
        <v>0.52876717749193891</v>
      </c>
    </row>
    <row r="600" spans="1:5" x14ac:dyDescent="0.25">
      <c r="A600">
        <v>0</v>
      </c>
      <c r="B600">
        <v>0.47123282250806103</v>
      </c>
      <c r="C600">
        <v>9</v>
      </c>
      <c r="D600">
        <v>1</v>
      </c>
      <c r="E600">
        <v>0.52876717749193891</v>
      </c>
    </row>
    <row r="601" spans="1:5" x14ac:dyDescent="0.25">
      <c r="A601">
        <v>1</v>
      </c>
      <c r="B601">
        <v>0.47123282250806103</v>
      </c>
      <c r="C601">
        <v>9</v>
      </c>
      <c r="D601">
        <v>0</v>
      </c>
      <c r="E601">
        <v>0.52876717749193891</v>
      </c>
    </row>
    <row r="602" spans="1:5" x14ac:dyDescent="0.25">
      <c r="A602">
        <v>1</v>
      </c>
      <c r="B602">
        <v>0.47338514376288271</v>
      </c>
      <c r="C602">
        <v>9</v>
      </c>
      <c r="D602">
        <v>0</v>
      </c>
      <c r="E602">
        <v>0.52661485623711735</v>
      </c>
    </row>
    <row r="603" spans="1:5" x14ac:dyDescent="0.25">
      <c r="A603">
        <v>1</v>
      </c>
      <c r="B603">
        <v>0.47338514376288271</v>
      </c>
      <c r="C603">
        <v>9</v>
      </c>
      <c r="D603">
        <v>0</v>
      </c>
      <c r="E603">
        <v>0.52661485623711735</v>
      </c>
    </row>
    <row r="604" spans="1:5" x14ac:dyDescent="0.25">
      <c r="A604">
        <v>0</v>
      </c>
      <c r="B604">
        <v>0.47338514376288271</v>
      </c>
      <c r="C604">
        <v>9</v>
      </c>
      <c r="D604">
        <v>1</v>
      </c>
      <c r="E604">
        <v>0.52661485623711735</v>
      </c>
    </row>
    <row r="605" spans="1:5" x14ac:dyDescent="0.25">
      <c r="A605">
        <v>1</v>
      </c>
      <c r="B605">
        <v>0.47338514376288271</v>
      </c>
      <c r="C605">
        <v>9</v>
      </c>
      <c r="D605">
        <v>0</v>
      </c>
      <c r="E605">
        <v>0.52661485623711735</v>
      </c>
    </row>
    <row r="606" spans="1:5" x14ac:dyDescent="0.25">
      <c r="A606">
        <v>1</v>
      </c>
      <c r="B606">
        <v>0.4756206724570935</v>
      </c>
      <c r="C606">
        <v>9</v>
      </c>
      <c r="D606">
        <v>0</v>
      </c>
      <c r="E606">
        <v>0.5243793275429065</v>
      </c>
    </row>
    <row r="607" spans="1:5" x14ac:dyDescent="0.25">
      <c r="A607">
        <v>1</v>
      </c>
      <c r="B607">
        <v>0.47600029765599655</v>
      </c>
      <c r="C607">
        <v>9</v>
      </c>
      <c r="D607">
        <v>0</v>
      </c>
      <c r="E607">
        <v>0.5239997023440035</v>
      </c>
    </row>
    <row r="608" spans="1:5" x14ac:dyDescent="0.25">
      <c r="A608">
        <v>0</v>
      </c>
      <c r="B608">
        <v>0.48089288689437132</v>
      </c>
      <c r="C608">
        <v>9</v>
      </c>
      <c r="D608">
        <v>1</v>
      </c>
      <c r="E608">
        <v>0.51910711310562863</v>
      </c>
    </row>
    <row r="609" spans="1:5" x14ac:dyDescent="0.25">
      <c r="A609">
        <v>1</v>
      </c>
      <c r="B609">
        <v>0.48380071900127791</v>
      </c>
      <c r="C609">
        <v>9</v>
      </c>
      <c r="D609">
        <v>0</v>
      </c>
      <c r="E609">
        <v>0.51619928099872214</v>
      </c>
    </row>
    <row r="610" spans="1:5" x14ac:dyDescent="0.25">
      <c r="A610">
        <v>0</v>
      </c>
      <c r="B610">
        <v>0.48423274597774951</v>
      </c>
      <c r="C610">
        <v>9</v>
      </c>
      <c r="D610">
        <v>1</v>
      </c>
      <c r="E610">
        <v>0.51576725402225043</v>
      </c>
    </row>
    <row r="611" spans="1:5" x14ac:dyDescent="0.25">
      <c r="A611">
        <v>1</v>
      </c>
      <c r="B611">
        <v>0.48423274597774951</v>
      </c>
      <c r="C611">
        <v>9</v>
      </c>
      <c r="D611">
        <v>0</v>
      </c>
      <c r="E611">
        <v>0.51576725402225043</v>
      </c>
    </row>
    <row r="612" spans="1:5" x14ac:dyDescent="0.25">
      <c r="A612">
        <v>1</v>
      </c>
      <c r="B612">
        <v>0.48625644864961559</v>
      </c>
      <c r="C612">
        <v>9</v>
      </c>
      <c r="D612">
        <v>0</v>
      </c>
      <c r="E612">
        <v>0.51374355135038441</v>
      </c>
    </row>
    <row r="613" spans="1:5" x14ac:dyDescent="0.25">
      <c r="A613">
        <v>0</v>
      </c>
      <c r="B613">
        <v>0.49779427832016632</v>
      </c>
      <c r="C613">
        <v>9</v>
      </c>
      <c r="D613">
        <v>1</v>
      </c>
      <c r="E613">
        <v>0.50220572167983368</v>
      </c>
    </row>
    <row r="614" spans="1:5" x14ac:dyDescent="0.25">
      <c r="A614">
        <v>1</v>
      </c>
      <c r="B614">
        <v>0.49799490762232562</v>
      </c>
      <c r="C614">
        <v>9</v>
      </c>
      <c r="D614">
        <v>0</v>
      </c>
      <c r="E614">
        <v>0.50200509237767443</v>
      </c>
    </row>
    <row r="615" spans="1:5" x14ac:dyDescent="0.25">
      <c r="A615">
        <v>1</v>
      </c>
      <c r="B615">
        <v>0.50234734749561571</v>
      </c>
      <c r="C615">
        <v>9</v>
      </c>
      <c r="D615">
        <v>0</v>
      </c>
      <c r="E615">
        <v>0.49765265250438429</v>
      </c>
    </row>
    <row r="616" spans="1:5" x14ac:dyDescent="0.25">
      <c r="A616">
        <v>1</v>
      </c>
      <c r="B616">
        <v>0.50248943109134148</v>
      </c>
      <c r="C616">
        <v>9</v>
      </c>
      <c r="D616">
        <v>0</v>
      </c>
      <c r="E616">
        <v>0.49751056890865852</v>
      </c>
    </row>
    <row r="617" spans="1:5" x14ac:dyDescent="0.25">
      <c r="A617">
        <v>0</v>
      </c>
      <c r="B617">
        <v>0.50248943109134148</v>
      </c>
      <c r="C617">
        <v>9</v>
      </c>
      <c r="D617">
        <v>1</v>
      </c>
      <c r="E617">
        <v>0.49751056890865852</v>
      </c>
    </row>
    <row r="618" spans="1:5" x14ac:dyDescent="0.25">
      <c r="A618">
        <v>0</v>
      </c>
      <c r="B618">
        <v>0.50462399259057888</v>
      </c>
      <c r="C618">
        <v>9</v>
      </c>
      <c r="D618">
        <v>1</v>
      </c>
      <c r="E618">
        <v>0.49537600740942112</v>
      </c>
    </row>
    <row r="619" spans="1:5" x14ac:dyDescent="0.25">
      <c r="A619">
        <v>0</v>
      </c>
      <c r="B619">
        <v>0.50596233842666916</v>
      </c>
      <c r="C619">
        <v>9</v>
      </c>
      <c r="D619">
        <v>1</v>
      </c>
      <c r="E619">
        <v>0.49403766157333084</v>
      </c>
    </row>
    <row r="620" spans="1:5" x14ac:dyDescent="0.25">
      <c r="A620">
        <v>0</v>
      </c>
      <c r="B620">
        <v>0.50596233842666916</v>
      </c>
      <c r="C620">
        <v>9</v>
      </c>
      <c r="D620">
        <v>1</v>
      </c>
      <c r="E620">
        <v>0.49403766157333084</v>
      </c>
    </row>
    <row r="621" spans="1:5" x14ac:dyDescent="0.25">
      <c r="A621">
        <v>1</v>
      </c>
      <c r="B621">
        <v>0.50596233842666916</v>
      </c>
      <c r="C621">
        <v>9</v>
      </c>
      <c r="D621">
        <v>0</v>
      </c>
      <c r="E621">
        <v>0.49403766157333084</v>
      </c>
    </row>
    <row r="622" spans="1:5" x14ac:dyDescent="0.25">
      <c r="A622">
        <v>0</v>
      </c>
      <c r="B622">
        <v>0.50596233842666916</v>
      </c>
      <c r="C622">
        <v>9</v>
      </c>
      <c r="D622">
        <v>1</v>
      </c>
      <c r="E622">
        <v>0.49403766157333084</v>
      </c>
    </row>
    <row r="623" spans="1:5" x14ac:dyDescent="0.25">
      <c r="A623">
        <v>0</v>
      </c>
      <c r="B623">
        <v>0.50596233842666916</v>
      </c>
      <c r="C623">
        <v>9</v>
      </c>
      <c r="D623">
        <v>1</v>
      </c>
      <c r="E623">
        <v>0.49403766157333084</v>
      </c>
    </row>
    <row r="624" spans="1:5" x14ac:dyDescent="0.25">
      <c r="A624">
        <v>1</v>
      </c>
      <c r="B624">
        <v>0.50596233842666916</v>
      </c>
      <c r="C624">
        <v>9</v>
      </c>
      <c r="D624">
        <v>0</v>
      </c>
      <c r="E624">
        <v>0.49403766157333084</v>
      </c>
    </row>
    <row r="625" spans="1:5" x14ac:dyDescent="0.25">
      <c r="A625">
        <v>1</v>
      </c>
      <c r="B625">
        <v>0.51058734399486239</v>
      </c>
      <c r="C625">
        <v>9</v>
      </c>
      <c r="D625">
        <v>0</v>
      </c>
      <c r="E625">
        <v>0.48941265600513761</v>
      </c>
    </row>
    <row r="626" spans="1:5" x14ac:dyDescent="0.25">
      <c r="A626">
        <v>0</v>
      </c>
      <c r="B626">
        <v>0.5156400773289207</v>
      </c>
      <c r="C626">
        <v>9</v>
      </c>
      <c r="D626">
        <v>1</v>
      </c>
      <c r="E626">
        <v>0.4843599226710793</v>
      </c>
    </row>
    <row r="627" spans="1:5" x14ac:dyDescent="0.25">
      <c r="A627">
        <v>1</v>
      </c>
      <c r="B627">
        <v>0.51671937308847116</v>
      </c>
      <c r="C627">
        <v>9</v>
      </c>
      <c r="D627">
        <v>0</v>
      </c>
      <c r="E627">
        <v>0.48328062691152884</v>
      </c>
    </row>
    <row r="628" spans="1:5" x14ac:dyDescent="0.25">
      <c r="A628">
        <v>1</v>
      </c>
      <c r="B628">
        <v>0.51854813568028946</v>
      </c>
      <c r="C628">
        <v>9</v>
      </c>
      <c r="D628">
        <v>0</v>
      </c>
      <c r="E628">
        <v>0.48145186431971054</v>
      </c>
    </row>
    <row r="629" spans="1:5" x14ac:dyDescent="0.25">
      <c r="A629">
        <v>0</v>
      </c>
      <c r="B629">
        <v>0.52954890233771434</v>
      </c>
      <c r="C629">
        <v>9</v>
      </c>
      <c r="D629">
        <v>1</v>
      </c>
      <c r="E629">
        <v>0.47045109766228566</v>
      </c>
    </row>
    <row r="630" spans="1:5" x14ac:dyDescent="0.25">
      <c r="A630">
        <v>1</v>
      </c>
      <c r="B630">
        <v>0.52954890233771434</v>
      </c>
      <c r="C630">
        <v>9</v>
      </c>
      <c r="D630">
        <v>0</v>
      </c>
      <c r="E630">
        <v>0.47045109766228566</v>
      </c>
    </row>
    <row r="631" spans="1:5" x14ac:dyDescent="0.25">
      <c r="A631">
        <v>0</v>
      </c>
      <c r="B631">
        <v>0.52954890233771434</v>
      </c>
      <c r="C631">
        <v>9</v>
      </c>
      <c r="D631">
        <v>1</v>
      </c>
      <c r="E631">
        <v>0.47045109766228566</v>
      </c>
    </row>
    <row r="632" spans="1:5" x14ac:dyDescent="0.25">
      <c r="A632">
        <v>0</v>
      </c>
      <c r="B632">
        <v>9.4463664803535477E-2</v>
      </c>
      <c r="C632">
        <v>10</v>
      </c>
      <c r="D632">
        <v>1</v>
      </c>
      <c r="E632">
        <v>0.90553633519646448</v>
      </c>
    </row>
    <row r="633" spans="1:5" x14ac:dyDescent="0.25">
      <c r="A633">
        <v>0</v>
      </c>
      <c r="B633">
        <v>0.13754909967240259</v>
      </c>
      <c r="C633">
        <v>10</v>
      </c>
      <c r="D633">
        <v>1</v>
      </c>
      <c r="E633">
        <v>0.86245090032759741</v>
      </c>
    </row>
    <row r="634" spans="1:5" x14ac:dyDescent="0.25">
      <c r="A634">
        <v>0</v>
      </c>
      <c r="B634">
        <v>0.14118373998700737</v>
      </c>
      <c r="C634">
        <v>10</v>
      </c>
      <c r="D634">
        <v>1</v>
      </c>
      <c r="E634">
        <v>0.8588162600129926</v>
      </c>
    </row>
    <row r="635" spans="1:5" x14ac:dyDescent="0.25">
      <c r="A635">
        <v>1</v>
      </c>
      <c r="B635">
        <v>0.14396081420335194</v>
      </c>
      <c r="C635">
        <v>10</v>
      </c>
      <c r="D635">
        <v>0</v>
      </c>
      <c r="E635">
        <v>0.85603918579664806</v>
      </c>
    </row>
    <row r="636" spans="1:5" x14ac:dyDescent="0.25">
      <c r="A636">
        <v>0</v>
      </c>
      <c r="B636">
        <v>0.14797662989287308</v>
      </c>
      <c r="C636">
        <v>10</v>
      </c>
      <c r="D636">
        <v>1</v>
      </c>
      <c r="E636">
        <v>0.85202337010712692</v>
      </c>
    </row>
    <row r="637" spans="1:5" x14ac:dyDescent="0.25">
      <c r="A637">
        <v>1</v>
      </c>
      <c r="B637">
        <v>0.15538653040598477</v>
      </c>
      <c r="C637">
        <v>10</v>
      </c>
      <c r="D637">
        <v>0</v>
      </c>
      <c r="E637">
        <v>0.84461346959401529</v>
      </c>
    </row>
    <row r="638" spans="1:5" x14ac:dyDescent="0.25">
      <c r="A638">
        <v>0</v>
      </c>
      <c r="B638">
        <v>0.15538653040598477</v>
      </c>
      <c r="C638">
        <v>10</v>
      </c>
      <c r="D638">
        <v>1</v>
      </c>
      <c r="E638">
        <v>0.84461346959401529</v>
      </c>
    </row>
    <row r="639" spans="1:5" x14ac:dyDescent="0.25">
      <c r="A639">
        <v>0</v>
      </c>
      <c r="B639">
        <v>0.15707912079590527</v>
      </c>
      <c r="C639">
        <v>10</v>
      </c>
      <c r="D639">
        <v>1</v>
      </c>
      <c r="E639">
        <v>0.84292087920409475</v>
      </c>
    </row>
    <row r="640" spans="1:5" x14ac:dyDescent="0.25">
      <c r="A640">
        <v>0</v>
      </c>
      <c r="B640">
        <v>0.15707912079590527</v>
      </c>
      <c r="C640">
        <v>10</v>
      </c>
      <c r="D640">
        <v>1</v>
      </c>
      <c r="E640">
        <v>0.84292087920409475</v>
      </c>
    </row>
    <row r="641" spans="1:5" x14ac:dyDescent="0.25">
      <c r="A641">
        <v>0</v>
      </c>
      <c r="B641">
        <v>0.16986415208914116</v>
      </c>
      <c r="C641">
        <v>10</v>
      </c>
      <c r="D641">
        <v>1</v>
      </c>
      <c r="E641">
        <v>0.83013584791085882</v>
      </c>
    </row>
    <row r="642" spans="1:5" x14ac:dyDescent="0.25">
      <c r="A642">
        <v>0</v>
      </c>
      <c r="B642">
        <v>0.1715081770055111</v>
      </c>
      <c r="C642">
        <v>10</v>
      </c>
      <c r="D642">
        <v>1</v>
      </c>
      <c r="E642">
        <v>0.82849182299448887</v>
      </c>
    </row>
    <row r="643" spans="1:5" x14ac:dyDescent="0.25">
      <c r="A643">
        <v>0</v>
      </c>
      <c r="B643">
        <v>0.1715081770055111</v>
      </c>
      <c r="C643">
        <v>10</v>
      </c>
      <c r="D643">
        <v>1</v>
      </c>
      <c r="E643">
        <v>0.82849182299448887</v>
      </c>
    </row>
    <row r="644" spans="1:5" x14ac:dyDescent="0.25">
      <c r="A644">
        <v>0</v>
      </c>
      <c r="B644">
        <v>0.17436964359582222</v>
      </c>
      <c r="C644">
        <v>10</v>
      </c>
      <c r="D644">
        <v>1</v>
      </c>
      <c r="E644">
        <v>0.82563035640417781</v>
      </c>
    </row>
    <row r="645" spans="1:5" x14ac:dyDescent="0.25">
      <c r="A645">
        <v>0</v>
      </c>
      <c r="B645">
        <v>0.17637875780641488</v>
      </c>
      <c r="C645">
        <v>10</v>
      </c>
      <c r="D645">
        <v>1</v>
      </c>
      <c r="E645">
        <v>0.82362124219358512</v>
      </c>
    </row>
    <row r="646" spans="1:5" x14ac:dyDescent="0.25">
      <c r="A646">
        <v>1</v>
      </c>
      <c r="B646">
        <v>0.18278272618633457</v>
      </c>
      <c r="C646">
        <v>10</v>
      </c>
      <c r="D646">
        <v>0</v>
      </c>
      <c r="E646">
        <v>0.81721727381366538</v>
      </c>
    </row>
    <row r="647" spans="1:5" x14ac:dyDescent="0.25">
      <c r="A647">
        <v>1</v>
      </c>
      <c r="B647">
        <v>0.18575262952730545</v>
      </c>
      <c r="C647">
        <v>10</v>
      </c>
      <c r="D647">
        <v>0</v>
      </c>
      <c r="E647">
        <v>0.81424737047269458</v>
      </c>
    </row>
    <row r="648" spans="1:5" x14ac:dyDescent="0.25">
      <c r="A648">
        <v>0</v>
      </c>
      <c r="B648">
        <v>0.19276514320298152</v>
      </c>
      <c r="C648">
        <v>10</v>
      </c>
      <c r="D648">
        <v>1</v>
      </c>
      <c r="E648">
        <v>0.80723485679701845</v>
      </c>
    </row>
    <row r="649" spans="1:5" x14ac:dyDescent="0.25">
      <c r="A649">
        <v>1</v>
      </c>
      <c r="B649">
        <v>0.1942078679515899</v>
      </c>
      <c r="C649">
        <v>10</v>
      </c>
      <c r="D649">
        <v>0</v>
      </c>
      <c r="E649">
        <v>0.80579213204841005</v>
      </c>
    </row>
    <row r="650" spans="1:5" x14ac:dyDescent="0.25">
      <c r="A650">
        <v>0</v>
      </c>
      <c r="B650">
        <v>0.19590770543632705</v>
      </c>
      <c r="C650">
        <v>10</v>
      </c>
      <c r="D650">
        <v>1</v>
      </c>
      <c r="E650">
        <v>0.80409229456367293</v>
      </c>
    </row>
    <row r="651" spans="1:5" x14ac:dyDescent="0.25">
      <c r="A651">
        <v>0</v>
      </c>
      <c r="B651">
        <v>0.20795561203585108</v>
      </c>
      <c r="C651">
        <v>10</v>
      </c>
      <c r="D651">
        <v>1</v>
      </c>
      <c r="E651">
        <v>0.79204438796414889</v>
      </c>
    </row>
    <row r="652" spans="1:5" x14ac:dyDescent="0.25">
      <c r="A652">
        <v>0</v>
      </c>
      <c r="B652">
        <v>0.21025316085352924</v>
      </c>
      <c r="C652">
        <v>10</v>
      </c>
      <c r="D652">
        <v>1</v>
      </c>
      <c r="E652">
        <v>0.78974683914647081</v>
      </c>
    </row>
    <row r="653" spans="1:5" x14ac:dyDescent="0.25">
      <c r="A653">
        <v>0</v>
      </c>
      <c r="B653">
        <v>0.21534488823757045</v>
      </c>
      <c r="C653">
        <v>10</v>
      </c>
      <c r="D653">
        <v>1</v>
      </c>
      <c r="E653">
        <v>0.78465511176242952</v>
      </c>
    </row>
    <row r="654" spans="1:5" x14ac:dyDescent="0.25">
      <c r="A654">
        <v>0</v>
      </c>
      <c r="B654">
        <v>0.22077899988018249</v>
      </c>
      <c r="C654">
        <v>10</v>
      </c>
      <c r="D654">
        <v>1</v>
      </c>
      <c r="E654">
        <v>0.77922100011981754</v>
      </c>
    </row>
    <row r="655" spans="1:5" x14ac:dyDescent="0.25">
      <c r="A655">
        <v>0</v>
      </c>
      <c r="B655">
        <v>0.22846004549048876</v>
      </c>
      <c r="C655">
        <v>10</v>
      </c>
      <c r="D655">
        <v>1</v>
      </c>
      <c r="E655">
        <v>0.77153995450951118</v>
      </c>
    </row>
    <row r="656" spans="1:5" x14ac:dyDescent="0.25">
      <c r="A656">
        <v>0</v>
      </c>
      <c r="B656">
        <v>0.23118621747297763</v>
      </c>
      <c r="C656">
        <v>10</v>
      </c>
      <c r="D656">
        <v>1</v>
      </c>
      <c r="E656">
        <v>0.76881378252702237</v>
      </c>
    </row>
    <row r="657" spans="1:5" x14ac:dyDescent="0.25">
      <c r="A657">
        <v>1</v>
      </c>
      <c r="B657">
        <v>0.23593286707402961</v>
      </c>
      <c r="C657">
        <v>10</v>
      </c>
      <c r="D657">
        <v>0</v>
      </c>
      <c r="E657">
        <v>0.76406713292597039</v>
      </c>
    </row>
    <row r="658" spans="1:5" x14ac:dyDescent="0.25">
      <c r="A658">
        <v>0</v>
      </c>
      <c r="B658">
        <v>0.23661632260458176</v>
      </c>
      <c r="C658">
        <v>10</v>
      </c>
      <c r="D658">
        <v>1</v>
      </c>
      <c r="E658">
        <v>0.76338367739541824</v>
      </c>
    </row>
    <row r="659" spans="1:5" x14ac:dyDescent="0.25">
      <c r="A659">
        <v>1</v>
      </c>
      <c r="B659">
        <v>0.23894341345749043</v>
      </c>
      <c r="C659">
        <v>10</v>
      </c>
      <c r="D659">
        <v>0</v>
      </c>
      <c r="E659">
        <v>0.76105658654250963</v>
      </c>
    </row>
    <row r="660" spans="1:5" x14ac:dyDescent="0.25">
      <c r="A660">
        <v>0</v>
      </c>
      <c r="B660">
        <v>0.23894341345749043</v>
      </c>
      <c r="C660">
        <v>10</v>
      </c>
      <c r="D660">
        <v>1</v>
      </c>
      <c r="E660">
        <v>0.76105658654250963</v>
      </c>
    </row>
    <row r="661" spans="1:5" x14ac:dyDescent="0.25">
      <c r="A661">
        <v>0</v>
      </c>
      <c r="B661">
        <v>0.23976706593483679</v>
      </c>
      <c r="C661">
        <v>10</v>
      </c>
      <c r="D661">
        <v>1</v>
      </c>
      <c r="E661">
        <v>0.76023293406516324</v>
      </c>
    </row>
    <row r="662" spans="1:5" x14ac:dyDescent="0.25">
      <c r="A662">
        <v>0</v>
      </c>
      <c r="B662">
        <v>0.24379882589200744</v>
      </c>
      <c r="C662">
        <v>10</v>
      </c>
      <c r="D662">
        <v>1</v>
      </c>
      <c r="E662">
        <v>0.75620117410799259</v>
      </c>
    </row>
    <row r="663" spans="1:5" x14ac:dyDescent="0.25">
      <c r="A663">
        <v>0</v>
      </c>
      <c r="B663">
        <v>0.25636505284347755</v>
      </c>
      <c r="C663">
        <v>10</v>
      </c>
      <c r="D663">
        <v>1</v>
      </c>
      <c r="E663">
        <v>0.74363494715652245</v>
      </c>
    </row>
    <row r="664" spans="1:5" x14ac:dyDescent="0.25">
      <c r="A664">
        <v>1</v>
      </c>
      <c r="B664">
        <v>0.25636505284347755</v>
      </c>
      <c r="C664">
        <v>10</v>
      </c>
      <c r="D664">
        <v>0</v>
      </c>
      <c r="E664">
        <v>0.74363494715652245</v>
      </c>
    </row>
    <row r="665" spans="1:5" x14ac:dyDescent="0.25">
      <c r="A665">
        <v>1</v>
      </c>
      <c r="B665">
        <v>0.25636505284347755</v>
      </c>
      <c r="C665">
        <v>10</v>
      </c>
      <c r="D665">
        <v>0</v>
      </c>
      <c r="E665">
        <v>0.74363494715652245</v>
      </c>
    </row>
    <row r="666" spans="1:5" x14ac:dyDescent="0.25">
      <c r="A666">
        <v>0</v>
      </c>
      <c r="B666">
        <v>0.25858548924112396</v>
      </c>
      <c r="C666">
        <v>10</v>
      </c>
      <c r="D666">
        <v>1</v>
      </c>
      <c r="E666">
        <v>0.7414145107588761</v>
      </c>
    </row>
    <row r="667" spans="1:5" x14ac:dyDescent="0.25">
      <c r="A667">
        <v>0</v>
      </c>
      <c r="B667">
        <v>0.25996180468330859</v>
      </c>
      <c r="C667">
        <v>10</v>
      </c>
      <c r="D667">
        <v>1</v>
      </c>
      <c r="E667">
        <v>0.74003819531669146</v>
      </c>
    </row>
    <row r="668" spans="1:5" x14ac:dyDescent="0.25">
      <c r="A668">
        <v>0</v>
      </c>
      <c r="B668">
        <v>0.26024458235236264</v>
      </c>
      <c r="C668">
        <v>10</v>
      </c>
      <c r="D668">
        <v>1</v>
      </c>
      <c r="E668">
        <v>0.7397554176476373</v>
      </c>
    </row>
    <row r="669" spans="1:5" x14ac:dyDescent="0.25">
      <c r="A669">
        <v>0</v>
      </c>
      <c r="B669">
        <v>0.2639363131894128</v>
      </c>
      <c r="C669">
        <v>10</v>
      </c>
      <c r="D669">
        <v>1</v>
      </c>
      <c r="E669">
        <v>0.7360636868105872</v>
      </c>
    </row>
    <row r="670" spans="1:5" x14ac:dyDescent="0.25">
      <c r="A670">
        <v>0</v>
      </c>
      <c r="B670">
        <v>0.26409570385551245</v>
      </c>
      <c r="C670">
        <v>10</v>
      </c>
      <c r="D670">
        <v>1</v>
      </c>
      <c r="E670">
        <v>0.73590429614448749</v>
      </c>
    </row>
    <row r="671" spans="1:5" x14ac:dyDescent="0.25">
      <c r="A671">
        <v>1</v>
      </c>
      <c r="B671">
        <v>0.26513756006889877</v>
      </c>
      <c r="C671">
        <v>10</v>
      </c>
      <c r="D671">
        <v>0</v>
      </c>
      <c r="E671">
        <v>0.73486243993110123</v>
      </c>
    </row>
    <row r="672" spans="1:5" x14ac:dyDescent="0.25">
      <c r="A672">
        <v>0</v>
      </c>
      <c r="B672">
        <v>0.26513756006889877</v>
      </c>
      <c r="C672">
        <v>10</v>
      </c>
      <c r="D672">
        <v>1</v>
      </c>
      <c r="E672">
        <v>0.73486243993110123</v>
      </c>
    </row>
    <row r="673" spans="1:5" x14ac:dyDescent="0.25">
      <c r="A673">
        <v>0</v>
      </c>
      <c r="B673">
        <v>0.2776384869792945</v>
      </c>
      <c r="C673">
        <v>10</v>
      </c>
      <c r="D673">
        <v>1</v>
      </c>
      <c r="E673">
        <v>0.7223615130207055</v>
      </c>
    </row>
    <row r="674" spans="1:5" x14ac:dyDescent="0.25">
      <c r="A674">
        <v>1</v>
      </c>
      <c r="B674">
        <v>0.280259858464458</v>
      </c>
      <c r="C674">
        <v>10</v>
      </c>
      <c r="D674">
        <v>0</v>
      </c>
      <c r="E674">
        <v>0.719740141535542</v>
      </c>
    </row>
    <row r="675" spans="1:5" x14ac:dyDescent="0.25">
      <c r="A675">
        <v>1</v>
      </c>
      <c r="B675">
        <v>0.28370610299080767</v>
      </c>
      <c r="C675">
        <v>10</v>
      </c>
      <c r="D675">
        <v>0</v>
      </c>
      <c r="E675">
        <v>0.71629389700919233</v>
      </c>
    </row>
    <row r="676" spans="1:5" x14ac:dyDescent="0.25">
      <c r="A676">
        <v>1</v>
      </c>
      <c r="B676">
        <v>0.28370610299080767</v>
      </c>
      <c r="C676">
        <v>10</v>
      </c>
      <c r="D676">
        <v>0</v>
      </c>
      <c r="E676">
        <v>0.71629389700919233</v>
      </c>
    </row>
    <row r="677" spans="1:5" x14ac:dyDescent="0.25">
      <c r="A677">
        <v>0</v>
      </c>
      <c r="B677">
        <v>0.28513410517553311</v>
      </c>
      <c r="C677">
        <v>10</v>
      </c>
      <c r="D677">
        <v>1</v>
      </c>
      <c r="E677">
        <v>0.71486589482446683</v>
      </c>
    </row>
    <row r="678" spans="1:5" x14ac:dyDescent="0.25">
      <c r="A678">
        <v>1</v>
      </c>
      <c r="B678">
        <v>0.28868658655794233</v>
      </c>
      <c r="C678">
        <v>10</v>
      </c>
      <c r="D678">
        <v>0</v>
      </c>
      <c r="E678">
        <v>0.71131341344205767</v>
      </c>
    </row>
    <row r="679" spans="1:5" x14ac:dyDescent="0.25">
      <c r="A679">
        <v>0</v>
      </c>
      <c r="B679">
        <v>0.29022721057618422</v>
      </c>
      <c r="C679">
        <v>10</v>
      </c>
      <c r="D679">
        <v>1</v>
      </c>
      <c r="E679">
        <v>0.70977278942381572</v>
      </c>
    </row>
    <row r="680" spans="1:5" x14ac:dyDescent="0.25">
      <c r="A680">
        <v>0</v>
      </c>
      <c r="B680">
        <v>0.29022721057618422</v>
      </c>
      <c r="C680">
        <v>10</v>
      </c>
      <c r="D680">
        <v>1</v>
      </c>
      <c r="E680">
        <v>0.70977278942381572</v>
      </c>
    </row>
    <row r="681" spans="1:5" x14ac:dyDescent="0.25">
      <c r="A681">
        <v>1</v>
      </c>
      <c r="B681">
        <v>0.29348116367002769</v>
      </c>
      <c r="C681">
        <v>10</v>
      </c>
      <c r="D681">
        <v>0</v>
      </c>
      <c r="E681">
        <v>0.70651883632997237</v>
      </c>
    </row>
    <row r="682" spans="1:5" x14ac:dyDescent="0.25">
      <c r="A682">
        <v>0</v>
      </c>
      <c r="B682">
        <v>0.29428961077331861</v>
      </c>
      <c r="C682">
        <v>10</v>
      </c>
      <c r="D682">
        <v>1</v>
      </c>
      <c r="E682">
        <v>0.70571038922668139</v>
      </c>
    </row>
    <row r="683" spans="1:5" x14ac:dyDescent="0.25">
      <c r="A683">
        <v>0</v>
      </c>
      <c r="B683">
        <v>0.30914349616358544</v>
      </c>
      <c r="C683">
        <v>10</v>
      </c>
      <c r="D683">
        <v>1</v>
      </c>
      <c r="E683">
        <v>0.6908565038364145</v>
      </c>
    </row>
    <row r="684" spans="1:5" x14ac:dyDescent="0.25">
      <c r="A684">
        <v>0</v>
      </c>
      <c r="B684">
        <v>0.31162949431558012</v>
      </c>
      <c r="C684">
        <v>10</v>
      </c>
      <c r="D684">
        <v>1</v>
      </c>
      <c r="E684">
        <v>0.68837050568441982</v>
      </c>
    </row>
    <row r="685" spans="1:5" x14ac:dyDescent="0.25">
      <c r="A685">
        <v>1</v>
      </c>
      <c r="B685">
        <v>0.31162949431558012</v>
      </c>
      <c r="C685">
        <v>10</v>
      </c>
      <c r="D685">
        <v>0</v>
      </c>
      <c r="E685">
        <v>0.68837050568441982</v>
      </c>
    </row>
    <row r="686" spans="1:5" x14ac:dyDescent="0.25">
      <c r="A686">
        <v>1</v>
      </c>
      <c r="B686">
        <v>0.31316888273358884</v>
      </c>
      <c r="C686">
        <v>10</v>
      </c>
      <c r="D686">
        <v>0</v>
      </c>
      <c r="E686">
        <v>0.68683111726641122</v>
      </c>
    </row>
    <row r="687" spans="1:5" x14ac:dyDescent="0.25">
      <c r="A687">
        <v>0</v>
      </c>
      <c r="B687">
        <v>0.31780659971032993</v>
      </c>
      <c r="C687">
        <v>10</v>
      </c>
      <c r="D687">
        <v>1</v>
      </c>
      <c r="E687">
        <v>0.68219340028967013</v>
      </c>
    </row>
    <row r="688" spans="1:5" x14ac:dyDescent="0.25">
      <c r="A688">
        <v>0</v>
      </c>
      <c r="B688">
        <v>0.31816711810767651</v>
      </c>
      <c r="C688">
        <v>10</v>
      </c>
      <c r="D688">
        <v>1</v>
      </c>
      <c r="E688">
        <v>0.68183288189232349</v>
      </c>
    </row>
    <row r="689" spans="1:5" x14ac:dyDescent="0.25">
      <c r="A689">
        <v>1</v>
      </c>
      <c r="B689">
        <v>0.33166040273463904</v>
      </c>
      <c r="C689">
        <v>10</v>
      </c>
      <c r="D689">
        <v>0</v>
      </c>
      <c r="E689">
        <v>0.66833959726536096</v>
      </c>
    </row>
    <row r="690" spans="1:5" x14ac:dyDescent="0.25">
      <c r="A690">
        <v>0</v>
      </c>
      <c r="B690">
        <v>0.33701970757907157</v>
      </c>
      <c r="C690">
        <v>10</v>
      </c>
      <c r="D690">
        <v>1</v>
      </c>
      <c r="E690">
        <v>0.66298029242092849</v>
      </c>
    </row>
    <row r="691" spans="1:5" x14ac:dyDescent="0.25">
      <c r="A691">
        <v>0</v>
      </c>
      <c r="B691">
        <v>0.34026766837233252</v>
      </c>
      <c r="C691">
        <v>10</v>
      </c>
      <c r="D691">
        <v>1</v>
      </c>
      <c r="E691">
        <v>0.65973233162766753</v>
      </c>
    </row>
    <row r="692" spans="1:5" x14ac:dyDescent="0.25">
      <c r="A692">
        <v>0</v>
      </c>
      <c r="B692">
        <v>0.34111842823667232</v>
      </c>
      <c r="C692">
        <v>10</v>
      </c>
      <c r="D692">
        <v>1</v>
      </c>
      <c r="E692">
        <v>0.65888157176332762</v>
      </c>
    </row>
    <row r="693" spans="1:5" x14ac:dyDescent="0.25">
      <c r="A693">
        <v>1</v>
      </c>
      <c r="B693">
        <v>0.3422089435650264</v>
      </c>
      <c r="C693">
        <v>10</v>
      </c>
      <c r="D693">
        <v>0</v>
      </c>
      <c r="E693">
        <v>0.6577910564349736</v>
      </c>
    </row>
    <row r="694" spans="1:5" x14ac:dyDescent="0.25">
      <c r="A694">
        <v>0</v>
      </c>
      <c r="B694">
        <v>0.34596156328048205</v>
      </c>
      <c r="C694">
        <v>10</v>
      </c>
      <c r="D694">
        <v>1</v>
      </c>
      <c r="E694">
        <v>0.654038436719518</v>
      </c>
    </row>
    <row r="695" spans="1:5" x14ac:dyDescent="0.25">
      <c r="A695">
        <v>0</v>
      </c>
      <c r="B695">
        <v>0.34596156328048205</v>
      </c>
      <c r="C695">
        <v>10</v>
      </c>
      <c r="D695">
        <v>1</v>
      </c>
      <c r="E695">
        <v>0.654038436719518</v>
      </c>
    </row>
    <row r="696" spans="1:5" x14ac:dyDescent="0.25">
      <c r="A696">
        <v>0</v>
      </c>
      <c r="B696">
        <v>0.3467265103991965</v>
      </c>
      <c r="C696">
        <v>10</v>
      </c>
      <c r="D696">
        <v>1</v>
      </c>
      <c r="E696">
        <v>0.65327348960080345</v>
      </c>
    </row>
    <row r="697" spans="1:5" x14ac:dyDescent="0.25">
      <c r="A697">
        <v>0</v>
      </c>
      <c r="B697">
        <v>0.3467265103991965</v>
      </c>
      <c r="C697">
        <v>10</v>
      </c>
      <c r="D697">
        <v>1</v>
      </c>
      <c r="E697">
        <v>0.65327348960080345</v>
      </c>
    </row>
    <row r="698" spans="1:5" x14ac:dyDescent="0.25">
      <c r="A698">
        <v>0</v>
      </c>
      <c r="B698">
        <v>0.34995495557431983</v>
      </c>
      <c r="C698">
        <v>10</v>
      </c>
      <c r="D698">
        <v>1</v>
      </c>
      <c r="E698">
        <v>0.65004504442568023</v>
      </c>
    </row>
    <row r="699" spans="1:5" x14ac:dyDescent="0.25">
      <c r="A699">
        <v>0</v>
      </c>
      <c r="B699">
        <v>0.35198585579839936</v>
      </c>
      <c r="C699">
        <v>10</v>
      </c>
      <c r="D699">
        <v>1</v>
      </c>
      <c r="E699">
        <v>0.64801414420160064</v>
      </c>
    </row>
    <row r="700" spans="1:5" x14ac:dyDescent="0.25">
      <c r="A700">
        <v>1</v>
      </c>
      <c r="B700">
        <v>0.3604043082401362</v>
      </c>
      <c r="C700">
        <v>10</v>
      </c>
      <c r="D700">
        <v>0</v>
      </c>
      <c r="E700">
        <v>0.63959569175986375</v>
      </c>
    </row>
    <row r="701" spans="1:5" x14ac:dyDescent="0.25">
      <c r="A701">
        <v>1</v>
      </c>
      <c r="B701">
        <v>0.36465990317471592</v>
      </c>
      <c r="C701">
        <v>10</v>
      </c>
      <c r="D701">
        <v>0</v>
      </c>
      <c r="E701">
        <v>0.63534009682528403</v>
      </c>
    </row>
  </sheetData>
  <sortState ref="A2:E701">
    <sortCondition ref="C2:C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Sheet3</vt:lpstr>
      <vt:lpstr>Lift chart</vt:lpstr>
      <vt:lpstr>gain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Karthigeyan</cp:lastModifiedBy>
  <dcterms:created xsi:type="dcterms:W3CDTF">2019-08-15T13:15:48Z</dcterms:created>
  <dcterms:modified xsi:type="dcterms:W3CDTF">2019-08-15T14:16:06Z</dcterms:modified>
</cp:coreProperties>
</file>