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car311\Documents\GitHub\temporal-island-prioritization\data\"/>
    </mc:Choice>
  </mc:AlternateContent>
  <bookViews>
    <workbookView xWindow="0" yWindow="0" windowWidth="20490" windowHeight="7320" firstSheet="1" activeTab="4"/>
  </bookViews>
  <sheets>
    <sheet name="Raw 5ha Islands--&gt;" sheetId="3" r:id="rId1"/>
    <sheet name="PFNZ Only--&gt;" sheetId="4" r:id="rId2"/>
    <sheet name="pestFree removed--&gt;" sheetId="5" r:id="rId3"/>
    <sheet name="Final Dataset" sheetId="8" r:id="rId4"/>
    <sheet name="Erad 2010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9" l="1"/>
  <c r="J155" i="9"/>
  <c r="H155" i="9"/>
  <c r="L154" i="9"/>
  <c r="J154" i="9"/>
  <c r="H154" i="9"/>
  <c r="L153" i="9"/>
  <c r="J153" i="9"/>
  <c r="H153" i="9"/>
  <c r="L152" i="9"/>
  <c r="J152" i="9"/>
  <c r="H152" i="9"/>
  <c r="L151" i="9"/>
  <c r="J151" i="9"/>
  <c r="H151" i="9"/>
  <c r="L150" i="9"/>
  <c r="J150" i="9"/>
  <c r="H150" i="9"/>
  <c r="L149" i="9"/>
  <c r="J149" i="9"/>
  <c r="H149" i="9"/>
  <c r="L148" i="9"/>
  <c r="J148" i="9"/>
  <c r="H148" i="9"/>
  <c r="L147" i="9"/>
  <c r="J147" i="9"/>
  <c r="H147" i="9"/>
  <c r="L146" i="9"/>
  <c r="J146" i="9"/>
  <c r="H146" i="9"/>
  <c r="L145" i="9"/>
  <c r="J145" i="9"/>
  <c r="H145" i="9"/>
  <c r="L144" i="9"/>
  <c r="J144" i="9"/>
  <c r="H144" i="9"/>
  <c r="L143" i="9"/>
  <c r="J143" i="9"/>
  <c r="H143" i="9"/>
  <c r="L142" i="9"/>
  <c r="J142" i="9"/>
  <c r="H142" i="9"/>
  <c r="L141" i="9"/>
  <c r="J141" i="9"/>
  <c r="H141" i="9"/>
  <c r="L140" i="9"/>
  <c r="J140" i="9"/>
  <c r="H140" i="9"/>
  <c r="L139" i="9"/>
  <c r="J139" i="9"/>
  <c r="H139" i="9"/>
  <c r="L138" i="9"/>
  <c r="J138" i="9"/>
  <c r="H138" i="9"/>
  <c r="L137" i="9"/>
  <c r="J137" i="9"/>
  <c r="H137" i="9"/>
  <c r="L136" i="9"/>
  <c r="J136" i="9"/>
  <c r="H136" i="9"/>
  <c r="L135" i="9"/>
  <c r="J135" i="9"/>
  <c r="H135" i="9"/>
  <c r="L134" i="9"/>
  <c r="J134" i="9"/>
  <c r="H134" i="9"/>
  <c r="L133" i="9"/>
  <c r="J133" i="9"/>
  <c r="H133" i="9"/>
  <c r="L132" i="9"/>
  <c r="J132" i="9"/>
  <c r="H132" i="9"/>
  <c r="L131" i="9"/>
  <c r="J131" i="9"/>
  <c r="H131" i="9"/>
  <c r="L130" i="9"/>
  <c r="J130" i="9"/>
  <c r="H130" i="9"/>
  <c r="L129" i="9"/>
  <c r="J129" i="9"/>
  <c r="H129" i="9"/>
  <c r="L128" i="9"/>
  <c r="J128" i="9"/>
  <c r="H128" i="9"/>
  <c r="L127" i="9"/>
  <c r="J127" i="9"/>
  <c r="H127" i="9"/>
  <c r="L126" i="9"/>
  <c r="J126" i="9"/>
  <c r="H126" i="9"/>
  <c r="L125" i="9"/>
  <c r="J125" i="9"/>
  <c r="H125" i="9"/>
  <c r="L124" i="9"/>
  <c r="J124" i="9"/>
  <c r="H124" i="9"/>
  <c r="L123" i="9"/>
  <c r="J123" i="9"/>
  <c r="H123" i="9"/>
  <c r="L122" i="9"/>
  <c r="J122" i="9"/>
  <c r="H122" i="9"/>
  <c r="L121" i="9"/>
  <c r="J121" i="9"/>
  <c r="H121" i="9"/>
  <c r="L120" i="9"/>
  <c r="J120" i="9"/>
  <c r="H120" i="9"/>
  <c r="L119" i="9"/>
  <c r="J119" i="9"/>
  <c r="H119" i="9"/>
  <c r="L118" i="9"/>
  <c r="J118" i="9"/>
  <c r="H118" i="9"/>
  <c r="L117" i="9"/>
  <c r="J117" i="9"/>
  <c r="H117" i="9"/>
  <c r="L116" i="9"/>
  <c r="J116" i="9"/>
  <c r="H116" i="9"/>
  <c r="L115" i="9"/>
  <c r="J115" i="9"/>
  <c r="H115" i="9"/>
  <c r="L114" i="9"/>
  <c r="J114" i="9"/>
  <c r="H114" i="9"/>
  <c r="L113" i="9"/>
  <c r="J113" i="9"/>
  <c r="H113" i="9"/>
  <c r="L112" i="9"/>
  <c r="J112" i="9"/>
  <c r="H112" i="9"/>
  <c r="L111" i="9"/>
  <c r="J111" i="9"/>
  <c r="H111" i="9"/>
  <c r="L110" i="9"/>
  <c r="J110" i="9"/>
  <c r="H110" i="9"/>
  <c r="L109" i="9"/>
  <c r="J109" i="9"/>
  <c r="H109" i="9"/>
  <c r="L108" i="9"/>
  <c r="J108" i="9"/>
  <c r="H108" i="9"/>
  <c r="L107" i="9"/>
  <c r="J107" i="9"/>
  <c r="H107" i="9"/>
  <c r="L106" i="9"/>
  <c r="J106" i="9"/>
  <c r="H106" i="9"/>
  <c r="L105" i="9"/>
  <c r="J105" i="9"/>
  <c r="H105" i="9"/>
  <c r="L104" i="9"/>
  <c r="J104" i="9"/>
  <c r="H104" i="9"/>
  <c r="L103" i="9"/>
  <c r="J103" i="9"/>
  <c r="H103" i="9"/>
  <c r="L102" i="9"/>
  <c r="J102" i="9"/>
  <c r="H102" i="9"/>
  <c r="L101" i="9"/>
  <c r="J101" i="9"/>
  <c r="H101" i="9"/>
  <c r="L100" i="9"/>
  <c r="J100" i="9"/>
  <c r="H100" i="9"/>
  <c r="L99" i="9"/>
  <c r="J99" i="9"/>
  <c r="H99" i="9"/>
  <c r="L98" i="9"/>
  <c r="J98" i="9"/>
  <c r="H98" i="9"/>
  <c r="L97" i="9"/>
  <c r="J97" i="9"/>
  <c r="H97" i="9"/>
  <c r="L96" i="9"/>
  <c r="J96" i="9"/>
  <c r="H96" i="9"/>
  <c r="L95" i="9"/>
  <c r="J95" i="9"/>
  <c r="H95" i="9"/>
  <c r="L94" i="9"/>
  <c r="J94" i="9"/>
  <c r="H94" i="9"/>
  <c r="L93" i="9"/>
  <c r="J93" i="9"/>
  <c r="H93" i="9"/>
  <c r="L92" i="9"/>
  <c r="J92" i="9"/>
  <c r="H92" i="9"/>
  <c r="L91" i="9"/>
  <c r="J91" i="9"/>
  <c r="H91" i="9"/>
  <c r="L90" i="9"/>
  <c r="J90" i="9"/>
  <c r="H90" i="9"/>
  <c r="L89" i="9"/>
  <c r="J89" i="9"/>
  <c r="H89" i="9"/>
  <c r="L88" i="9"/>
  <c r="J88" i="9"/>
  <c r="H88" i="9"/>
  <c r="L87" i="9"/>
  <c r="J87" i="9"/>
  <c r="H87" i="9"/>
  <c r="L86" i="9"/>
  <c r="J86" i="9"/>
  <c r="H86" i="9"/>
  <c r="L85" i="9"/>
  <c r="J85" i="9"/>
  <c r="H85" i="9"/>
  <c r="L84" i="9"/>
  <c r="J84" i="9"/>
  <c r="H84" i="9"/>
  <c r="L83" i="9"/>
  <c r="J83" i="9"/>
  <c r="H83" i="9"/>
  <c r="L82" i="9"/>
  <c r="J82" i="9"/>
  <c r="H82" i="9"/>
  <c r="L81" i="9"/>
  <c r="J81" i="9"/>
  <c r="H81" i="9"/>
  <c r="L80" i="9"/>
  <c r="J80" i="9"/>
  <c r="H80" i="9"/>
  <c r="L79" i="9"/>
  <c r="J79" i="9"/>
  <c r="H79" i="9"/>
  <c r="L78" i="9"/>
  <c r="J78" i="9"/>
  <c r="H78" i="9"/>
  <c r="L77" i="9"/>
  <c r="J77" i="9"/>
  <c r="H77" i="9"/>
  <c r="L76" i="9"/>
  <c r="J76" i="9"/>
  <c r="H76" i="9"/>
  <c r="L75" i="9"/>
  <c r="J75" i="9"/>
  <c r="H75" i="9"/>
  <c r="L74" i="9"/>
  <c r="J74" i="9"/>
  <c r="H74" i="9"/>
  <c r="L73" i="9"/>
  <c r="J73" i="9"/>
  <c r="H73" i="9"/>
  <c r="L72" i="9"/>
  <c r="J72" i="9"/>
  <c r="H72" i="9"/>
  <c r="L71" i="9"/>
  <c r="J71" i="9"/>
  <c r="H71" i="9"/>
  <c r="L70" i="9"/>
  <c r="J70" i="9"/>
  <c r="H70" i="9"/>
  <c r="L69" i="9"/>
  <c r="J69" i="9"/>
  <c r="H69" i="9"/>
  <c r="L68" i="9"/>
  <c r="J68" i="9"/>
  <c r="H68" i="9"/>
  <c r="L67" i="9"/>
  <c r="J67" i="9"/>
  <c r="H67" i="9"/>
  <c r="L66" i="9"/>
  <c r="J66" i="9"/>
  <c r="H66" i="9"/>
  <c r="L65" i="9"/>
  <c r="J65" i="9"/>
  <c r="H65" i="9"/>
  <c r="L64" i="9"/>
  <c r="J64" i="9"/>
  <c r="H64" i="9"/>
  <c r="L63" i="9"/>
  <c r="J63" i="9"/>
  <c r="H63" i="9"/>
  <c r="L62" i="9"/>
  <c r="J62" i="9"/>
  <c r="H62" i="9"/>
  <c r="L61" i="9"/>
  <c r="J61" i="9"/>
  <c r="H61" i="9"/>
  <c r="L60" i="9"/>
  <c r="J60" i="9"/>
  <c r="H60" i="9"/>
  <c r="L59" i="9"/>
  <c r="J59" i="9"/>
  <c r="H59" i="9"/>
  <c r="L58" i="9"/>
  <c r="J58" i="9"/>
  <c r="H58" i="9"/>
  <c r="L57" i="9"/>
  <c r="J57" i="9"/>
  <c r="H57" i="9"/>
  <c r="L56" i="9"/>
  <c r="J56" i="9"/>
  <c r="H56" i="9"/>
  <c r="L55" i="9"/>
  <c r="J55" i="9"/>
  <c r="H55" i="9"/>
  <c r="L54" i="9"/>
  <c r="J54" i="9"/>
  <c r="H54" i="9"/>
  <c r="L53" i="9"/>
  <c r="J53" i="9"/>
  <c r="H53" i="9"/>
  <c r="L52" i="9"/>
  <c r="J52" i="9"/>
  <c r="H52" i="9"/>
  <c r="L51" i="9"/>
  <c r="J51" i="9"/>
  <c r="H51" i="9"/>
  <c r="L50" i="9"/>
  <c r="J50" i="9"/>
  <c r="H50" i="9"/>
  <c r="L49" i="9"/>
  <c r="J49" i="9"/>
  <c r="H49" i="9"/>
  <c r="L48" i="9"/>
  <c r="J48" i="9"/>
  <c r="H48" i="9"/>
  <c r="L47" i="9"/>
  <c r="J47" i="9"/>
  <c r="H47" i="9"/>
  <c r="L46" i="9"/>
  <c r="J46" i="9"/>
  <c r="H46" i="9"/>
  <c r="L45" i="9"/>
  <c r="J45" i="9"/>
  <c r="H45" i="9"/>
  <c r="L44" i="9"/>
  <c r="J44" i="9"/>
  <c r="H44" i="9"/>
  <c r="L43" i="9"/>
  <c r="J43" i="9"/>
  <c r="H43" i="9"/>
  <c r="L42" i="9"/>
  <c r="J42" i="9"/>
  <c r="H42" i="9"/>
  <c r="L41" i="9"/>
  <c r="J41" i="9"/>
  <c r="H41" i="9"/>
  <c r="L40" i="9"/>
  <c r="J40" i="9"/>
  <c r="H40" i="9"/>
  <c r="L39" i="9"/>
  <c r="J39" i="9"/>
  <c r="H39" i="9"/>
  <c r="L38" i="9"/>
  <c r="J38" i="9"/>
  <c r="H38" i="9"/>
  <c r="L37" i="9"/>
  <c r="J37" i="9"/>
  <c r="H37" i="9"/>
  <c r="L36" i="9"/>
  <c r="J36" i="9"/>
  <c r="H36" i="9"/>
  <c r="L35" i="9"/>
  <c r="J35" i="9"/>
  <c r="H35" i="9"/>
  <c r="L34" i="9"/>
  <c r="J34" i="9"/>
  <c r="H34" i="9"/>
  <c r="L33" i="9"/>
  <c r="J33" i="9"/>
  <c r="H33" i="9"/>
  <c r="L32" i="9"/>
  <c r="J32" i="9"/>
  <c r="H32" i="9"/>
  <c r="L31" i="9"/>
  <c r="J31" i="9"/>
  <c r="H31" i="9"/>
  <c r="L30" i="9"/>
  <c r="J30" i="9"/>
  <c r="H30" i="9"/>
  <c r="L29" i="9"/>
  <c r="J29" i="9"/>
  <c r="H29" i="9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H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H6" i="9"/>
  <c r="L5" i="9"/>
  <c r="J5" i="9"/>
  <c r="H5" i="9"/>
  <c r="L4" i="9"/>
  <c r="J4" i="9"/>
  <c r="H4" i="9"/>
  <c r="L3" i="9"/>
  <c r="J3" i="9"/>
  <c r="H3" i="9"/>
  <c r="L2" i="9"/>
  <c r="J2" i="9"/>
  <c r="H2" i="9"/>
  <c r="O7" i="4" l="1"/>
  <c r="O5" i="4"/>
  <c r="O3" i="4"/>
</calcChain>
</file>

<file path=xl/comments1.xml><?xml version="1.0" encoding="utf-8"?>
<comments xmlns="http://schemas.openxmlformats.org/spreadsheetml/2006/main">
  <authors>
    <author>Zachary Carter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number of stepping stones used to access focal island via LCP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 hectares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Average euclidean distance (km) to the five nearest islands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comments2.xml><?xml version="1.0" encoding="utf-8"?>
<comments xmlns="http://schemas.openxmlformats.org/spreadsheetml/2006/main">
  <authors>
    <author>Zachary Carter</author>
  </authors>
  <commentList>
    <comment ref="O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number of stepping stones used to access focal island via LCP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 hectares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Average euclidean distance (km) to the five nearest islands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sharedStrings.xml><?xml version="1.0" encoding="utf-8"?>
<sst xmlns="http://schemas.openxmlformats.org/spreadsheetml/2006/main" count="5032" uniqueCount="722">
  <si>
    <t>FID</t>
  </si>
  <si>
    <t>ID</t>
  </si>
  <si>
    <t>Island</t>
  </si>
  <si>
    <t>Motuopao</t>
  </si>
  <si>
    <t>Eradicated</t>
  </si>
  <si>
    <t>Cone</t>
  </si>
  <si>
    <t>Present</t>
  </si>
  <si>
    <t>Stephenson (Ririwha)</t>
  </si>
  <si>
    <t>Flat Island (Motueka Island)</t>
  </si>
  <si>
    <t>Haraweka</t>
  </si>
  <si>
    <t>Motukawanui</t>
  </si>
  <si>
    <t>Harakeke (Galakek)</t>
  </si>
  <si>
    <t>Okahu</t>
  </si>
  <si>
    <t>Waewaetorea</t>
  </si>
  <si>
    <t>Moturoa</t>
  </si>
  <si>
    <t>Urupukapuka</t>
  </si>
  <si>
    <t>Motukiekie Island</t>
  </si>
  <si>
    <t>Moturua</t>
  </si>
  <si>
    <t>Poroporo</t>
  </si>
  <si>
    <t>Motuarohia</t>
  </si>
  <si>
    <t>Matakohe (Limestone/Whangarei)</t>
  </si>
  <si>
    <t>Coppermine</t>
  </si>
  <si>
    <t>Whatupuke (Mauiroto)</t>
  </si>
  <si>
    <t>Lady Alice (Mauimua)</t>
  </si>
  <si>
    <t>West Chicken Island (Mauitaha Island)</t>
  </si>
  <si>
    <t>Burgess</t>
  </si>
  <si>
    <t>Hokoromea (Maori Bay)</t>
  </si>
  <si>
    <t>Atihau (Trig)</t>
  </si>
  <si>
    <t>Fanal</t>
  </si>
  <si>
    <t>Taranga (Hen)</t>
  </si>
  <si>
    <t>Aiguilles Island</t>
  </si>
  <si>
    <t>GREAT BARRIER, Unnam., S of Aiguill</t>
  </si>
  <si>
    <t>Rakitu</t>
  </si>
  <si>
    <t>Okokewa Island (Green Island)</t>
  </si>
  <si>
    <t>Motuhaku</t>
  </si>
  <si>
    <t>Nelson</t>
  </si>
  <si>
    <t>Kaikoura</t>
  </si>
  <si>
    <t>Little Barrier</t>
  </si>
  <si>
    <t>Motutaiko</t>
  </si>
  <si>
    <t>Rangiahua</t>
  </si>
  <si>
    <t>Mahuki</t>
  </si>
  <si>
    <t>Junction</t>
  </si>
  <si>
    <t>Whangara Island (Cliff Island)</t>
  </si>
  <si>
    <t>Goat (Hawere)</t>
  </si>
  <si>
    <t>Moturemu</t>
  </si>
  <si>
    <t>Kawau Island</t>
  </si>
  <si>
    <t>Cuvier</t>
  </si>
  <si>
    <t>Square Top Island</t>
  </si>
  <si>
    <t>Te Haupa (Saddle)</t>
  </si>
  <si>
    <t>Tiritiri Matangi</t>
  </si>
  <si>
    <t>Great Mercury</t>
  </si>
  <si>
    <t>Red Mercury (Whakau)</t>
  </si>
  <si>
    <t>Double (Moturehu)</t>
  </si>
  <si>
    <t>Stanley (Kawhitu)</t>
  </si>
  <si>
    <t>Happy Jack</t>
  </si>
  <si>
    <t>Korapuki</t>
  </si>
  <si>
    <t>Bush</t>
  </si>
  <si>
    <t>Motuhoropapa</t>
  </si>
  <si>
    <t>Otata (Otatou)</t>
  </si>
  <si>
    <t>Rabbit</t>
  </si>
  <si>
    <t>Rakino</t>
  </si>
  <si>
    <t>Ohinau (Ohina)</t>
  </si>
  <si>
    <t>Motukoranga Island</t>
  </si>
  <si>
    <t>Motutapu</t>
  </si>
  <si>
    <t>Motutapere</t>
  </si>
  <si>
    <t>Whanganui</t>
  </si>
  <si>
    <t>Rangitoto</t>
  </si>
  <si>
    <t>Tarahiki (Shag)</t>
  </si>
  <si>
    <t>Waiheke</t>
  </si>
  <si>
    <t>Pakatoa</t>
  </si>
  <si>
    <t>Motuihe</t>
  </si>
  <si>
    <t>Rotoroa</t>
  </si>
  <si>
    <t>Rangipukea</t>
  </si>
  <si>
    <t>Mahurangi</t>
  </si>
  <si>
    <t>Browns</t>
  </si>
  <si>
    <t>Wekarua</t>
  </si>
  <si>
    <t>Chamberlins</t>
  </si>
  <si>
    <t>Pakihi</t>
  </si>
  <si>
    <t>Karamuramu</t>
  </si>
  <si>
    <t>Middle Chain</t>
  </si>
  <si>
    <t>Shoe</t>
  </si>
  <si>
    <t>Slipper</t>
  </si>
  <si>
    <t>Pengiun</t>
  </si>
  <si>
    <t>Hauturu (Clark)</t>
  </si>
  <si>
    <t>Mayor (Tuhua)</t>
  </si>
  <si>
    <t>White Island (Whakaari)</t>
  </si>
  <si>
    <t>Matakana Island</t>
  </si>
  <si>
    <t>Motiti Island</t>
  </si>
  <si>
    <t>East (Whangaokeno)</t>
  </si>
  <si>
    <t>Rurima</t>
  </si>
  <si>
    <t>Moutohora</t>
  </si>
  <si>
    <t>Ohakana (Ohana)</t>
  </si>
  <si>
    <t>Uretara</t>
  </si>
  <si>
    <t>Hokianga</t>
  </si>
  <si>
    <t>Motuoroi</t>
  </si>
  <si>
    <t>Pourewa (Sporings)</t>
  </si>
  <si>
    <t>Motu-o-Kura (Bare)</t>
  </si>
  <si>
    <t>Victory Island (Moutiti)</t>
  </si>
  <si>
    <t>Whakaterepapanui</t>
  </si>
  <si>
    <t>Puangiangi</t>
  </si>
  <si>
    <t>Tinui</t>
  </si>
  <si>
    <t>D'Urville</t>
  </si>
  <si>
    <t>Kapiti</t>
  </si>
  <si>
    <t>Nukuwaiata</t>
  </si>
  <si>
    <t>Forsyth</t>
  </si>
  <si>
    <t>Tawhitinui (Oaie)</t>
  </si>
  <si>
    <t>Motuara</t>
  </si>
  <si>
    <t>Long</t>
  </si>
  <si>
    <t>Pickersgill</t>
  </si>
  <si>
    <t>Arapawa</t>
  </si>
  <si>
    <t>Somes (Matiu)</t>
  </si>
  <si>
    <t>Haulashore</t>
  </si>
  <si>
    <t>Quail</t>
  </si>
  <si>
    <t>Elizabeth</t>
  </si>
  <si>
    <t>Johns East</t>
  </si>
  <si>
    <t>Johns West</t>
  </si>
  <si>
    <t>Breaksea</t>
  </si>
  <si>
    <t>Harbour Island North</t>
  </si>
  <si>
    <t>Harbour Island South</t>
  </si>
  <si>
    <t>Hawea</t>
  </si>
  <si>
    <t>Girlies</t>
  </si>
  <si>
    <t>Cooper</t>
  </si>
  <si>
    <t>Paget Passage Is.</t>
  </si>
  <si>
    <t>Long Island</t>
  </si>
  <si>
    <t>Indian</t>
  </si>
  <si>
    <t>Curlew</t>
  </si>
  <si>
    <t>Heron</t>
  </si>
  <si>
    <t>Little Island</t>
  </si>
  <si>
    <t>Great (South)</t>
  </si>
  <si>
    <t>Cording Island South</t>
  </si>
  <si>
    <t>Rarotoka (Centre)</t>
  </si>
  <si>
    <t xml:space="preserve">Ruapuke </t>
  </si>
  <si>
    <t>Codfish</t>
  </si>
  <si>
    <t>Iona</t>
  </si>
  <si>
    <t>Bench</t>
  </si>
  <si>
    <t>Native</t>
  </si>
  <si>
    <t>Ulva</t>
  </si>
  <si>
    <t>Tia Island (Entrance)</t>
  </si>
  <si>
    <t>Rukawahakura Island</t>
  </si>
  <si>
    <t>Kaihuka</t>
  </si>
  <si>
    <t>Wharepuaitaha</t>
  </si>
  <si>
    <t>Horomamae (Owen)</t>
  </si>
  <si>
    <t>Rat</t>
  </si>
  <si>
    <t>Big Moggy</t>
  </si>
  <si>
    <t>Pearl</t>
  </si>
  <si>
    <t>Anchorage</t>
  </si>
  <si>
    <t>Noble</t>
  </si>
  <si>
    <t>Putauhina</t>
  </si>
  <si>
    <t>Solomon</t>
  </si>
  <si>
    <t>Big South Cape</t>
  </si>
  <si>
    <t>Type</t>
  </si>
  <si>
    <t>Lat_GIS</t>
  </si>
  <si>
    <t>Lon_GIS</t>
  </si>
  <si>
    <t>Area_GIS</t>
  </si>
  <si>
    <t>Rn</t>
  </si>
  <si>
    <t>Rr</t>
  </si>
  <si>
    <t>Re</t>
  </si>
  <si>
    <t>Mm</t>
  </si>
  <si>
    <t>St</t>
  </si>
  <si>
    <t>P</t>
  </si>
  <si>
    <t>C</t>
  </si>
  <si>
    <t>OK</t>
  </si>
  <si>
    <t>Rat Reinvade</t>
  </si>
  <si>
    <t>Unkn Repeated Events/Erad Date</t>
  </si>
  <si>
    <t>OKAHU (RED HEAD) I., Bay of Islands</t>
  </si>
  <si>
    <t>Maritime</t>
  </si>
  <si>
    <t>y</t>
  </si>
  <si>
    <t>WAEWAETOREA I., Bay of Islands</t>
  </si>
  <si>
    <t>MOTUROA I., Bay of Islands</t>
  </si>
  <si>
    <t>1993-1997</t>
  </si>
  <si>
    <t>1993-1997
2003</t>
  </si>
  <si>
    <t>URAPUKAPUKA I., Bay of Islands</t>
  </si>
  <si>
    <t>MOTURUA I., Bay of Islands</t>
  </si>
  <si>
    <t>POROPORO I., Bay of Islands</t>
  </si>
  <si>
    <t>E</t>
  </si>
  <si>
    <t>MOTUAROHIA (ROBERTON) I., Bay of Islands</t>
  </si>
  <si>
    <t>LIMESTONE I., Whangarei Hb</t>
  </si>
  <si>
    <t xml:space="preserve">[1996]
[1997]
[1998]
[2001]
</t>
  </si>
  <si>
    <t>CHICKEN IS Whatupuke</t>
  </si>
  <si>
    <t>CHICKEN IS Marotiri (Lady Alice)</t>
  </si>
  <si>
    <t>1994-1996</t>
  </si>
  <si>
    <t>GREAT BARRIER, Motuhaku</t>
  </si>
  <si>
    <t>GREAT BARRIER, Nelson (Peter)</t>
  </si>
  <si>
    <t>GREAT BARRIER, Kaikoura (Selwyn)</t>
  </si>
  <si>
    <t>[2008]</t>
  </si>
  <si>
    <t>Notes say failed. Reinvaded?</t>
  </si>
  <si>
    <t>GREAT BARRIER, Motutaiko</t>
  </si>
  <si>
    <t>GREAT BARRIER, Rangiahua (Flat)</t>
  </si>
  <si>
    <t>GREAT BARRIER, Mahuki (Anvil)</t>
  </si>
  <si>
    <t>GOAT I., Leigh</t>
  </si>
  <si>
    <t>MOTUREMU I., Kaipara Hb.</t>
  </si>
  <si>
    <t>TE HAUPA (SADDLE) I., Maharangi Hds</t>
  </si>
  <si>
    <t>need eradication date</t>
  </si>
  <si>
    <t>TIRITIRI MATANGI I.</t>
  </si>
  <si>
    <t>MERCURY IS, Ahuahu (Great Mercury)</t>
  </si>
  <si>
    <t>NOISES IS, Hauraki Gulf, Motuhoropapa</t>
  </si>
  <si>
    <t>NOISES IS, Hauraki Gulf, Otata</t>
  </si>
  <si>
    <t>1948-1955</t>
  </si>
  <si>
    <t>MOTUTAPU I., Hauraki Gulf</t>
  </si>
  <si>
    <t>MOTUTAPERE I., W. Coromandel</t>
  </si>
  <si>
    <t>1994
2005</t>
  </si>
  <si>
    <t>RANGITOTO I., Hauraki Gulf</t>
  </si>
  <si>
    <t>1990-1996</t>
  </si>
  <si>
    <t>TARAHIKI (SHAG) I., Hauraki Gulf</t>
  </si>
  <si>
    <t>PAKATOA I., Hauraki Gulf</t>
  </si>
  <si>
    <t>MOTUIHE I., Hauraki Gulf</t>
  </si>
  <si>
    <t>ROTOROA I., Hauraki Gulf</t>
  </si>
  <si>
    <t>BROWNS (MOTUKOREA) I., Hauraki Gf</t>
  </si>
  <si>
    <t>KARAMURAMU I., Hauraki Gulf</t>
  </si>
  <si>
    <t>2009-2013</t>
  </si>
  <si>
    <t>TAWHITINUI I., Tennyson Inlet</t>
  </si>
  <si>
    <t>PICKERSGILL I., Queen Charlotte Sd</t>
  </si>
  <si>
    <t>INDIAN I., Dusky Sd</t>
  </si>
  <si>
    <t>ULVA I., Paterson Inlet</t>
  </si>
  <si>
    <t>BREAKSEA IS, SE Stewart I. Wharepuiataha</t>
  </si>
  <si>
    <t>TBC</t>
  </si>
  <si>
    <t>OWEN (HOROMAMAE) I., SE Stewart I.</t>
  </si>
  <si>
    <t>PEARL I., Port Pegasus</t>
  </si>
  <si>
    <t>COAL I., Preservation Inlet</t>
  </si>
  <si>
    <t>2005-2010</t>
  </si>
  <si>
    <t>KERMADEC IS: North Meyer</t>
  </si>
  <si>
    <t>Oceanic</t>
  </si>
  <si>
    <t>***</t>
  </si>
  <si>
    <t>KERMADEC IS: South Meyer</t>
  </si>
  <si>
    <t>KERMADEC IS: North Chanter</t>
  </si>
  <si>
    <t>KERMADEC IS: Raoul</t>
  </si>
  <si>
    <t>KERMADEC IS: Macauley</t>
  </si>
  <si>
    <t>KERMADEC IS: Cheeseman</t>
  </si>
  <si>
    <t>KERMADEC IS: Curtis</t>
  </si>
  <si>
    <t>KERMADEC IS: L'Esperance</t>
  </si>
  <si>
    <t>THREE KINGS IS: North East</t>
  </si>
  <si>
    <t>THREE KINGS IS: Great</t>
  </si>
  <si>
    <t>THREE KINGS IS: South West</t>
  </si>
  <si>
    <t>THREE KINGS IS: Princes I."E"</t>
  </si>
  <si>
    <t>THREE KINGS IS: Princes I."B"</t>
  </si>
  <si>
    <t>THREE KINGS IS: West</t>
  </si>
  <si>
    <t>MURIMOTU (OTOU) I., North Cape</t>
  </si>
  <si>
    <t>Unk</t>
  </si>
  <si>
    <t>MOTUOPAO I., C. Maria van Dieman</t>
  </si>
  <si>
    <t>MOTUROA IS, Rangaunu B., Green</t>
  </si>
  <si>
    <t>MOTUROA IS, Rangaunu B., Moturoa</t>
  </si>
  <si>
    <t>MOTUROA IS, Rangaunu B., Whale</t>
  </si>
  <si>
    <t>CONE I., Stephenson I. Gp</t>
  </si>
  <si>
    <t>[2011]</t>
  </si>
  <si>
    <t>I think the erad failed</t>
  </si>
  <si>
    <t>STEPHENSON (MAHINEPUA) I.</t>
  </si>
  <si>
    <t>I have possum erad in 2011, as well</t>
  </si>
  <si>
    <t>CAVALLI IS Motutapere</t>
  </si>
  <si>
    <t>CAVALLI IS Hamaruru</t>
  </si>
  <si>
    <t>CAVALLI IS Panaki</t>
  </si>
  <si>
    <t>CAVALLI IS Nukutaunga</t>
  </si>
  <si>
    <t>FLAT (MOTUEKA) I., Whangaroa B.</t>
  </si>
  <si>
    <t>CAVALLI IS Haraweka</t>
  </si>
  <si>
    <t>CAVALLI IS Motukawanui</t>
  </si>
  <si>
    <t>CAVALLI IS Motuharakeke (Flax)</t>
  </si>
  <si>
    <t>OHAURORO (PEACH) I., Whangaroa Hb.</t>
  </si>
  <si>
    <t>NA</t>
  </si>
  <si>
    <t>MILFORD (WAIRAUPO) I., Whangaroa Hb</t>
  </si>
  <si>
    <t>CAVALLI IS Motukawaiti (Step)</t>
  </si>
  <si>
    <t>HARAKEKE (GALAKEK) I., off C. Wiwiki</t>
  </si>
  <si>
    <t>PIERCY (MOTUKOKAKO) I.</t>
  </si>
  <si>
    <t>OTUWHANGA I., Cape Brett</t>
  </si>
  <si>
    <t>MOTUKIEKIE I., Bay of Islands</t>
  </si>
  <si>
    <t>MOTUKAURI I., Whangaruru Hb.</t>
  </si>
  <si>
    <t>RIMARIKI I.</t>
  </si>
  <si>
    <t xml:space="preserve">1989-1991
</t>
  </si>
  <si>
    <t>Norway rats present?</t>
  </si>
  <si>
    <t>POOR KNIGHTS IS., Tawhiti Rahi</t>
  </si>
  <si>
    <t>POOR KNIGHTS IS., Aorangi</t>
  </si>
  <si>
    <t>POOR KNIGHTS IS., Aorangaia</t>
  </si>
  <si>
    <t>POOR KNIGHTS IS., Archway</t>
  </si>
  <si>
    <t>CHICKEN IS Muriwhenua</t>
  </si>
  <si>
    <t>CHICKEN IS Coppermine</t>
  </si>
  <si>
    <t>CHICKEN IS Mauitaha (West Chicken)</t>
  </si>
  <si>
    <t>MOKOHINAU IS, Burgess (Pokohinu)</t>
  </si>
  <si>
    <t>MOKOHINAU IS, Flax (Hokoromea)</t>
  </si>
  <si>
    <t>MOKOHINAU IS, Atihau (Trig)</t>
  </si>
  <si>
    <t>MOKOHINAU IS, Fanal (Motukino)</t>
  </si>
  <si>
    <t>HEN (TARANGA) I.</t>
  </si>
  <si>
    <t>GREAT BARRIER, Aiguilles</t>
  </si>
  <si>
    <t>GREAT BARRIER, Unnam., S of Aiguilles</t>
  </si>
  <si>
    <t>RAKITU (ARID) I.</t>
  </si>
  <si>
    <t>GREAT BARRIER, Okokewa (Green)</t>
  </si>
  <si>
    <t>LITTLE BARRIER (HAUTURU) I.</t>
  </si>
  <si>
    <t>GREAT BARRIER, Aotea (Gt Barrier)</t>
  </si>
  <si>
    <t>GREAT BARRIER, Junction</t>
  </si>
  <si>
    <t>GREAT BARRIER, Whangara (Cliff)</t>
  </si>
  <si>
    <t>Lake Humuhumu Island (Unnamed)</t>
  </si>
  <si>
    <t>Lacustrine</t>
  </si>
  <si>
    <t>GREAT BARRIER, Unnam., S of Rosalie B</t>
  </si>
  <si>
    <t>GREAT BARRIER, Unnam., W of C. Barrier</t>
  </si>
  <si>
    <t>KAWAU I.</t>
  </si>
  <si>
    <t>MAYNE IS, Kawau Bay, Takangaroa</t>
  </si>
  <si>
    <t>CUVIER (REPANGA) I.</t>
  </si>
  <si>
    <t>SQUARE TOP I., Cape Colville</t>
  </si>
  <si>
    <t>has an eradication ever been attempted?</t>
  </si>
  <si>
    <t>MOTUKETEKETE I., S.of Kawau I.</t>
  </si>
  <si>
    <t>MOTUREKAREKA I., S. of Kawau I.</t>
  </si>
  <si>
    <t>CASNELL I., Mahurangi Heads</t>
  </si>
  <si>
    <t>MOTUORA I., S. of Kawau I.</t>
  </si>
  <si>
    <t>MERCURY IS, Red Mercury (Whakau)</t>
  </si>
  <si>
    <t>MERCURY IS, Double (Moturehu)</t>
  </si>
  <si>
    <t>MERCURY IS, Middle (Atiu)</t>
  </si>
  <si>
    <t>MERCURY IS, Stanley (Kawhitu or Atiu)</t>
  </si>
  <si>
    <t>MERCURY IS, Green</t>
  </si>
  <si>
    <t>MOTUKAHAUA (HAPPY JACK) I., W. Coromandel</t>
  </si>
  <si>
    <t>MOTUWI (DOUBLE) I., W. Coromandel</t>
  </si>
  <si>
    <t>MERCURY IS, Korapuki</t>
  </si>
  <si>
    <t>MOTUKARAMARAMA (BUSH) I., W. Coromandel</t>
  </si>
  <si>
    <t>MOTURUA (RABBIT) I., W.Coromandel</t>
  </si>
  <si>
    <t>OHENA IS: Ohinauiti</t>
  </si>
  <si>
    <t>RAKINO I., Hauraki Gulf</t>
  </si>
  <si>
    <t>[1992]
[1997]
2002</t>
  </si>
  <si>
    <t>Did the eradication fail or was it reinvade?</t>
  </si>
  <si>
    <t>OHENA IS: Ohinau</t>
  </si>
  <si>
    <t>MOTUORUHI (GOAT) I., W.Coromandel</t>
  </si>
  <si>
    <t>MOTUKORUENGA I., Mercury Bay</t>
  </si>
  <si>
    <t>MOTUKORANGA I., Mercury Bay</t>
  </si>
  <si>
    <t>MOTUKOPAKE I., W. Coromandel</t>
  </si>
  <si>
    <t>WAIMATE I., W. Coromandel</t>
  </si>
  <si>
    <t>WHANGANUI I., W. Coromandel</t>
  </si>
  <si>
    <t>WAIHEKE I., Hauraki Gulf</t>
  </si>
  <si>
    <t>MOTUEKA (PIGEON) I., Hahei Beach</t>
  </si>
  <si>
    <t>Te Matuku Bay Island (Unnamed</t>
  </si>
  <si>
    <t>Removed</t>
  </si>
  <si>
    <t>RANGIPUKEA I., W. Coromandel</t>
  </si>
  <si>
    <t>MAHURANGI (GOAT) I., Hahei Beach</t>
  </si>
  <si>
    <t>WEKARUA I., W. Coromandel</t>
  </si>
  <si>
    <t>PONUI (CHAMBERLINS) I., Hauraki Gulf</t>
  </si>
  <si>
    <t>PAKIHI (SANDSPIT) I., Hauraki Gulf</t>
  </si>
  <si>
    <t>ALDERMEN IS Ruamahuanui</t>
  </si>
  <si>
    <t>ALDERMEN IS Hongiora</t>
  </si>
  <si>
    <t>ALDERMEN IS Middle Chain</t>
  </si>
  <si>
    <t>ALDERMEN IS Ruamahuaiti</t>
  </si>
  <si>
    <t>SHOE (MOTUHOA) I.</t>
  </si>
  <si>
    <t>SLIPPER I. GP: Slipper (Whakahau)</t>
  </si>
  <si>
    <t>SLIPPER I. GP: Penguin</t>
  </si>
  <si>
    <t>SLIPPER I. GP: Rabbit</t>
  </si>
  <si>
    <t>HAUTURU I., off Whangamata</t>
  </si>
  <si>
    <t>[1993]</t>
  </si>
  <si>
    <t>MAYOR (TUHUA) I.</t>
  </si>
  <si>
    <t>Motukauere Island</t>
  </si>
  <si>
    <t>Motukauere</t>
  </si>
  <si>
    <t>WHITE (WHAKAARI) I.</t>
  </si>
  <si>
    <t>KAREWA I., Bay of Plenty</t>
  </si>
  <si>
    <t>MATAKANA I.</t>
  </si>
  <si>
    <t>MOTUNGAIO I., Tauranga Hb.</t>
  </si>
  <si>
    <t>MOTITI I., Bay of Plenty</t>
  </si>
  <si>
    <t>RANGIWAEA I., Tauranga Hb.</t>
  </si>
  <si>
    <t>MOTUHOA I., Tauranga Hb.</t>
  </si>
  <si>
    <t>EAST (WHANGAOKENO) I., East Cape</t>
  </si>
  <si>
    <t>RURIMA I., Bay of Plenty</t>
  </si>
  <si>
    <t>why remove?</t>
  </si>
  <si>
    <t>MOUTOHORA (was MOTUHORA/WHALE) I.</t>
  </si>
  <si>
    <t>OHAKANA I., Ohiwa Hb.</t>
  </si>
  <si>
    <t xml:space="preserve">I have info for successful eradication. Assume reinvade?
</t>
  </si>
  <si>
    <t>URETARA I., Ohiwa Hb.</t>
  </si>
  <si>
    <t>HOKIANGA I., Ohiwa Hb.</t>
  </si>
  <si>
    <t>info for possum reinvasion. Do you think failure, instead? Skeptial of them swimming over open-ocean (250M)</t>
  </si>
  <si>
    <t>Mokoia Island</t>
  </si>
  <si>
    <t>TE MOTU I., Kawhia Hb.</t>
  </si>
  <si>
    <t>MOTUOROI I., Anaura Bay</t>
  </si>
  <si>
    <t>Patiti Island (Banded Island)</t>
  </si>
  <si>
    <t>POUREWA I., Tolaga Bay</t>
  </si>
  <si>
    <t>WHANGARA I., Whangara</t>
  </si>
  <si>
    <t>Rahui Island</t>
  </si>
  <si>
    <t>Te Kahaatuwai Island</t>
  </si>
  <si>
    <t>Motutaiko Island</t>
  </si>
  <si>
    <t>Motuopuhi Island</t>
  </si>
  <si>
    <t>PORTLAND I.</t>
  </si>
  <si>
    <t>BARE (MOTU-O-KURA) I.</t>
  </si>
  <si>
    <t>STEPHENS (TAKAPOUREWA) I.</t>
  </si>
  <si>
    <t>VICTORY (MOTUITI) I., D'Urville I.</t>
  </si>
  <si>
    <t>RANGITOTO IS, Whakaterepapanui</t>
  </si>
  <si>
    <t>RANGITOTO IS, Puangiangi</t>
  </si>
  <si>
    <t>RANGITOTO IS, Tinui</t>
  </si>
  <si>
    <t>D'URVILLE (RANGITOTO KI TE TONGA) I.</t>
  </si>
  <si>
    <t>TRIO (KURU PONGI) IS: Middle Trio</t>
  </si>
  <si>
    <t>KAPITI I.</t>
  </si>
  <si>
    <t>1980-1986</t>
  </si>
  <si>
    <t>TONGA I., Tasman Bay</t>
  </si>
  <si>
    <t>2007
2019</t>
  </si>
  <si>
    <t>should cell for mice be red? I changed it to red for now</t>
  </si>
  <si>
    <t>CHETWODE IS Te Kakaho</t>
  </si>
  <si>
    <t>CHETWODE IS Nukuwaiata</t>
  </si>
  <si>
    <t>TITI I., Cook Strait</t>
  </si>
  <si>
    <t>1970 Erad. What was method? not poison</t>
  </si>
  <si>
    <t>FORSYTH (TE PARUPARU) I., Pelorus Sd</t>
  </si>
  <si>
    <t>ADELE I., Tasman Bay</t>
  </si>
  <si>
    <t>MAUD (TE HOIERE) I.</t>
  </si>
  <si>
    <t>OTUHAEREROA I., Croisilles Hb.</t>
  </si>
  <si>
    <t>MOTUANAURU I., Croisilles Hb.</t>
  </si>
  <si>
    <t>TARAKAIPA I., Tennyson Inlet</t>
  </si>
  <si>
    <t>MANA I.</t>
  </si>
  <si>
    <t>MOTUARA I., Queen Charlotte Sd</t>
  </si>
  <si>
    <t>BROTHERS IS Little Brother</t>
  </si>
  <si>
    <t>BROTHERS IS Southern Brother</t>
  </si>
  <si>
    <t>LONG I., Queen Charlotte Sd</t>
  </si>
  <si>
    <t>BLUMINE (ORUAWAIRUA) I., Queen Charlotte Sd</t>
  </si>
  <si>
    <t>ARAPAWA I.</t>
  </si>
  <si>
    <t>ALLPORTS I., Queen Charlotte Sd</t>
  </si>
  <si>
    <t>SOMES (MATIU) I., Wellington Hb.</t>
  </si>
  <si>
    <t>HAULASHORE I., Nelson</t>
  </si>
  <si>
    <t>[1991]</t>
  </si>
  <si>
    <t>Are you sure this isnt Re instead of Rr?</t>
  </si>
  <si>
    <t>THE ISLANDS, Wairau Bar</t>
  </si>
  <si>
    <t>CHATHAM IS: The Sisters</t>
  </si>
  <si>
    <t>QUAIL (OTAMAHUA) I., Lyttelton Hb.</t>
  </si>
  <si>
    <t>[2002]
[2009]</t>
  </si>
  <si>
    <t>2002-2004</t>
  </si>
  <si>
    <t>I have possum erad 2003</t>
  </si>
  <si>
    <t>OPEN BAY IS. Taumaka</t>
  </si>
  <si>
    <t>CHATHAM IS: Chatham</t>
  </si>
  <si>
    <t>Motuariki Island</t>
  </si>
  <si>
    <t>CHATHAM IS: The Fourty Fours</t>
  </si>
  <si>
    <t>N/a</t>
  </si>
  <si>
    <t>Lake Opuha Island (Unnamed)</t>
  </si>
  <si>
    <t>CHATHAM IS: The Star Keys</t>
  </si>
  <si>
    <t>CHATHAM IS: Mangere</t>
  </si>
  <si>
    <t>CHATHAM IS: Little Mangere</t>
  </si>
  <si>
    <t>CHATHAM IS: Pitt</t>
  </si>
  <si>
    <t>CHATHAM IS: South East</t>
  </si>
  <si>
    <t>CHATHAM IS: The Pyramid</t>
  </si>
  <si>
    <t>Silver Island</t>
  </si>
  <si>
    <t>Whanau Island</t>
  </si>
  <si>
    <t>Black Jacks Island</t>
  </si>
  <si>
    <t>Junction Island</t>
  </si>
  <si>
    <t>Mou Waho</t>
  </si>
  <si>
    <t>Stevensons Island</t>
  </si>
  <si>
    <t>Mou Tapu</t>
  </si>
  <si>
    <t>Pigeon Island/Wāwāhi Waka</t>
  </si>
  <si>
    <t>Pig Island/Mātau</t>
  </si>
  <si>
    <t>STYLES I., Caswell Sd</t>
  </si>
  <si>
    <t>Lee Island</t>
  </si>
  <si>
    <t>ELEANOR I., Charles Sd</t>
  </si>
  <si>
    <t>Entrance Island</t>
  </si>
  <si>
    <t>Arran Island</t>
  </si>
  <si>
    <t>Cumbrae Island</t>
  </si>
  <si>
    <t>Bute Island</t>
  </si>
  <si>
    <t>Unnamed (NW of Doubtful)</t>
  </si>
  <si>
    <t>Unnamed (W of Doubtful)</t>
  </si>
  <si>
    <t>Doubtful Island</t>
  </si>
  <si>
    <t>Erin Island</t>
  </si>
  <si>
    <t>?</t>
  </si>
  <si>
    <t>Unnamed (S of Doubtful)</t>
  </si>
  <si>
    <t>Centre Island</t>
  </si>
  <si>
    <t>SECRETARY I.</t>
  </si>
  <si>
    <t>[2005-2009]</t>
  </si>
  <si>
    <t>NEE I., Doubtful Sd</t>
  </si>
  <si>
    <t>MACDONELL I., Bradshaw Sd</t>
  </si>
  <si>
    <t>SHELTER IS, Doubtful Sd, "West"</t>
  </si>
  <si>
    <t>SHELTER IS, Doubtful Sd, "East"</t>
  </si>
  <si>
    <t>BAUZA I., Doubtful Sd</t>
  </si>
  <si>
    <t>UTAH I., Doubtful Sd</t>
  </si>
  <si>
    <t>Poolburn Reservoir Island A (Unnamed)</t>
  </si>
  <si>
    <t>Poolburn Reservoir Island B (Unnamed)</t>
  </si>
  <si>
    <t>Dome Islands: Outer (North)</t>
  </si>
  <si>
    <t>Dome Islands: Inner (South)</t>
  </si>
  <si>
    <t>FERGUSSON I., Doubtful Sd</t>
  </si>
  <si>
    <t>[2000-2005]</t>
  </si>
  <si>
    <t>ELIZABETH I., Doubtful Sd</t>
  </si>
  <si>
    <t>Buncrana Island</t>
  </si>
  <si>
    <t>Rona Island</t>
  </si>
  <si>
    <t>Pomona Island</t>
  </si>
  <si>
    <t>Holmwood Island</t>
  </si>
  <si>
    <t>Mahara Island</t>
  </si>
  <si>
    <t>Lake Onslow Island (Unnamed)</t>
  </si>
  <si>
    <t>JOHN IS, Breaksea Sd "East"</t>
  </si>
  <si>
    <t>JOHN IS, Breaksea Sd "West"</t>
  </si>
  <si>
    <t>BREAKSEA I., Breaksea Sd</t>
  </si>
  <si>
    <t>HARBOUR IS, Breaksea Sd "North"</t>
  </si>
  <si>
    <t>HARBOUR IS, Breaksea Sd "South"</t>
  </si>
  <si>
    <t>HAWEA I., Breaksea Sd</t>
  </si>
  <si>
    <t>ENTRY I., Breaksea Sd</t>
  </si>
  <si>
    <t>GILBERT IS, Breaksea Sd Inner Gilbert 6</t>
  </si>
  <si>
    <t>GILBERT IS, Breaksea Sd Inner Gilbert 7</t>
  </si>
  <si>
    <t>GILBERT IS, Breaksea Sd Inner Gilbert 5</t>
  </si>
  <si>
    <t>GILBERT IS, Breaksea Sd Inner Gilbert 2</t>
  </si>
  <si>
    <t>OKE I., Dusky Sd</t>
  </si>
  <si>
    <t>I have info for successful stoat erad 2000-2005</t>
  </si>
  <si>
    <t>RESOLUTION I.</t>
  </si>
  <si>
    <t>UNNAMED, Cormorant Cv, Resolution I.</t>
  </si>
  <si>
    <t>PARROT I., Dusky Sd</t>
  </si>
  <si>
    <t>2005-2007</t>
  </si>
  <si>
    <t>PIGEON I., Dusky Sd</t>
  </si>
  <si>
    <t>UNNAMED (GIRLIES I.), W of Supper Cove, Dusky Sd</t>
  </si>
  <si>
    <t>UNNAMED, Earshell Cv, Resolution I.</t>
  </si>
  <si>
    <t>UNNAMED, Blueskin Bay</t>
  </si>
  <si>
    <t>COOPER I., Dusky Sd</t>
  </si>
  <si>
    <t>PETREL IS, Dusky Sd, "North Petrel"</t>
  </si>
  <si>
    <t>PETREL IS, Dusky Sd, "South Petrel"</t>
  </si>
  <si>
    <t>UNNAMED, E. of Long I., Dusky Sd</t>
  </si>
  <si>
    <t>ANCHOR I., Dusky Sd</t>
  </si>
  <si>
    <t>UNNAMED, off Fixed Head, Resolution I.</t>
  </si>
  <si>
    <t>LONG I., Dusky Sd</t>
  </si>
  <si>
    <t>PROVE I., Dusky Sd</t>
  </si>
  <si>
    <t>STOP I., Dusky Sd</t>
  </si>
  <si>
    <t>MANY IS, Dusky Sd</t>
  </si>
  <si>
    <t>NOMANS I., Dusky Sd</t>
  </si>
  <si>
    <t>SEAL IS, Dusky Sd, "Eastern Seal"</t>
  </si>
  <si>
    <t>SEAL IS, Dusky Sd, "Western Seal"</t>
  </si>
  <si>
    <t>CURLEW I., Dusky Sd</t>
  </si>
  <si>
    <t>I have stoats erad 2000-2005</t>
  </si>
  <si>
    <t>CRAYFISH I., Dusky Sd</t>
  </si>
  <si>
    <t>HERON I., Dusky Sd</t>
  </si>
  <si>
    <t>QUARANTINE (KAMAU TAURUA) I., Otago Hb.</t>
  </si>
  <si>
    <t>Lake Mahinerangi Island (Unnamed)</t>
  </si>
  <si>
    <t>GREEN I., off Kaikorai estuary</t>
  </si>
  <si>
    <t>ONLY IS, Preservation Inlet</t>
  </si>
  <si>
    <t>SMALL CRAFT HARBOUR IS, Chalky In.</t>
  </si>
  <si>
    <t>LITTLE I., Chalky Inlet</t>
  </si>
  <si>
    <t>Mary Island</t>
  </si>
  <si>
    <t>GREAT I., Chalky Inlet</t>
  </si>
  <si>
    <t>PASSAGE IS, Chalky Inlet, "N. Passage"</t>
  </si>
  <si>
    <t>1998-2000</t>
  </si>
  <si>
    <t>PASSAGE IS, Dusky Sd, Passage</t>
  </si>
  <si>
    <t>PASSAGE IS, Chalky Inlet, "S. Passage"</t>
  </si>
  <si>
    <t>GARDEN IS, Chalky Inlet</t>
  </si>
  <si>
    <t>CHALKY I., Chalky Inlet</t>
  </si>
  <si>
    <t>CORDING IS, Preservation Inlet "North"</t>
  </si>
  <si>
    <t>Unnamed (S end)</t>
  </si>
  <si>
    <t>CORDING IS, Preservation Inlet "South"</t>
  </si>
  <si>
    <t>WEKA (LONG) I., Preservation Inlet</t>
  </si>
  <si>
    <t>dont have dates for stoat erad but assume 1998-2000</t>
  </si>
  <si>
    <t>STEEP-TO I., Preservation Inlet</t>
  </si>
  <si>
    <t>PIG I., Colac Bay</t>
  </si>
  <si>
    <t>CENTRE (RAROTOKA) I., Foveaux St</t>
  </si>
  <si>
    <t>TUHAWAIKI I., S. of Catlins R. mouth</t>
  </si>
  <si>
    <t>SOLANDER IS: Little Solander</t>
  </si>
  <si>
    <t>SOLANDER IS: Solander (Hautere)</t>
  </si>
  <si>
    <t>DOG I., Foveaux St</t>
  </si>
  <si>
    <t>RUGGED IS: "Western Rugged"</t>
  </si>
  <si>
    <t>RUGGED IS: "Eastern Rugged"</t>
  </si>
  <si>
    <t>RUAPUKE I.</t>
  </si>
  <si>
    <t>BIRD I., W. of Ruapuke I.</t>
  </si>
  <si>
    <t>GREEN I., Foveaux St</t>
  </si>
  <si>
    <t>CODFISH (WHENUAHOU) I.</t>
  </si>
  <si>
    <t>1984-1987</t>
  </si>
  <si>
    <t>SOUTH ISLETS, Ruapuke I.</t>
  </si>
  <si>
    <t>NORTH I., NE Stewart I.</t>
  </si>
  <si>
    <t>HAZELBURGH I., S of Ruapuke I.</t>
  </si>
  <si>
    <t>WOMENS I., E. Stewart I.</t>
  </si>
  <si>
    <t>EDWARDS (MOTUNUI) I., E. Stewart I.</t>
  </si>
  <si>
    <t>JACKY LEE (PUKEOKAOKA) I.</t>
  </si>
  <si>
    <t>HEREKOPARE (TE MARAMA) I.</t>
  </si>
  <si>
    <t>IONA I., Paterson Inlet</t>
  </si>
  <si>
    <t>BENCH (COLL) I., E. Stewart I.</t>
  </si>
  <si>
    <t>DIISE states Rn and Rr</t>
  </si>
  <si>
    <t>NATIVE I., Paterson Inlet</t>
  </si>
  <si>
    <t>assume 2013 erad for possum?</t>
  </si>
  <si>
    <t>ERNEST IS., W. Stewart I.</t>
  </si>
  <si>
    <t>GROPER I., Paterson Inlet</t>
  </si>
  <si>
    <t>GOAT I., Paterson Inlet</t>
  </si>
  <si>
    <t>STEWART (RAKIURA) I.,</t>
  </si>
  <si>
    <t>WEKA I., S.E. Stewart I.</t>
  </si>
  <si>
    <t>TIA (ENTRANCE), S.E. Stewart I.</t>
  </si>
  <si>
    <t>need erad date -&gt; assumed 1990 w/ Kaihuka?</t>
  </si>
  <si>
    <t>BREAKSEA IS, SE Stewart I. Rukawahakura</t>
  </si>
  <si>
    <t>BREAKSEA IS, SE Stewart I. Kaihuka</t>
  </si>
  <si>
    <t>KUNDY I., Boat Gp</t>
  </si>
  <si>
    <t>BETSY I., Boat Gp</t>
  </si>
  <si>
    <t>RAT I., W. Stewart I.</t>
  </si>
  <si>
    <t>BIG (STAGE) I., Boat Gp</t>
  </si>
  <si>
    <t>MOGGY IS, Mokiti (Little Moggy)</t>
  </si>
  <si>
    <t>MOGGY IS, Mokinui (Big Moggy)</t>
  </si>
  <si>
    <t>UNNAMED, Easy Hb, W. Stewart I.</t>
  </si>
  <si>
    <t>ANCHORAGE I., Port Pegasus</t>
  </si>
  <si>
    <t>KAIMOHU I., W Stewart I.</t>
  </si>
  <si>
    <t>NOBLE I., Port Pegasus</t>
  </si>
  <si>
    <t>PUTAUHINU I.</t>
  </si>
  <si>
    <t>WEDGE I. GP, Stewart I.: Tamaitemioka</t>
  </si>
  <si>
    <t>SOLOMON (REREWHAKAUPOKO) I.</t>
  </si>
  <si>
    <t>WEDGE I. GP, Stewart I.: Pohowaitai</t>
  </si>
  <si>
    <t>PUTAUHINU NUGGETS, Huirapa</t>
  </si>
  <si>
    <t>PUTAUHINU NUGGETS, "Central Nugget"</t>
  </si>
  <si>
    <t>PUTAUHINU NUGGETS, "Western Nugget"</t>
  </si>
  <si>
    <t>ERNEST I., E. Stewart I.</t>
  </si>
  <si>
    <t>BIG SOUTH CAPE (TAUKIHEPA) I.</t>
  </si>
  <si>
    <t>POUTAMA I.</t>
  </si>
  <si>
    <t>BOUNTY IS: Depot</t>
  </si>
  <si>
    <t>BOUNTY IS: Penguin</t>
  </si>
  <si>
    <t>BOUNTY IS: Ruatara</t>
  </si>
  <si>
    <t>SNARES IS: North East</t>
  </si>
  <si>
    <t>SNARES IS: Alert Stack</t>
  </si>
  <si>
    <t>SNARES IS: Broughton</t>
  </si>
  <si>
    <t>ANTIPODES IS: Archway</t>
  </si>
  <si>
    <t>ANTIPODES IS: Bollons</t>
  </si>
  <si>
    <t>ANTIPODES IS: Inner Windward</t>
  </si>
  <si>
    <t>ANTIPODES IS: Outer Windward</t>
  </si>
  <si>
    <t>ANTIPODES IS: Leeward</t>
  </si>
  <si>
    <t>ANTIPODES IS: Antipodes</t>
  </si>
  <si>
    <t>AUCKLAND IS: Enderby</t>
  </si>
  <si>
    <t>AUCKLAND IS: Rose</t>
  </si>
  <si>
    <t>AUCKLAND IS: Ocean</t>
  </si>
  <si>
    <t>AUCKLAND IS: Ewing</t>
  </si>
  <si>
    <t>AUCKLAND IS: Disappointment</t>
  </si>
  <si>
    <t>AUCKLAND IS: Auckland</t>
  </si>
  <si>
    <t>AUCKLAND IS: Adams</t>
  </si>
  <si>
    <t>CAMPBELL I.Gp: Jeanette-Marie</t>
  </si>
  <si>
    <t>CAMPBELL I.Gp: Dent</t>
  </si>
  <si>
    <t>CAMPBELL I.Gp: Folly</t>
  </si>
  <si>
    <t>CAMPBELL I.Gp: Campbell</t>
  </si>
  <si>
    <t>CAMPBELL I.Gp: Monowai</t>
  </si>
  <si>
    <t>CAMPBELL I.Gp: Jacquemart</t>
  </si>
  <si>
    <t>Erad_Time</t>
  </si>
  <si>
    <t>Number</t>
  </si>
  <si>
    <t>Event</t>
  </si>
  <si>
    <t>Double (Motuwi)</t>
  </si>
  <si>
    <t>Rat_Erad_Year</t>
  </si>
  <si>
    <t>Latitude</t>
  </si>
  <si>
    <t>Longitude</t>
  </si>
  <si>
    <t>Mnld_Dist</t>
  </si>
  <si>
    <t>Landing</t>
  </si>
  <si>
    <t>Tenure_Public</t>
  </si>
  <si>
    <t>Tenure_Private</t>
  </si>
  <si>
    <t>Tenure_Maori</t>
  </si>
  <si>
    <t>none</t>
  </si>
  <si>
    <t>low</t>
  </si>
  <si>
    <t>medium</t>
  </si>
  <si>
    <t>high</t>
  </si>
  <si>
    <t>Rat_Status</t>
  </si>
  <si>
    <t>James date notes 28 11 19</t>
  </si>
  <si>
    <t>Contacts</t>
  </si>
  <si>
    <t>corect</t>
  </si>
  <si>
    <t>correct</t>
  </si>
  <si>
    <t>updated Mm</t>
  </si>
  <si>
    <t>updated https://www.conservationevidence.com/individual-study/798</t>
  </si>
  <si>
    <t>Both. But Failed first.</t>
  </si>
  <si>
    <t>updated Rr</t>
  </si>
  <si>
    <t>1992
2004</t>
  </si>
  <si>
    <t>updated Rn</t>
  </si>
  <si>
    <t>updated but note intentional reinvasion 2009</t>
  </si>
  <si>
    <t>1978
1981
1984
1991
1997
2001
2002</t>
  </si>
  <si>
    <t>1979
1981
1991
2001 2002</t>
  </si>
  <si>
    <t>updated</t>
  </si>
  <si>
    <t>1996
2005</t>
  </si>
  <si>
    <t>1993
1998 2012-2014</t>
  </si>
  <si>
    <t xml:space="preserve">1988
1997
</t>
  </si>
  <si>
    <t>[1991] 2010</t>
  </si>
  <si>
    <t>stoats never eradicated and not currently recorded? (error by James in previous update)</t>
  </si>
  <si>
    <t>Maud</t>
  </si>
  <si>
    <t>1992-1996, 2011</t>
  </si>
  <si>
    <t>updated Rn and reinvaded</t>
  </si>
  <si>
    <t>Updated Rr</t>
  </si>
  <si>
    <t>Rakiura</t>
  </si>
  <si>
    <t>Ireen Petrov</t>
  </si>
  <si>
    <t>1989-1990</t>
  </si>
  <si>
    <t>correct - but where did you get possums from?</t>
  </si>
  <si>
    <t>hard one. Deleted 1992 incompletes and just left 2012 rodents</t>
  </si>
  <si>
    <t>??</t>
  </si>
  <si>
    <t>can't get any more info so leave as this</t>
  </si>
  <si>
    <t xml:space="preserve">[1992]1997
</t>
  </si>
  <si>
    <t>updated Re</t>
  </si>
  <si>
    <t>1977-1980</t>
  </si>
  <si>
    <t>updated Cat</t>
  </si>
  <si>
    <t>&lt;5 ha = drop from analysis? (also I have no data on this eradication)</t>
  </si>
  <si>
    <t>1960-1964</t>
  </si>
  <si>
    <t>No, bloody awkward island</t>
  </si>
  <si>
    <t>Should check myself!</t>
  </si>
  <si>
    <t>1991-1992</t>
  </si>
  <si>
    <t>1986-1987</t>
  </si>
  <si>
    <t>good Q, but believed to be 1992 failure, 1997 stopped,2002 successful. Leave it like this.</t>
  </si>
  <si>
    <t>2002-2003</t>
  </si>
  <si>
    <t>Mice never eradicated, presume not present?</t>
  </si>
  <si>
    <t>changed possums to present (report I have on file)</t>
  </si>
  <si>
    <t>John Heaphy</t>
  </si>
  <si>
    <t>1983-1984</t>
  </si>
  <si>
    <t>updated but in reality its &lt;5 ha I believe (a collection of rocks)</t>
  </si>
  <si>
    <t>Correct</t>
  </si>
  <si>
    <t>I will trust your source for possums (probably was me)</t>
  </si>
  <si>
    <t>I will trust your source for possums (probably was me). This island is in a harbour</t>
  </si>
  <si>
    <t>1895-1924</t>
  </si>
  <si>
    <t>updated cats</t>
  </si>
  <si>
    <t>Dave Butler</t>
  </si>
  <si>
    <t>1923-1934</t>
  </si>
  <si>
    <t>still waiting confirmation</t>
  </si>
  <si>
    <t>1970-1975</t>
  </si>
  <si>
    <t>Updated Rn</t>
  </si>
  <si>
    <t>1981-1982
2003-2004</t>
  </si>
  <si>
    <t>updated Mm &amp; S</t>
  </si>
  <si>
    <t>1983-1989
1990-1993</t>
  </si>
  <si>
    <t>Mm reinvaded in 2019 again. Stoats more ongoing biosecurity</t>
  </si>
  <si>
    <t>1991-1995</t>
  </si>
  <si>
    <t>updated possums but not sure</t>
  </si>
  <si>
    <t>updated P</t>
  </si>
  <si>
    <t>It is correct.</t>
  </si>
  <si>
    <t>Updated possum and cat</t>
  </si>
  <si>
    <t>Cats died out, not eradicated</t>
  </si>
  <si>
    <t>Pete McMurtrie</t>
  </si>
  <si>
    <t>I'm not entirely sure when they finished but 2009 sounds about right</t>
  </si>
  <si>
    <t>updated stoats</t>
  </si>
  <si>
    <t>Yes, they caught one stoat in that time..then didn't re-trap until 2014 https://www.doc.govt.nz/Documents/our-work/dusky-sound-restoration-plan.pdf</t>
  </si>
  <si>
    <t>started in 2008 but ongoing. Is this even eradication? https://www.landcareresearch.co.nz/__data/assets/pdf_file/0003/62499/Dean_Anderson_multispecies_pest_control_aerial.pdf</t>
  </si>
  <si>
    <t>updated mice</t>
  </si>
  <si>
    <t>was stoat traps out but never caught anything?</t>
  </si>
  <si>
    <t>Colin Miskelly</t>
  </si>
  <si>
    <t>Rats were eradicated but no one bothered to check which species! Probably Rn</t>
  </si>
  <si>
    <t>I guess so for P</t>
  </si>
  <si>
    <t>Updated Rr, https://www.scoop.co.nz/stories/AK1709/S00681/trap-networks-on-titi-islands-help-protect-native-birdlife.htm</t>
  </si>
  <si>
    <t>cats died out I think</t>
  </si>
  <si>
    <t>BEFORE STUDY START</t>
  </si>
  <si>
    <t>Rat Status</t>
  </si>
  <si>
    <t>Rat Erad Year</t>
  </si>
  <si>
    <t>Status_2010</t>
  </si>
  <si>
    <t>Reinvade</t>
  </si>
  <si>
    <t>Rat
Presence</t>
  </si>
  <si>
    <t>Total invaded area</t>
  </si>
  <si>
    <t>total island area</t>
  </si>
  <si>
    <t>invaded %</t>
  </si>
  <si>
    <t>Erad_Time_2010</t>
  </si>
  <si>
    <t>Event_2010</t>
  </si>
  <si>
    <t>Rat_Erad_Year_2010</t>
  </si>
  <si>
    <t>Area</t>
  </si>
  <si>
    <t>Buffer</t>
  </si>
  <si>
    <t>Lat</t>
  </si>
  <si>
    <t>Lon</t>
  </si>
  <si>
    <t>Erad_Yr</t>
  </si>
  <si>
    <t>Nmbr_PrivOwn</t>
  </si>
  <si>
    <t>Nmbr_Erads</t>
  </si>
  <si>
    <t>Stp_Stn</t>
  </si>
  <si>
    <t xml:space="preserve">Avg_Dist </t>
  </si>
  <si>
    <t>Nmbr_MaoriOwn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</si>
</sst>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theme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>
      <alignment wrapText="1"/>
    </xf>
    <xf numFmtId="0" fontId="8" fillId="11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0" fillId="0" borderId="5" xfId="0" applyBorder="1"/>
    <xf numFmtId="0" fontId="7" fillId="0" borderId="1" xfId="0" applyFont="1" applyFill="1" applyBorder="1" applyAlignment="1">
      <alignment horizontal="center" wrapText="1"/>
    </xf>
    <xf numFmtId="0" fontId="0" fillId="0" borderId="6" xfId="0" applyBorder="1"/>
    <xf numFmtId="0" fontId="7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12" borderId="1" xfId="0" applyFont="1" applyFill="1" applyBorder="1" applyAlignment="1">
      <alignment horizontal="right" wrapText="1"/>
    </xf>
    <xf numFmtId="0" fontId="6" fillId="12" borderId="1" xfId="0" applyFont="1" applyFill="1" applyBorder="1" applyAlignment="1">
      <alignment wrapText="1"/>
    </xf>
    <xf numFmtId="0" fontId="7" fillId="13" borderId="1" xfId="0" applyFont="1" applyFill="1" applyBorder="1" applyAlignment="1">
      <alignment horizontal="center" wrapText="1"/>
    </xf>
    <xf numFmtId="0" fontId="6" fillId="13" borderId="1" xfId="0" applyFont="1" applyFill="1" applyBorder="1" applyAlignment="1">
      <alignment wrapText="1"/>
    </xf>
    <xf numFmtId="0" fontId="7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wrapText="1"/>
    </xf>
    <xf numFmtId="0" fontId="0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13" fillId="0" borderId="0" xfId="0" applyFont="1" applyFill="1" applyBorder="1" applyAlignment="1" applyProtection="1"/>
    <xf numFmtId="0" fontId="0" fillId="0" borderId="6" xfId="0" applyFont="1" applyBorder="1"/>
    <xf numFmtId="0" fontId="0" fillId="0" borderId="8" xfId="0" applyBorder="1"/>
    <xf numFmtId="0" fontId="0" fillId="0" borderId="8" xfId="0" applyFont="1" applyBorder="1"/>
    <xf numFmtId="0" fontId="4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2" borderId="0" xfId="0" applyFill="1"/>
    <xf numFmtId="2" fontId="0" fillId="0" borderId="0" xfId="0" applyNumberFormat="1"/>
    <xf numFmtId="2" fontId="0" fillId="0" borderId="0" xfId="0" applyNumberFormat="1" applyFont="1"/>
    <xf numFmtId="2" fontId="1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2" fontId="13" fillId="0" borderId="0" xfId="0" applyNumberFormat="1" applyFont="1" applyFill="1" applyBorder="1" applyAlignment="1" applyProtection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8"/>
  <sheetViews>
    <sheetView workbookViewId="0">
      <selection activeCell="B1" sqref="B1:B1048576"/>
    </sheetView>
  </sheetViews>
  <sheetFormatPr defaultRowHeight="15" x14ac:dyDescent="0.25"/>
  <cols>
    <col min="1" max="1" width="8" bestFit="1" customWidth="1"/>
    <col min="2" max="2" width="30.28515625" customWidth="1"/>
    <col min="3" max="3" width="8.28515625" bestFit="1" customWidth="1"/>
    <col min="4" max="4" width="7.5703125" bestFit="1" customWidth="1"/>
    <col min="5" max="5" width="8.140625" bestFit="1" customWidth="1"/>
    <col min="6" max="6" width="10.42578125" customWidth="1"/>
    <col min="7" max="8" width="6.140625" bestFit="1" customWidth="1"/>
    <col min="9" max="9" width="9.140625" bestFit="1" customWidth="1"/>
    <col min="10" max="10" width="9.5703125" bestFit="1" customWidth="1"/>
    <col min="11" max="11" width="10.7109375" bestFit="1" customWidth="1"/>
    <col min="12" max="12" width="5.5703125" style="47" bestFit="1" customWidth="1"/>
    <col min="13" max="13" width="9.5703125" bestFit="1" customWidth="1"/>
    <col min="14" max="14" width="4.5703125" bestFit="1" customWidth="1"/>
    <col min="15" max="15" width="9.5703125" bestFit="1" customWidth="1"/>
    <col min="16" max="16" width="25.85546875" customWidth="1"/>
    <col min="17" max="17" width="18.85546875" customWidth="1"/>
    <col min="18" max="18" width="8.7109375" bestFit="1" customWidth="1"/>
  </cols>
  <sheetData>
    <row r="1" spans="1:18" ht="27" thickBot="1" x14ac:dyDescent="0.3">
      <c r="A1" s="6" t="s">
        <v>0</v>
      </c>
      <c r="B1" s="3" t="s">
        <v>2</v>
      </c>
      <c r="C1" s="3" t="s">
        <v>150</v>
      </c>
      <c r="D1" s="4" t="s">
        <v>151</v>
      </c>
      <c r="E1" s="4" t="s">
        <v>152</v>
      </c>
      <c r="F1" s="5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6" t="s">
        <v>158</v>
      </c>
      <c r="L1" s="3" t="s">
        <v>159</v>
      </c>
      <c r="M1" s="3" t="s">
        <v>160</v>
      </c>
      <c r="N1" s="3" t="s">
        <v>161</v>
      </c>
      <c r="O1" s="6" t="s">
        <v>162</v>
      </c>
      <c r="P1" s="6" t="s">
        <v>621</v>
      </c>
      <c r="Q1" s="6" t="s">
        <v>163</v>
      </c>
      <c r="R1" s="3" t="s">
        <v>622</v>
      </c>
    </row>
    <row r="2" spans="1:18" ht="15.75" thickBot="1" x14ac:dyDescent="0.3">
      <c r="A2" s="15">
        <v>8043</v>
      </c>
      <c r="B2" s="7" t="s">
        <v>164</v>
      </c>
      <c r="C2" s="7" t="s">
        <v>165</v>
      </c>
      <c r="D2" s="8">
        <v>-35.200000000000003</v>
      </c>
      <c r="E2" s="8">
        <v>174.21</v>
      </c>
      <c r="F2" s="9">
        <v>27.7</v>
      </c>
      <c r="G2" s="10">
        <v>2009</v>
      </c>
      <c r="H2" s="10">
        <v>2009</v>
      </c>
      <c r="I2" s="11">
        <v>0</v>
      </c>
      <c r="J2" s="11">
        <v>0</v>
      </c>
      <c r="K2" s="12">
        <v>2009</v>
      </c>
      <c r="L2" s="13">
        <v>0</v>
      </c>
      <c r="M2" s="13">
        <v>0</v>
      </c>
      <c r="N2" s="14" t="s">
        <v>166</v>
      </c>
      <c r="O2" s="15">
        <v>0</v>
      </c>
      <c r="P2" s="15" t="s">
        <v>623</v>
      </c>
      <c r="Q2" s="15"/>
      <c r="R2" s="18"/>
    </row>
    <row r="3" spans="1:18" ht="15.75" thickBot="1" x14ac:dyDescent="0.3">
      <c r="A3" s="15">
        <v>8017</v>
      </c>
      <c r="B3" s="7" t="s">
        <v>167</v>
      </c>
      <c r="C3" s="7" t="s">
        <v>165</v>
      </c>
      <c r="D3" s="8">
        <v>-35.200000000000003</v>
      </c>
      <c r="E3" s="8">
        <v>174.22</v>
      </c>
      <c r="F3" s="9">
        <v>51.2</v>
      </c>
      <c r="G3" s="10">
        <v>2009</v>
      </c>
      <c r="H3" s="11">
        <v>0</v>
      </c>
      <c r="I3" s="11">
        <v>0</v>
      </c>
      <c r="J3" s="11">
        <v>0</v>
      </c>
      <c r="K3" s="12">
        <v>2009</v>
      </c>
      <c r="L3" s="13">
        <v>0</v>
      </c>
      <c r="M3" s="13">
        <v>0</v>
      </c>
      <c r="N3" s="14" t="s">
        <v>166</v>
      </c>
      <c r="O3" s="15">
        <v>0</v>
      </c>
      <c r="P3" s="15" t="s">
        <v>624</v>
      </c>
      <c r="Q3" s="15"/>
      <c r="R3" s="18"/>
    </row>
    <row r="4" spans="1:18" ht="39.75" thickBot="1" x14ac:dyDescent="0.3">
      <c r="A4" s="15">
        <v>7960</v>
      </c>
      <c r="B4" s="7" t="s">
        <v>168</v>
      </c>
      <c r="C4" s="7" t="s">
        <v>165</v>
      </c>
      <c r="D4" s="8">
        <v>-35.21</v>
      </c>
      <c r="E4" s="8">
        <v>174.09</v>
      </c>
      <c r="F4" s="9">
        <v>159.30000000000001</v>
      </c>
      <c r="G4" s="16" t="s">
        <v>169</v>
      </c>
      <c r="H4" s="16" t="s">
        <v>170</v>
      </c>
      <c r="I4" s="11">
        <v>0</v>
      </c>
      <c r="J4" s="17">
        <v>1</v>
      </c>
      <c r="K4" s="12">
        <v>1993</v>
      </c>
      <c r="L4" s="13">
        <v>0</v>
      </c>
      <c r="M4" s="11">
        <v>0</v>
      </c>
      <c r="N4" s="14" t="s">
        <v>166</v>
      </c>
      <c r="O4" s="15">
        <v>1</v>
      </c>
      <c r="P4" s="15" t="s">
        <v>624</v>
      </c>
      <c r="Q4" s="15"/>
      <c r="R4" s="18"/>
    </row>
    <row r="5" spans="1:18" ht="15.75" thickBot="1" x14ac:dyDescent="0.3">
      <c r="A5" s="15">
        <v>7990</v>
      </c>
      <c r="B5" s="7" t="s">
        <v>171</v>
      </c>
      <c r="C5" s="7" t="s">
        <v>165</v>
      </c>
      <c r="D5" s="8">
        <v>-35.22</v>
      </c>
      <c r="E5" s="8">
        <v>174.23</v>
      </c>
      <c r="F5" s="9">
        <v>222.8</v>
      </c>
      <c r="G5" s="10">
        <v>2009</v>
      </c>
      <c r="H5" s="10">
        <v>2009</v>
      </c>
      <c r="I5" s="11">
        <v>0</v>
      </c>
      <c r="J5" s="11">
        <v>0</v>
      </c>
      <c r="K5" s="12">
        <v>2009</v>
      </c>
      <c r="L5" s="13">
        <v>0</v>
      </c>
      <c r="M5" s="13">
        <v>0</v>
      </c>
      <c r="N5" s="14" t="s">
        <v>166</v>
      </c>
      <c r="O5" s="15">
        <v>0</v>
      </c>
      <c r="P5" s="15" t="s">
        <v>624</v>
      </c>
      <c r="Q5" s="15"/>
      <c r="R5" s="18"/>
    </row>
    <row r="6" spans="1:18" ht="15.75" thickBot="1" x14ac:dyDescent="0.3">
      <c r="A6" s="15">
        <v>7913</v>
      </c>
      <c r="B6" s="7" t="s">
        <v>172</v>
      </c>
      <c r="C6" s="7" t="s">
        <v>165</v>
      </c>
      <c r="D6" s="8">
        <v>-35.22</v>
      </c>
      <c r="E6" s="8">
        <v>174.19</v>
      </c>
      <c r="F6" s="9">
        <v>162.19999999999999</v>
      </c>
      <c r="G6" s="10">
        <v>2009</v>
      </c>
      <c r="H6" s="10">
        <v>2009</v>
      </c>
      <c r="I6" s="10">
        <v>2009</v>
      </c>
      <c r="J6" s="11">
        <v>0</v>
      </c>
      <c r="K6" s="12">
        <v>2009</v>
      </c>
      <c r="L6" s="13">
        <v>0</v>
      </c>
      <c r="M6" s="13">
        <v>0</v>
      </c>
      <c r="N6" s="14" t="s">
        <v>166</v>
      </c>
      <c r="O6" s="15">
        <v>0</v>
      </c>
      <c r="P6" s="15" t="s">
        <v>624</v>
      </c>
      <c r="Q6" s="15"/>
      <c r="R6" s="18"/>
    </row>
    <row r="7" spans="1:18" ht="15.75" thickBot="1" x14ac:dyDescent="0.3">
      <c r="A7" s="15">
        <v>7857</v>
      </c>
      <c r="B7" s="7" t="s">
        <v>173</v>
      </c>
      <c r="C7" s="7" t="s">
        <v>165</v>
      </c>
      <c r="D7" s="8">
        <v>-35.229999999999997</v>
      </c>
      <c r="E7" s="8">
        <v>174.22</v>
      </c>
      <c r="F7" s="9">
        <v>8.1999999999999993</v>
      </c>
      <c r="G7" s="10">
        <v>2009</v>
      </c>
      <c r="H7" s="11">
        <v>0</v>
      </c>
      <c r="I7" s="11">
        <v>0</v>
      </c>
      <c r="J7" s="10">
        <v>2009</v>
      </c>
      <c r="K7" s="13">
        <v>0</v>
      </c>
      <c r="L7" s="13">
        <v>0</v>
      </c>
      <c r="M7" s="13">
        <v>0</v>
      </c>
      <c r="N7" s="14" t="s">
        <v>166</v>
      </c>
      <c r="O7" s="15">
        <v>0</v>
      </c>
      <c r="P7" s="15" t="s">
        <v>625</v>
      </c>
      <c r="Q7" s="15"/>
      <c r="R7" s="18"/>
    </row>
    <row r="8" spans="1:18" ht="24" thickBot="1" x14ac:dyDescent="0.3">
      <c r="A8" s="15">
        <v>7853</v>
      </c>
      <c r="B8" s="7" t="s">
        <v>175</v>
      </c>
      <c r="C8" s="7" t="s">
        <v>165</v>
      </c>
      <c r="D8" s="8">
        <v>-35.229999999999997</v>
      </c>
      <c r="E8" s="8">
        <v>174.17</v>
      </c>
      <c r="F8" s="9">
        <v>65.400000000000006</v>
      </c>
      <c r="G8" s="10">
        <v>2009</v>
      </c>
      <c r="H8" s="11">
        <v>0</v>
      </c>
      <c r="I8" s="11">
        <v>0</v>
      </c>
      <c r="J8" s="11">
        <v>0</v>
      </c>
      <c r="K8" s="12">
        <v>2009</v>
      </c>
      <c r="L8" s="13">
        <v>0</v>
      </c>
      <c r="M8" s="13">
        <v>0</v>
      </c>
      <c r="N8" s="14" t="s">
        <v>166</v>
      </c>
      <c r="O8" s="15">
        <v>0</v>
      </c>
      <c r="P8" s="15" t="s">
        <v>624</v>
      </c>
      <c r="Q8" s="18"/>
      <c r="R8" s="18"/>
    </row>
    <row r="9" spans="1:18" ht="65.25" thickBot="1" x14ac:dyDescent="0.3">
      <c r="A9" s="15">
        <v>7431</v>
      </c>
      <c r="B9" s="7" t="s">
        <v>176</v>
      </c>
      <c r="C9" s="7" t="s">
        <v>165</v>
      </c>
      <c r="D9" s="8">
        <v>-35.78</v>
      </c>
      <c r="E9" s="8">
        <v>174.36</v>
      </c>
      <c r="F9" s="9">
        <v>38.700000000000003</v>
      </c>
      <c r="G9" s="10">
        <v>1996</v>
      </c>
      <c r="H9" s="11">
        <v>0</v>
      </c>
      <c r="I9" s="11">
        <v>0</v>
      </c>
      <c r="J9" s="17" t="s">
        <v>177</v>
      </c>
      <c r="K9" s="12">
        <v>1996</v>
      </c>
      <c r="L9" s="12">
        <v>1991</v>
      </c>
      <c r="M9" s="12">
        <v>1991</v>
      </c>
      <c r="N9" s="14" t="s">
        <v>166</v>
      </c>
      <c r="O9" s="15">
        <v>0</v>
      </c>
      <c r="P9" s="15" t="s">
        <v>624</v>
      </c>
      <c r="Q9" s="15"/>
      <c r="R9" s="18"/>
    </row>
    <row r="10" spans="1:18" ht="60.75" thickBot="1" x14ac:dyDescent="0.3">
      <c r="A10" s="15">
        <v>7367</v>
      </c>
      <c r="B10" s="7" t="s">
        <v>178</v>
      </c>
      <c r="C10" s="7" t="s">
        <v>165</v>
      </c>
      <c r="D10" s="8">
        <v>-35.89</v>
      </c>
      <c r="E10" s="8">
        <v>174.75</v>
      </c>
      <c r="F10" s="9">
        <v>98.9</v>
      </c>
      <c r="G10" s="11">
        <v>0</v>
      </c>
      <c r="H10" s="11">
        <v>0</v>
      </c>
      <c r="I10" s="10">
        <v>1993</v>
      </c>
      <c r="J10" s="11">
        <v>0</v>
      </c>
      <c r="K10" s="13">
        <v>0</v>
      </c>
      <c r="L10" s="13">
        <v>0</v>
      </c>
      <c r="M10" s="11">
        <v>0</v>
      </c>
      <c r="N10" s="14" t="s">
        <v>166</v>
      </c>
      <c r="O10" s="15">
        <v>0</v>
      </c>
      <c r="P10" s="15" t="s">
        <v>626</v>
      </c>
      <c r="Q10" s="15"/>
      <c r="R10" s="18"/>
    </row>
    <row r="11" spans="1:18" ht="60.75" thickBot="1" x14ac:dyDescent="0.3">
      <c r="A11" s="15">
        <v>7392</v>
      </c>
      <c r="B11" s="7" t="s">
        <v>179</v>
      </c>
      <c r="C11" s="7" t="s">
        <v>165</v>
      </c>
      <c r="D11" s="8">
        <v>-35.89</v>
      </c>
      <c r="E11" s="8">
        <v>174.73</v>
      </c>
      <c r="F11" s="9">
        <v>145.69999999999999</v>
      </c>
      <c r="G11" s="11">
        <v>0</v>
      </c>
      <c r="H11" s="11">
        <v>0</v>
      </c>
      <c r="I11" s="10">
        <v>1994</v>
      </c>
      <c r="J11" s="11">
        <v>0</v>
      </c>
      <c r="K11" s="13">
        <v>0</v>
      </c>
      <c r="L11" s="13">
        <v>0</v>
      </c>
      <c r="M11" s="11">
        <v>0</v>
      </c>
      <c r="N11" s="14" t="s">
        <v>166</v>
      </c>
      <c r="O11" s="15">
        <v>0</v>
      </c>
      <c r="P11" s="15" t="s">
        <v>626</v>
      </c>
      <c r="Q11" s="15"/>
      <c r="R11" s="18"/>
    </row>
    <row r="12" spans="1:18" ht="15.75" thickBot="1" x14ac:dyDescent="0.3">
      <c r="A12" s="15">
        <v>7116</v>
      </c>
      <c r="B12" s="7" t="s">
        <v>181</v>
      </c>
      <c r="C12" s="7" t="s">
        <v>165</v>
      </c>
      <c r="D12" s="8">
        <v>-36.159999999999997</v>
      </c>
      <c r="E12" s="8">
        <v>175.29</v>
      </c>
      <c r="F12" s="9">
        <v>39.700000000000003</v>
      </c>
      <c r="G12" s="11">
        <v>0</v>
      </c>
      <c r="H12" s="17">
        <v>2008</v>
      </c>
      <c r="I12" s="11">
        <v>0</v>
      </c>
      <c r="J12" s="11">
        <v>0</v>
      </c>
      <c r="K12" s="13">
        <v>0</v>
      </c>
      <c r="L12" s="13">
        <v>0</v>
      </c>
      <c r="M12" s="13">
        <v>0</v>
      </c>
      <c r="N12" s="14" t="s">
        <v>166</v>
      </c>
      <c r="O12" s="15">
        <v>1</v>
      </c>
      <c r="P12" s="15"/>
      <c r="Q12" s="15"/>
      <c r="R12" s="18"/>
    </row>
    <row r="13" spans="1:18" ht="15.75" thickBot="1" x14ac:dyDescent="0.3">
      <c r="A13" s="15">
        <v>467</v>
      </c>
      <c r="B13" s="7" t="s">
        <v>182</v>
      </c>
      <c r="C13" s="7" t="s">
        <v>165</v>
      </c>
      <c r="D13" s="8">
        <v>-36.17</v>
      </c>
      <c r="E13" s="8">
        <v>175.3</v>
      </c>
      <c r="F13" s="9">
        <v>12.4</v>
      </c>
      <c r="G13" s="11">
        <v>0</v>
      </c>
      <c r="H13" s="17">
        <v>2008</v>
      </c>
      <c r="I13" s="11">
        <v>0</v>
      </c>
      <c r="J13" s="11">
        <v>0</v>
      </c>
      <c r="K13" s="13">
        <v>0</v>
      </c>
      <c r="L13" s="13">
        <v>0</v>
      </c>
      <c r="M13" s="13">
        <v>0</v>
      </c>
      <c r="N13" s="14" t="s">
        <v>166</v>
      </c>
      <c r="O13" s="15">
        <v>1</v>
      </c>
      <c r="P13" s="15"/>
      <c r="Q13" s="15"/>
      <c r="R13" s="18"/>
    </row>
    <row r="14" spans="1:18" ht="30.75" thickBot="1" x14ac:dyDescent="0.3">
      <c r="A14" s="15">
        <v>466</v>
      </c>
      <c r="B14" s="7" t="s">
        <v>183</v>
      </c>
      <c r="C14" s="7" t="s">
        <v>165</v>
      </c>
      <c r="D14" s="8">
        <v>-36.18</v>
      </c>
      <c r="E14" s="8">
        <v>175.33</v>
      </c>
      <c r="F14" s="9">
        <v>528.79999999999995</v>
      </c>
      <c r="G14" s="11">
        <v>0</v>
      </c>
      <c r="H14" s="17" t="s">
        <v>184</v>
      </c>
      <c r="I14" s="17" t="s">
        <v>184</v>
      </c>
      <c r="J14" s="11">
        <v>0</v>
      </c>
      <c r="K14" s="13">
        <v>0</v>
      </c>
      <c r="L14" s="13">
        <v>0</v>
      </c>
      <c r="M14" s="10">
        <v>2008</v>
      </c>
      <c r="N14" s="14" t="s">
        <v>166</v>
      </c>
      <c r="O14" s="15">
        <v>0</v>
      </c>
      <c r="P14" s="19" t="s">
        <v>627</v>
      </c>
      <c r="Q14" s="19" t="s">
        <v>185</v>
      </c>
      <c r="R14" s="18"/>
    </row>
    <row r="15" spans="1:18" ht="15.75" thickBot="1" x14ac:dyDescent="0.3">
      <c r="A15" s="15">
        <v>6992</v>
      </c>
      <c r="B15" s="7" t="s">
        <v>186</v>
      </c>
      <c r="C15" s="7" t="s">
        <v>165</v>
      </c>
      <c r="D15" s="8">
        <v>-36.22</v>
      </c>
      <c r="E15" s="8">
        <v>175.29</v>
      </c>
      <c r="F15" s="9">
        <v>20.6</v>
      </c>
      <c r="G15" s="11">
        <v>0</v>
      </c>
      <c r="H15" s="17">
        <v>2009</v>
      </c>
      <c r="I15" s="11">
        <v>0</v>
      </c>
      <c r="J15" s="11">
        <v>0</v>
      </c>
      <c r="K15" s="13">
        <v>0</v>
      </c>
      <c r="L15" s="13">
        <v>0</v>
      </c>
      <c r="M15" s="11">
        <v>0</v>
      </c>
      <c r="N15" s="14" t="s">
        <v>166</v>
      </c>
      <c r="O15" s="15">
        <v>1</v>
      </c>
      <c r="P15" s="15" t="s">
        <v>628</v>
      </c>
      <c r="Q15" s="15"/>
      <c r="R15" s="18"/>
    </row>
    <row r="16" spans="1:18" ht="15.75" thickBot="1" x14ac:dyDescent="0.3">
      <c r="A16" s="15">
        <v>6984</v>
      </c>
      <c r="B16" s="7" t="s">
        <v>187</v>
      </c>
      <c r="C16" s="7" t="s">
        <v>165</v>
      </c>
      <c r="D16" s="8">
        <v>-36.22</v>
      </c>
      <c r="E16" s="8">
        <v>175.3</v>
      </c>
      <c r="F16" s="9">
        <v>62.3</v>
      </c>
      <c r="G16" s="11">
        <v>0</v>
      </c>
      <c r="H16" s="17">
        <v>2009</v>
      </c>
      <c r="I16" s="11">
        <v>0</v>
      </c>
      <c r="J16" s="11">
        <v>0</v>
      </c>
      <c r="K16" s="13">
        <v>0</v>
      </c>
      <c r="L16" s="13">
        <v>0</v>
      </c>
      <c r="M16" s="11">
        <v>0</v>
      </c>
      <c r="N16" s="14" t="s">
        <v>166</v>
      </c>
      <c r="O16" s="15">
        <v>1</v>
      </c>
      <c r="P16" s="15"/>
      <c r="Q16" s="15"/>
      <c r="R16" s="18"/>
    </row>
    <row r="17" spans="1:18" ht="15.75" thickBot="1" x14ac:dyDescent="0.3">
      <c r="A17" s="15">
        <v>6972</v>
      </c>
      <c r="B17" s="7" t="s">
        <v>188</v>
      </c>
      <c r="C17" s="7" t="s">
        <v>165</v>
      </c>
      <c r="D17" s="8">
        <v>-36.229999999999997</v>
      </c>
      <c r="E17" s="8">
        <v>175.3</v>
      </c>
      <c r="F17" s="9">
        <v>45.8</v>
      </c>
      <c r="G17" s="11">
        <v>0</v>
      </c>
      <c r="H17" s="17">
        <v>2009</v>
      </c>
      <c r="I17" s="11">
        <v>0</v>
      </c>
      <c r="J17" s="10">
        <v>2009</v>
      </c>
      <c r="K17" s="13">
        <v>0</v>
      </c>
      <c r="L17" s="13">
        <v>0</v>
      </c>
      <c r="M17" s="11">
        <v>0</v>
      </c>
      <c r="N17" s="14" t="s">
        <v>166</v>
      </c>
      <c r="O17" s="15">
        <v>1</v>
      </c>
      <c r="P17" s="15" t="s">
        <v>625</v>
      </c>
      <c r="Q17" s="15"/>
      <c r="R17" s="18"/>
    </row>
    <row r="18" spans="1:18" ht="27" thickBot="1" x14ac:dyDescent="0.3">
      <c r="A18" s="15">
        <v>6949</v>
      </c>
      <c r="B18" s="7" t="s">
        <v>189</v>
      </c>
      <c r="C18" s="7" t="s">
        <v>165</v>
      </c>
      <c r="D18" s="8">
        <v>-36.270000000000003</v>
      </c>
      <c r="E18" s="8">
        <v>174.8</v>
      </c>
      <c r="F18" s="9">
        <v>13.4</v>
      </c>
      <c r="G18" s="11">
        <v>0</v>
      </c>
      <c r="H18" s="17" t="s">
        <v>200</v>
      </c>
      <c r="I18" s="11">
        <v>0</v>
      </c>
      <c r="J18" s="11">
        <v>0</v>
      </c>
      <c r="K18" s="13">
        <v>0</v>
      </c>
      <c r="L18" s="13">
        <v>0</v>
      </c>
      <c r="M18" s="11">
        <v>0</v>
      </c>
      <c r="N18" s="14" t="s">
        <v>166</v>
      </c>
      <c r="O18" s="15">
        <v>1</v>
      </c>
      <c r="P18" s="15" t="s">
        <v>628</v>
      </c>
      <c r="Q18" s="15"/>
      <c r="R18" s="18"/>
    </row>
    <row r="19" spans="1:18" ht="27" thickBot="1" x14ac:dyDescent="0.3">
      <c r="A19" s="15">
        <v>6848</v>
      </c>
      <c r="B19" s="7" t="s">
        <v>190</v>
      </c>
      <c r="C19" s="7" t="s">
        <v>165</v>
      </c>
      <c r="D19" s="8">
        <v>-36.42</v>
      </c>
      <c r="E19" s="8">
        <v>174.39</v>
      </c>
      <c r="F19" s="9">
        <v>5.2</v>
      </c>
      <c r="G19" s="16" t="s">
        <v>629</v>
      </c>
      <c r="H19" s="11">
        <v>0</v>
      </c>
      <c r="I19" s="11">
        <v>0</v>
      </c>
      <c r="J19" s="10">
        <v>1992</v>
      </c>
      <c r="K19" s="13">
        <v>0</v>
      </c>
      <c r="L19" s="13">
        <v>0</v>
      </c>
      <c r="M19" s="11">
        <v>0</v>
      </c>
      <c r="N19" s="14" t="s">
        <v>166</v>
      </c>
      <c r="O19" s="15">
        <v>1</v>
      </c>
      <c r="P19" s="15" t="s">
        <v>630</v>
      </c>
      <c r="Q19" s="15"/>
      <c r="R19" s="18"/>
    </row>
    <row r="20" spans="1:18" ht="30.75" thickBot="1" x14ac:dyDescent="0.3">
      <c r="A20" s="15">
        <v>6768</v>
      </c>
      <c r="B20" s="7" t="s">
        <v>191</v>
      </c>
      <c r="C20" s="7" t="s">
        <v>165</v>
      </c>
      <c r="D20" s="11">
        <v>-36.51</v>
      </c>
      <c r="E20" s="11">
        <v>174.75</v>
      </c>
      <c r="F20" s="9">
        <v>4.2</v>
      </c>
      <c r="G20" s="10">
        <v>1993</v>
      </c>
      <c r="H20" s="11">
        <v>0</v>
      </c>
      <c r="I20" s="11">
        <v>0</v>
      </c>
      <c r="J20" s="10">
        <v>2008</v>
      </c>
      <c r="K20" s="13">
        <v>0</v>
      </c>
      <c r="L20" s="13">
        <v>0</v>
      </c>
      <c r="M20" s="13">
        <v>0</v>
      </c>
      <c r="N20" s="14" t="s">
        <v>166</v>
      </c>
      <c r="O20" s="15">
        <v>0</v>
      </c>
      <c r="P20" s="19" t="s">
        <v>631</v>
      </c>
      <c r="Q20" s="19" t="s">
        <v>192</v>
      </c>
      <c r="R20" s="18"/>
    </row>
    <row r="21" spans="1:18" ht="15.75" thickBot="1" x14ac:dyDescent="0.3">
      <c r="A21" s="15">
        <v>435</v>
      </c>
      <c r="B21" s="7" t="s">
        <v>193</v>
      </c>
      <c r="C21" s="7" t="s">
        <v>165</v>
      </c>
      <c r="D21" s="8">
        <v>-36.6</v>
      </c>
      <c r="E21" s="8">
        <v>174.89</v>
      </c>
      <c r="F21" s="9">
        <v>187.6</v>
      </c>
      <c r="G21" s="11">
        <v>0</v>
      </c>
      <c r="H21" s="11">
        <v>0</v>
      </c>
      <c r="I21" s="10">
        <v>1993</v>
      </c>
      <c r="J21" s="11">
        <v>0</v>
      </c>
      <c r="K21" s="13">
        <v>0</v>
      </c>
      <c r="L21" s="13">
        <v>0</v>
      </c>
      <c r="M21" s="13">
        <v>0</v>
      </c>
      <c r="N21" s="14" t="s">
        <v>166</v>
      </c>
      <c r="O21" s="15">
        <v>0</v>
      </c>
      <c r="P21" s="15"/>
      <c r="Q21" s="15"/>
      <c r="R21" s="18"/>
    </row>
    <row r="22" spans="1:18" ht="15.75" thickBot="1" x14ac:dyDescent="0.3">
      <c r="A22" s="15">
        <v>434</v>
      </c>
      <c r="B22" s="7" t="s">
        <v>194</v>
      </c>
      <c r="C22" s="7" t="s">
        <v>165</v>
      </c>
      <c r="D22" s="8">
        <v>-36.619999999999997</v>
      </c>
      <c r="E22" s="8">
        <v>175.8</v>
      </c>
      <c r="F22" s="9">
        <v>1840.5</v>
      </c>
      <c r="G22" s="11">
        <v>0</v>
      </c>
      <c r="H22" s="10">
        <v>2014</v>
      </c>
      <c r="I22" s="10">
        <v>2014</v>
      </c>
      <c r="J22" s="11">
        <v>0</v>
      </c>
      <c r="K22" s="13">
        <v>0</v>
      </c>
      <c r="L22" s="13">
        <v>0</v>
      </c>
      <c r="M22" s="10">
        <v>2014</v>
      </c>
      <c r="N22" s="14" t="s">
        <v>166</v>
      </c>
      <c r="O22" s="15">
        <v>0</v>
      </c>
      <c r="P22" s="15"/>
      <c r="Q22" s="15"/>
      <c r="R22" s="18"/>
    </row>
    <row r="23" spans="1:18" ht="90.75" thickBot="1" x14ac:dyDescent="0.3">
      <c r="A23" s="15">
        <v>6544</v>
      </c>
      <c r="B23" s="7" t="s">
        <v>195</v>
      </c>
      <c r="C23" s="7" t="s">
        <v>165</v>
      </c>
      <c r="D23" s="8">
        <v>-36.69</v>
      </c>
      <c r="E23" s="8">
        <v>174.96</v>
      </c>
      <c r="F23" s="9">
        <v>8.9</v>
      </c>
      <c r="G23" s="16" t="s">
        <v>632</v>
      </c>
      <c r="H23" s="11">
        <v>0</v>
      </c>
      <c r="I23" s="11">
        <v>0</v>
      </c>
      <c r="J23" s="11">
        <v>0</v>
      </c>
      <c r="K23" s="13">
        <v>0</v>
      </c>
      <c r="L23" s="13">
        <v>0</v>
      </c>
      <c r="M23" s="13">
        <v>0</v>
      </c>
      <c r="N23" s="14" t="s">
        <v>166</v>
      </c>
      <c r="O23" s="15">
        <v>1</v>
      </c>
      <c r="P23" s="15" t="s">
        <v>630</v>
      </c>
      <c r="Q23" s="15"/>
      <c r="R23" s="18"/>
    </row>
    <row r="24" spans="1:18" ht="65.25" thickBot="1" x14ac:dyDescent="0.3">
      <c r="A24" s="15">
        <v>6542</v>
      </c>
      <c r="B24" s="7" t="s">
        <v>196</v>
      </c>
      <c r="C24" s="7" t="s">
        <v>165</v>
      </c>
      <c r="D24" s="8">
        <v>-36.700000000000003</v>
      </c>
      <c r="E24" s="8">
        <v>174.97</v>
      </c>
      <c r="F24" s="9">
        <v>16.600000000000001</v>
      </c>
      <c r="G24" s="16" t="s">
        <v>633</v>
      </c>
      <c r="H24" s="11">
        <v>0</v>
      </c>
      <c r="I24" s="11">
        <v>0</v>
      </c>
      <c r="J24" s="11">
        <v>0</v>
      </c>
      <c r="K24" s="12" t="s">
        <v>197</v>
      </c>
      <c r="L24" s="13">
        <v>0</v>
      </c>
      <c r="M24" s="13">
        <v>0</v>
      </c>
      <c r="N24" s="14" t="s">
        <v>166</v>
      </c>
      <c r="O24" s="15">
        <v>1</v>
      </c>
      <c r="P24" s="15" t="s">
        <v>630</v>
      </c>
      <c r="Q24" s="15"/>
      <c r="R24" s="18"/>
    </row>
    <row r="25" spans="1:18" ht="27" thickBot="1" x14ac:dyDescent="0.3">
      <c r="A25" s="15">
        <v>404</v>
      </c>
      <c r="B25" s="7" t="s">
        <v>198</v>
      </c>
      <c r="C25" s="7" t="s">
        <v>165</v>
      </c>
      <c r="D25" s="8">
        <v>-36.76</v>
      </c>
      <c r="E25" s="8">
        <v>174.92</v>
      </c>
      <c r="F25" s="9">
        <v>1550.7</v>
      </c>
      <c r="G25" s="10">
        <v>2009</v>
      </c>
      <c r="H25" s="10">
        <v>2009</v>
      </c>
      <c r="I25" s="10">
        <v>2009</v>
      </c>
      <c r="J25" s="10">
        <v>2009</v>
      </c>
      <c r="K25" s="12">
        <v>2009</v>
      </c>
      <c r="L25" s="12" t="s">
        <v>202</v>
      </c>
      <c r="M25" s="12">
        <v>2009</v>
      </c>
      <c r="N25" s="14" t="s">
        <v>166</v>
      </c>
      <c r="O25" s="15">
        <v>0</v>
      </c>
      <c r="P25" s="15" t="s">
        <v>634</v>
      </c>
      <c r="Q25" s="15"/>
      <c r="R25" s="18"/>
    </row>
    <row r="26" spans="1:18" ht="27" thickBot="1" x14ac:dyDescent="0.3">
      <c r="A26" s="11">
        <v>6355</v>
      </c>
      <c r="B26" s="7" t="s">
        <v>199</v>
      </c>
      <c r="C26" s="7" t="s">
        <v>165</v>
      </c>
      <c r="D26" s="8">
        <v>-36.78</v>
      </c>
      <c r="E26" s="8">
        <v>175.43</v>
      </c>
      <c r="F26" s="9">
        <v>45.7</v>
      </c>
      <c r="G26" s="11">
        <v>0</v>
      </c>
      <c r="H26" s="16" t="s">
        <v>635</v>
      </c>
      <c r="I26" s="11">
        <v>0</v>
      </c>
      <c r="J26" s="10">
        <v>2004</v>
      </c>
      <c r="K26" s="13">
        <v>0</v>
      </c>
      <c r="L26" s="12" t="s">
        <v>180</v>
      </c>
      <c r="M26" s="13">
        <v>0</v>
      </c>
      <c r="N26" s="14" t="s">
        <v>166</v>
      </c>
      <c r="O26" s="15">
        <v>1</v>
      </c>
      <c r="P26" s="11" t="s">
        <v>628</v>
      </c>
      <c r="Q26" s="11"/>
      <c r="R26" s="18"/>
    </row>
    <row r="27" spans="1:18" ht="27" thickBot="1" x14ac:dyDescent="0.3">
      <c r="A27" s="15">
        <v>396</v>
      </c>
      <c r="B27" s="7" t="s">
        <v>201</v>
      </c>
      <c r="C27" s="7" t="s">
        <v>165</v>
      </c>
      <c r="D27" s="8">
        <v>-36.79</v>
      </c>
      <c r="E27" s="8">
        <v>174.86</v>
      </c>
      <c r="F27" s="9">
        <v>2323.6</v>
      </c>
      <c r="G27" s="10">
        <v>2009</v>
      </c>
      <c r="H27" s="10">
        <v>2009</v>
      </c>
      <c r="I27" s="10">
        <v>2009</v>
      </c>
      <c r="J27" s="10">
        <v>2009</v>
      </c>
      <c r="K27" s="12">
        <v>2009</v>
      </c>
      <c r="L27" s="12" t="s">
        <v>202</v>
      </c>
      <c r="M27" s="12">
        <v>2009</v>
      </c>
      <c r="N27" s="14" t="s">
        <v>166</v>
      </c>
      <c r="O27" s="15">
        <v>0</v>
      </c>
      <c r="P27" s="15" t="s">
        <v>634</v>
      </c>
      <c r="Q27" s="15"/>
      <c r="R27" s="18"/>
    </row>
    <row r="28" spans="1:18" ht="15.75" thickBot="1" x14ac:dyDescent="0.3">
      <c r="A28" s="15">
        <v>6364</v>
      </c>
      <c r="B28" s="7" t="s">
        <v>203</v>
      </c>
      <c r="C28" s="7" t="s">
        <v>165</v>
      </c>
      <c r="D28" s="8">
        <v>-36.79</v>
      </c>
      <c r="E28" s="8">
        <v>175.23</v>
      </c>
      <c r="F28" s="9">
        <v>6.1</v>
      </c>
      <c r="G28" s="10">
        <v>2000</v>
      </c>
      <c r="H28" s="11">
        <v>0</v>
      </c>
      <c r="I28" s="11">
        <v>0</v>
      </c>
      <c r="J28" s="11">
        <v>0</v>
      </c>
      <c r="K28" s="13">
        <v>0</v>
      </c>
      <c r="L28" s="13">
        <v>0</v>
      </c>
      <c r="M28" s="13">
        <v>0</v>
      </c>
      <c r="N28" s="14" t="s">
        <v>166</v>
      </c>
      <c r="O28" s="15">
        <v>0</v>
      </c>
      <c r="P28" s="15"/>
      <c r="Q28" s="15"/>
      <c r="R28" s="18"/>
    </row>
    <row r="29" spans="1:18" ht="52.5" thickBot="1" x14ac:dyDescent="0.3">
      <c r="A29" s="15">
        <v>6362</v>
      </c>
      <c r="B29" s="7" t="s">
        <v>204</v>
      </c>
      <c r="C29" s="7" t="s">
        <v>165</v>
      </c>
      <c r="D29" s="8">
        <v>-36.799999999999997</v>
      </c>
      <c r="E29" s="8">
        <v>175.19</v>
      </c>
      <c r="F29" s="9">
        <v>27.4</v>
      </c>
      <c r="G29" s="16" t="s">
        <v>636</v>
      </c>
      <c r="H29" s="11">
        <v>0</v>
      </c>
      <c r="I29" s="11">
        <v>0</v>
      </c>
      <c r="J29" s="11">
        <v>0</v>
      </c>
      <c r="K29" s="13">
        <v>0</v>
      </c>
      <c r="L29" s="13">
        <v>0</v>
      </c>
      <c r="M29" s="13">
        <v>0</v>
      </c>
      <c r="N29" s="14" t="s">
        <v>166</v>
      </c>
      <c r="O29" s="15">
        <v>1</v>
      </c>
      <c r="P29" s="15" t="s">
        <v>630</v>
      </c>
      <c r="Q29" s="15"/>
      <c r="R29" s="18"/>
    </row>
    <row r="30" spans="1:18" ht="52.5" thickBot="1" x14ac:dyDescent="0.3">
      <c r="A30" s="15">
        <v>6356</v>
      </c>
      <c r="B30" s="7" t="s">
        <v>205</v>
      </c>
      <c r="C30" s="7" t="s">
        <v>165</v>
      </c>
      <c r="D30" s="8">
        <v>-36.81</v>
      </c>
      <c r="E30" s="8">
        <v>174.95</v>
      </c>
      <c r="F30" s="9">
        <v>180.6</v>
      </c>
      <c r="G30" s="16" t="s">
        <v>637</v>
      </c>
      <c r="H30" s="11">
        <v>0</v>
      </c>
      <c r="I30" s="11">
        <v>0</v>
      </c>
      <c r="J30" s="10">
        <v>1997</v>
      </c>
      <c r="K30" s="13">
        <v>0</v>
      </c>
      <c r="L30" s="13">
        <v>0</v>
      </c>
      <c r="M30" s="16" t="s">
        <v>409</v>
      </c>
      <c r="N30" s="14" t="s">
        <v>166</v>
      </c>
      <c r="O30" s="15">
        <v>1</v>
      </c>
      <c r="P30" s="15" t="s">
        <v>630</v>
      </c>
      <c r="Q30" s="15"/>
      <c r="R30" s="18"/>
    </row>
    <row r="31" spans="1:18" ht="27" thickBot="1" x14ac:dyDescent="0.3">
      <c r="A31" s="15">
        <v>6342</v>
      </c>
      <c r="B31" s="7" t="s">
        <v>206</v>
      </c>
      <c r="C31" s="7" t="s">
        <v>165</v>
      </c>
      <c r="D31" s="8">
        <v>-36.82</v>
      </c>
      <c r="E31" s="8">
        <v>175.2</v>
      </c>
      <c r="F31" s="9">
        <v>89.2</v>
      </c>
      <c r="G31" s="16" t="s">
        <v>638</v>
      </c>
      <c r="H31" s="11">
        <v>0</v>
      </c>
      <c r="I31" s="11">
        <v>0</v>
      </c>
      <c r="J31" s="10">
        <v>2013</v>
      </c>
      <c r="K31" s="13">
        <v>0</v>
      </c>
      <c r="L31" s="13">
        <v>0</v>
      </c>
      <c r="M31" s="11">
        <v>0</v>
      </c>
      <c r="N31" s="14" t="s">
        <v>166</v>
      </c>
      <c r="O31" s="15">
        <v>0</v>
      </c>
      <c r="P31" s="15" t="s">
        <v>634</v>
      </c>
      <c r="Q31" s="15"/>
      <c r="R31" s="18"/>
    </row>
    <row r="32" spans="1:18" ht="15.75" thickBot="1" x14ac:dyDescent="0.3">
      <c r="A32" s="15">
        <v>376</v>
      </c>
      <c r="B32" s="7" t="s">
        <v>207</v>
      </c>
      <c r="C32" s="7" t="s">
        <v>165</v>
      </c>
      <c r="D32" s="8">
        <v>-36.83</v>
      </c>
      <c r="E32" s="8">
        <v>174.89</v>
      </c>
      <c r="F32" s="9">
        <v>60.4</v>
      </c>
      <c r="G32" s="10">
        <v>1995</v>
      </c>
      <c r="H32" s="11">
        <v>0</v>
      </c>
      <c r="I32" s="11">
        <v>0</v>
      </c>
      <c r="J32" s="10">
        <v>1995</v>
      </c>
      <c r="K32" s="13">
        <v>0</v>
      </c>
      <c r="L32" s="13">
        <v>0</v>
      </c>
      <c r="M32" s="13">
        <v>0</v>
      </c>
      <c r="N32" s="14" t="s">
        <v>166</v>
      </c>
      <c r="O32" s="15">
        <v>0</v>
      </c>
      <c r="P32" s="15" t="s">
        <v>634</v>
      </c>
      <c r="Q32" s="15"/>
      <c r="R32" s="18"/>
    </row>
    <row r="33" spans="1:18" ht="15.75" thickBot="1" x14ac:dyDescent="0.3">
      <c r="A33" s="15">
        <v>6238</v>
      </c>
      <c r="B33" s="7" t="s">
        <v>208</v>
      </c>
      <c r="C33" s="7" t="s">
        <v>165</v>
      </c>
      <c r="D33" s="8">
        <v>-36.92</v>
      </c>
      <c r="E33" s="8">
        <v>175.16</v>
      </c>
      <c r="F33" s="9">
        <v>7.2</v>
      </c>
      <c r="G33" s="10">
        <v>2009</v>
      </c>
      <c r="H33" s="11">
        <v>0</v>
      </c>
      <c r="I33" s="11">
        <v>0</v>
      </c>
      <c r="J33" s="16" t="s">
        <v>209</v>
      </c>
      <c r="K33" s="13">
        <v>0</v>
      </c>
      <c r="L33" s="13">
        <v>0</v>
      </c>
      <c r="M33" s="13">
        <v>0</v>
      </c>
      <c r="N33" s="14" t="s">
        <v>166</v>
      </c>
      <c r="O33" s="15">
        <v>0</v>
      </c>
      <c r="P33" s="15"/>
      <c r="Q33" s="15"/>
      <c r="R33" s="18"/>
    </row>
    <row r="34" spans="1:18" ht="15.75" thickBot="1" x14ac:dyDescent="0.3">
      <c r="A34" s="15">
        <v>5259</v>
      </c>
      <c r="B34" s="7" t="s">
        <v>210</v>
      </c>
      <c r="C34" s="7" t="s">
        <v>165</v>
      </c>
      <c r="D34" s="8">
        <v>-41.05</v>
      </c>
      <c r="E34" s="8">
        <v>173.8</v>
      </c>
      <c r="F34" s="9">
        <v>21.1</v>
      </c>
      <c r="G34" s="11">
        <v>0</v>
      </c>
      <c r="H34" s="17">
        <v>1982</v>
      </c>
      <c r="I34" s="11">
        <v>0</v>
      </c>
      <c r="J34" s="11">
        <v>0</v>
      </c>
      <c r="K34" s="13">
        <v>0</v>
      </c>
      <c r="L34" s="13">
        <v>0</v>
      </c>
      <c r="M34" s="11">
        <v>0</v>
      </c>
      <c r="N34" s="14" t="s">
        <v>166</v>
      </c>
      <c r="O34" s="15">
        <v>1</v>
      </c>
      <c r="P34" s="50" t="s">
        <v>639</v>
      </c>
      <c r="Q34" s="15"/>
      <c r="R34" s="18" t="s">
        <v>640</v>
      </c>
    </row>
    <row r="35" spans="1:18" ht="15.75" thickBot="1" x14ac:dyDescent="0.3">
      <c r="A35" s="15">
        <v>5129</v>
      </c>
      <c r="B35" s="7" t="s">
        <v>211</v>
      </c>
      <c r="C35" s="7" t="s">
        <v>165</v>
      </c>
      <c r="D35" s="8">
        <v>-41.16</v>
      </c>
      <c r="E35" s="8">
        <v>174.28</v>
      </c>
      <c r="F35" s="9">
        <v>101.8</v>
      </c>
      <c r="G35" s="11">
        <v>0</v>
      </c>
      <c r="H35" s="11">
        <v>0</v>
      </c>
      <c r="I35" s="17">
        <v>2005</v>
      </c>
      <c r="J35" s="12">
        <v>2005</v>
      </c>
      <c r="K35" s="13">
        <v>0</v>
      </c>
      <c r="L35" s="13">
        <v>0</v>
      </c>
      <c r="M35" s="11">
        <v>0</v>
      </c>
      <c r="N35" s="14" t="s">
        <v>166</v>
      </c>
      <c r="O35" s="15">
        <v>1</v>
      </c>
      <c r="P35" s="50" t="s">
        <v>639</v>
      </c>
      <c r="Q35" s="15"/>
      <c r="R35" s="18" t="s">
        <v>640</v>
      </c>
    </row>
    <row r="36" spans="1:18" ht="15.75" thickBot="1" x14ac:dyDescent="0.3">
      <c r="A36" s="15">
        <v>3515</v>
      </c>
      <c r="B36" s="7" t="s">
        <v>212</v>
      </c>
      <c r="C36" s="7" t="s">
        <v>165</v>
      </c>
      <c r="D36" s="8">
        <v>-45.78</v>
      </c>
      <c r="E36" s="8">
        <v>166.59</v>
      </c>
      <c r="F36" s="9">
        <v>167.6</v>
      </c>
      <c r="G36" s="13">
        <v>0</v>
      </c>
      <c r="H36" s="17">
        <v>2010</v>
      </c>
      <c r="I36" s="11">
        <v>0</v>
      </c>
      <c r="J36" s="12">
        <v>2010</v>
      </c>
      <c r="K36" s="12">
        <v>2000</v>
      </c>
      <c r="L36" s="13">
        <v>0</v>
      </c>
      <c r="M36" s="13">
        <v>0</v>
      </c>
      <c r="N36" s="14" t="s">
        <v>166</v>
      </c>
      <c r="O36" s="15">
        <v>1</v>
      </c>
      <c r="P36" s="15" t="s">
        <v>634</v>
      </c>
      <c r="Q36" s="15"/>
      <c r="R36" s="18"/>
    </row>
    <row r="37" spans="1:18" ht="39.75" thickBot="1" x14ac:dyDescent="0.3">
      <c r="A37" s="15">
        <v>1592</v>
      </c>
      <c r="B37" s="7" t="s">
        <v>213</v>
      </c>
      <c r="C37" s="7" t="s">
        <v>165</v>
      </c>
      <c r="D37" s="8">
        <v>-46.93</v>
      </c>
      <c r="E37" s="8">
        <v>168.13</v>
      </c>
      <c r="F37" s="9">
        <v>262.10000000000002</v>
      </c>
      <c r="G37" s="16" t="s">
        <v>641</v>
      </c>
      <c r="H37" s="11">
        <v>0</v>
      </c>
      <c r="I37" s="11">
        <v>0</v>
      </c>
      <c r="J37" s="11">
        <v>0</v>
      </c>
      <c r="K37" s="13">
        <v>0</v>
      </c>
      <c r="L37" s="13">
        <v>0</v>
      </c>
      <c r="M37" s="13">
        <v>0</v>
      </c>
      <c r="N37" s="14" t="s">
        <v>166</v>
      </c>
      <c r="O37" s="15">
        <v>1</v>
      </c>
      <c r="P37" s="15" t="s">
        <v>642</v>
      </c>
      <c r="Q37" s="15"/>
      <c r="R37" s="18"/>
    </row>
    <row r="38" spans="1:18" ht="24" thickBot="1" x14ac:dyDescent="0.3">
      <c r="A38" s="15">
        <v>1227</v>
      </c>
      <c r="B38" s="7" t="s">
        <v>214</v>
      </c>
      <c r="C38" s="7" t="s">
        <v>165</v>
      </c>
      <c r="D38" s="8">
        <v>-47.12</v>
      </c>
      <c r="E38" s="8">
        <v>168.21</v>
      </c>
      <c r="F38" s="9">
        <v>18.600000000000001</v>
      </c>
      <c r="G38" s="11">
        <v>0</v>
      </c>
      <c r="H38" s="10">
        <v>2015</v>
      </c>
      <c r="I38" s="11">
        <v>0</v>
      </c>
      <c r="J38" s="11">
        <v>0</v>
      </c>
      <c r="K38" s="13">
        <v>0</v>
      </c>
      <c r="L38" s="13">
        <v>0</v>
      </c>
      <c r="M38" s="13">
        <v>0</v>
      </c>
      <c r="N38" s="21" t="s">
        <v>215</v>
      </c>
      <c r="O38" s="15">
        <v>0</v>
      </c>
      <c r="P38" s="15" t="s">
        <v>643</v>
      </c>
      <c r="Q38" s="15"/>
      <c r="R38" s="18" t="s">
        <v>644</v>
      </c>
    </row>
    <row r="39" spans="1:18" ht="15.75" thickBot="1" x14ac:dyDescent="0.3">
      <c r="A39" s="15">
        <v>1194</v>
      </c>
      <c r="B39" s="7" t="s">
        <v>216</v>
      </c>
      <c r="C39" s="7" t="s">
        <v>165</v>
      </c>
      <c r="D39" s="8">
        <v>-47.12</v>
      </c>
      <c r="E39" s="8">
        <v>168.16</v>
      </c>
      <c r="F39" s="9">
        <v>33</v>
      </c>
      <c r="G39" s="11">
        <v>0</v>
      </c>
      <c r="H39" s="10">
        <v>2015</v>
      </c>
      <c r="I39" s="11">
        <v>0</v>
      </c>
      <c r="J39" s="11">
        <v>0</v>
      </c>
      <c r="K39" s="13">
        <v>0</v>
      </c>
      <c r="L39" s="13">
        <v>0</v>
      </c>
      <c r="M39" s="13">
        <v>0</v>
      </c>
      <c r="N39" s="21" t="s">
        <v>215</v>
      </c>
      <c r="O39" s="15">
        <v>0</v>
      </c>
      <c r="P39" s="15" t="s">
        <v>643</v>
      </c>
      <c r="Q39" s="15"/>
      <c r="R39" s="18" t="s">
        <v>644</v>
      </c>
    </row>
    <row r="40" spans="1:18" ht="15.75" thickBot="1" x14ac:dyDescent="0.3">
      <c r="A40" s="15">
        <v>1067</v>
      </c>
      <c r="B40" s="7" t="s">
        <v>217</v>
      </c>
      <c r="C40" s="7" t="s">
        <v>165</v>
      </c>
      <c r="D40" s="8">
        <v>-47.19</v>
      </c>
      <c r="E40" s="8">
        <v>167.71</v>
      </c>
      <c r="F40" s="9">
        <v>513.1</v>
      </c>
      <c r="G40" s="17">
        <v>2005</v>
      </c>
      <c r="H40" s="17">
        <v>2005</v>
      </c>
      <c r="I40" s="10">
        <v>2005</v>
      </c>
      <c r="J40" s="11">
        <v>0</v>
      </c>
      <c r="K40" s="13">
        <v>0</v>
      </c>
      <c r="L40" s="13">
        <v>0</v>
      </c>
      <c r="M40" s="13">
        <v>0</v>
      </c>
      <c r="N40" s="14" t="s">
        <v>166</v>
      </c>
      <c r="O40" s="15">
        <v>1</v>
      </c>
      <c r="P40" s="15"/>
      <c r="Q40" s="15"/>
      <c r="R40" s="18"/>
    </row>
    <row r="41" spans="1:18" ht="15.75" thickBot="1" x14ac:dyDescent="0.3">
      <c r="A41" s="15">
        <v>2597</v>
      </c>
      <c r="B41" s="7" t="s">
        <v>218</v>
      </c>
      <c r="C41" s="7" t="s">
        <v>165</v>
      </c>
      <c r="D41" s="8">
        <v>-46.12</v>
      </c>
      <c r="E41" s="8">
        <v>166.63</v>
      </c>
      <c r="F41" s="9">
        <v>1195.2</v>
      </c>
      <c r="G41" s="13">
        <v>0</v>
      </c>
      <c r="H41" s="13">
        <v>0</v>
      </c>
      <c r="I41" s="13">
        <v>0</v>
      </c>
      <c r="J41" s="10">
        <v>2008</v>
      </c>
      <c r="K41" s="12" t="s">
        <v>219</v>
      </c>
      <c r="L41" s="13">
        <v>0</v>
      </c>
      <c r="M41" s="13">
        <v>0</v>
      </c>
      <c r="N41" s="14" t="s">
        <v>166</v>
      </c>
      <c r="O41" s="15">
        <v>0</v>
      </c>
      <c r="P41" s="15"/>
      <c r="Q41" s="15"/>
      <c r="R41" s="18"/>
    </row>
    <row r="42" spans="1:18" ht="15.75" thickBot="1" x14ac:dyDescent="0.3">
      <c r="A42" s="11">
        <v>703</v>
      </c>
      <c r="B42" s="7" t="s">
        <v>220</v>
      </c>
      <c r="C42" s="7" t="s">
        <v>221</v>
      </c>
      <c r="D42" s="11">
        <v>-29.24</v>
      </c>
      <c r="E42" s="11">
        <v>-177.88</v>
      </c>
      <c r="F42" s="9">
        <v>10.199999999999999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4" t="s">
        <v>166</v>
      </c>
      <c r="O42" s="13" t="s">
        <v>222</v>
      </c>
      <c r="P42" s="11"/>
      <c r="Q42" s="11"/>
      <c r="R42" s="18"/>
    </row>
    <row r="43" spans="1:18" ht="15.75" thickBot="1" x14ac:dyDescent="0.3">
      <c r="A43" s="11">
        <v>721</v>
      </c>
      <c r="B43" s="7" t="s">
        <v>223</v>
      </c>
      <c r="C43" s="7" t="s">
        <v>221</v>
      </c>
      <c r="D43" s="11">
        <v>-29.25</v>
      </c>
      <c r="E43" s="11">
        <v>-177.88</v>
      </c>
      <c r="F43" s="9">
        <v>6.2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4" t="s">
        <v>166</v>
      </c>
      <c r="O43" s="13" t="s">
        <v>222</v>
      </c>
      <c r="P43" s="11"/>
      <c r="Q43" s="11"/>
      <c r="R43" s="18"/>
    </row>
    <row r="44" spans="1:18" ht="15.75" thickBot="1" x14ac:dyDescent="0.3">
      <c r="A44" s="11">
        <v>38</v>
      </c>
      <c r="B44" s="7" t="s">
        <v>224</v>
      </c>
      <c r="C44" s="7" t="s">
        <v>221</v>
      </c>
      <c r="D44" s="11">
        <v>-29.25</v>
      </c>
      <c r="E44" s="11">
        <v>-177.85</v>
      </c>
      <c r="F44" s="9">
        <v>3.1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4" t="s">
        <v>166</v>
      </c>
      <c r="O44" s="13" t="s">
        <v>222</v>
      </c>
      <c r="P44" s="11"/>
      <c r="Q44" s="11"/>
      <c r="R44" s="18"/>
    </row>
    <row r="45" spans="1:18" ht="15.75" thickBot="1" x14ac:dyDescent="0.3">
      <c r="A45" s="11">
        <v>16</v>
      </c>
      <c r="B45" s="7" t="s">
        <v>225</v>
      </c>
      <c r="C45" s="7" t="s">
        <v>221</v>
      </c>
      <c r="D45" s="11">
        <v>-29.27</v>
      </c>
      <c r="E45" s="11">
        <v>-177.93</v>
      </c>
      <c r="F45" s="9">
        <v>2965</v>
      </c>
      <c r="G45" s="10">
        <v>2002</v>
      </c>
      <c r="H45" s="11">
        <v>0</v>
      </c>
      <c r="I45" s="10">
        <v>2002</v>
      </c>
      <c r="J45" s="11">
        <v>0</v>
      </c>
      <c r="K45" s="11">
        <v>0</v>
      </c>
      <c r="L45" s="11">
        <v>0</v>
      </c>
      <c r="M45" s="16" t="s">
        <v>409</v>
      </c>
      <c r="N45" s="14" t="s">
        <v>166</v>
      </c>
      <c r="O45" s="13" t="s">
        <v>222</v>
      </c>
      <c r="P45" s="11" t="s">
        <v>634</v>
      </c>
      <c r="Q45" s="11"/>
      <c r="R45" s="18"/>
    </row>
    <row r="46" spans="1:18" ht="15.75" thickBot="1" x14ac:dyDescent="0.3">
      <c r="A46" s="11">
        <v>17</v>
      </c>
      <c r="B46" s="7" t="s">
        <v>226</v>
      </c>
      <c r="C46" s="7" t="s">
        <v>221</v>
      </c>
      <c r="D46" s="11">
        <v>-30.23</v>
      </c>
      <c r="E46" s="11">
        <v>-178.43</v>
      </c>
      <c r="F46" s="9">
        <v>247.4</v>
      </c>
      <c r="G46" s="11">
        <v>0</v>
      </c>
      <c r="H46" s="11">
        <v>0</v>
      </c>
      <c r="I46" s="10">
        <v>2006</v>
      </c>
      <c r="J46" s="11">
        <v>0</v>
      </c>
      <c r="K46" s="11">
        <v>0</v>
      </c>
      <c r="L46" s="11">
        <v>0</v>
      </c>
      <c r="M46" s="11">
        <v>0</v>
      </c>
      <c r="N46" s="14" t="s">
        <v>166</v>
      </c>
      <c r="O46" s="13" t="s">
        <v>222</v>
      </c>
      <c r="P46" s="11" t="s">
        <v>634</v>
      </c>
      <c r="Q46" s="11"/>
      <c r="R46" s="18"/>
    </row>
    <row r="47" spans="1:18" ht="15.75" thickBot="1" x14ac:dyDescent="0.3">
      <c r="A47" s="11">
        <v>715</v>
      </c>
      <c r="B47" s="7" t="s">
        <v>227</v>
      </c>
      <c r="C47" s="7" t="s">
        <v>221</v>
      </c>
      <c r="D47" s="11">
        <v>-30.54</v>
      </c>
      <c r="E47" s="11">
        <v>-178.57</v>
      </c>
      <c r="F47" s="9">
        <v>11.3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4" t="s">
        <v>166</v>
      </c>
      <c r="O47" s="13" t="s">
        <v>222</v>
      </c>
      <c r="P47" s="11"/>
      <c r="Q47" s="11"/>
      <c r="R47" s="18"/>
    </row>
    <row r="48" spans="1:18" ht="15.75" thickBot="1" x14ac:dyDescent="0.3">
      <c r="A48" s="11">
        <v>18</v>
      </c>
      <c r="B48" s="7" t="s">
        <v>228</v>
      </c>
      <c r="C48" s="7" t="s">
        <v>221</v>
      </c>
      <c r="D48" s="11">
        <v>-30.54</v>
      </c>
      <c r="E48" s="11">
        <v>-178.56</v>
      </c>
      <c r="F48" s="9">
        <v>33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4" t="s">
        <v>166</v>
      </c>
      <c r="O48" s="13" t="s">
        <v>222</v>
      </c>
      <c r="P48" s="11"/>
      <c r="Q48" s="11"/>
      <c r="R48" s="18"/>
    </row>
    <row r="49" spans="1:18" ht="15.75" thickBot="1" x14ac:dyDescent="0.3">
      <c r="A49" s="11">
        <v>719</v>
      </c>
      <c r="B49" s="7" t="s">
        <v>229</v>
      </c>
      <c r="C49" s="7" t="s">
        <v>221</v>
      </c>
      <c r="D49" s="11">
        <v>-31.35</v>
      </c>
      <c r="E49" s="11">
        <v>-178.82</v>
      </c>
      <c r="F49" s="9">
        <v>2.8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4" t="s">
        <v>166</v>
      </c>
      <c r="O49" s="13" t="s">
        <v>222</v>
      </c>
      <c r="P49" s="11"/>
      <c r="Q49" s="11"/>
      <c r="R49" s="18"/>
    </row>
    <row r="50" spans="1:18" ht="15.75" thickBot="1" x14ac:dyDescent="0.3">
      <c r="A50" s="11">
        <v>588</v>
      </c>
      <c r="B50" s="7" t="s">
        <v>230</v>
      </c>
      <c r="C50" s="7" t="s">
        <v>221</v>
      </c>
      <c r="D50" s="11">
        <v>-34.130000000000003</v>
      </c>
      <c r="E50" s="11">
        <v>172.17</v>
      </c>
      <c r="F50" s="9">
        <v>10.3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4" t="s">
        <v>166</v>
      </c>
      <c r="O50" s="13" t="s">
        <v>222</v>
      </c>
      <c r="P50" s="11"/>
      <c r="Q50" s="11"/>
      <c r="R50" s="18"/>
    </row>
    <row r="51" spans="1:18" ht="15.75" thickBot="1" x14ac:dyDescent="0.3">
      <c r="A51" s="11">
        <v>585</v>
      </c>
      <c r="B51" s="7" t="s">
        <v>231</v>
      </c>
      <c r="C51" s="7" t="s">
        <v>221</v>
      </c>
      <c r="D51" s="11">
        <v>-34.159999999999997</v>
      </c>
      <c r="E51" s="11">
        <v>172.14</v>
      </c>
      <c r="F51" s="9">
        <v>402.4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4" t="s">
        <v>166</v>
      </c>
      <c r="O51" s="13" t="s">
        <v>222</v>
      </c>
      <c r="P51" s="11"/>
      <c r="Q51" s="11"/>
      <c r="R51" s="18"/>
    </row>
    <row r="52" spans="1:18" ht="15.75" thickBot="1" x14ac:dyDescent="0.3">
      <c r="A52" s="11">
        <v>8992</v>
      </c>
      <c r="B52" s="7" t="s">
        <v>232</v>
      </c>
      <c r="C52" s="7" t="s">
        <v>221</v>
      </c>
      <c r="D52" s="11">
        <v>-34.18</v>
      </c>
      <c r="E52" s="11">
        <v>172.07</v>
      </c>
      <c r="F52" s="9">
        <v>40.700000000000003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4" t="s">
        <v>166</v>
      </c>
      <c r="O52" s="13" t="s">
        <v>222</v>
      </c>
      <c r="P52" s="11"/>
      <c r="Q52" s="11"/>
      <c r="R52" s="18"/>
    </row>
    <row r="53" spans="1:18" ht="15.75" thickBot="1" x14ac:dyDescent="0.3">
      <c r="A53" s="11">
        <v>8984</v>
      </c>
      <c r="B53" s="7" t="s">
        <v>233</v>
      </c>
      <c r="C53" s="7" t="s">
        <v>221</v>
      </c>
      <c r="D53" s="11">
        <v>-34.18</v>
      </c>
      <c r="E53" s="11">
        <v>172.06</v>
      </c>
      <c r="F53" s="9">
        <v>4.5999999999999996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4" t="s">
        <v>166</v>
      </c>
      <c r="O53" s="13" t="s">
        <v>222</v>
      </c>
      <c r="P53" s="11"/>
      <c r="Q53" s="11"/>
      <c r="R53" s="18"/>
    </row>
    <row r="54" spans="1:18" ht="15.75" thickBot="1" x14ac:dyDescent="0.3">
      <c r="A54" s="11">
        <v>8978</v>
      </c>
      <c r="B54" s="7" t="s">
        <v>234</v>
      </c>
      <c r="C54" s="7" t="s">
        <v>221</v>
      </c>
      <c r="D54" s="11">
        <v>-34.18</v>
      </c>
      <c r="E54" s="11">
        <v>172.04</v>
      </c>
      <c r="F54" s="9">
        <v>5.3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4" t="s">
        <v>166</v>
      </c>
      <c r="O54" s="13" t="s">
        <v>222</v>
      </c>
      <c r="P54" s="11"/>
      <c r="Q54" s="11"/>
      <c r="R54" s="18"/>
    </row>
    <row r="55" spans="1:18" ht="15.75" thickBot="1" x14ac:dyDescent="0.3">
      <c r="A55" s="11">
        <v>8953</v>
      </c>
      <c r="B55" s="7" t="s">
        <v>235</v>
      </c>
      <c r="C55" s="7" t="s">
        <v>221</v>
      </c>
      <c r="D55" s="11">
        <v>-34.19</v>
      </c>
      <c r="E55" s="11">
        <v>172.03</v>
      </c>
      <c r="F55" s="9">
        <v>15.7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4" t="s">
        <v>166</v>
      </c>
      <c r="O55" s="13" t="s">
        <v>222</v>
      </c>
      <c r="P55" s="11"/>
      <c r="Q55" s="11"/>
      <c r="R55" s="18"/>
    </row>
    <row r="56" spans="1:18" ht="30.75" thickBot="1" x14ac:dyDescent="0.3">
      <c r="A56" s="15">
        <v>8945</v>
      </c>
      <c r="B56" s="7" t="s">
        <v>236</v>
      </c>
      <c r="C56" s="7" t="s">
        <v>165</v>
      </c>
      <c r="D56" s="8">
        <v>-34.409999999999997</v>
      </c>
      <c r="E56" s="8">
        <v>173.05</v>
      </c>
      <c r="F56" s="9">
        <v>9</v>
      </c>
      <c r="G56" s="11">
        <v>0</v>
      </c>
      <c r="H56" s="11">
        <v>0</v>
      </c>
      <c r="I56" s="11">
        <v>0</v>
      </c>
      <c r="J56" s="11">
        <v>0</v>
      </c>
      <c r="K56" s="13">
        <v>0</v>
      </c>
      <c r="L56" s="13">
        <v>0</v>
      </c>
      <c r="M56" s="11">
        <v>0</v>
      </c>
      <c r="N56" s="22" t="s">
        <v>237</v>
      </c>
      <c r="O56" s="13" t="s">
        <v>222</v>
      </c>
      <c r="P56" s="15"/>
      <c r="Q56" s="15"/>
      <c r="R56" s="32" t="s">
        <v>645</v>
      </c>
    </row>
    <row r="57" spans="1:18" ht="30.75" thickBot="1" x14ac:dyDescent="0.3">
      <c r="A57" s="13">
        <v>8908</v>
      </c>
      <c r="B57" s="7" t="s">
        <v>238</v>
      </c>
      <c r="C57" s="7" t="s">
        <v>165</v>
      </c>
      <c r="D57" s="8">
        <v>-34.47</v>
      </c>
      <c r="E57" s="8">
        <v>172.64</v>
      </c>
      <c r="F57" s="9">
        <v>30.1</v>
      </c>
      <c r="G57" s="11">
        <v>0</v>
      </c>
      <c r="H57" s="11">
        <v>0</v>
      </c>
      <c r="I57" s="16" t="s">
        <v>646</v>
      </c>
      <c r="J57" s="11">
        <v>0</v>
      </c>
      <c r="K57" s="13">
        <v>0</v>
      </c>
      <c r="L57" s="13">
        <v>0</v>
      </c>
      <c r="M57" s="11">
        <v>0</v>
      </c>
      <c r="N57" s="14" t="s">
        <v>166</v>
      </c>
      <c r="O57" s="13">
        <v>0</v>
      </c>
      <c r="P57" s="13" t="s">
        <v>634</v>
      </c>
      <c r="Q57" s="13"/>
      <c r="R57" s="32" t="s">
        <v>645</v>
      </c>
    </row>
    <row r="58" spans="1:18" ht="30.75" thickBot="1" x14ac:dyDescent="0.3">
      <c r="A58" s="11">
        <v>8867</v>
      </c>
      <c r="B58" s="7" t="s">
        <v>239</v>
      </c>
      <c r="C58" s="7" t="s">
        <v>165</v>
      </c>
      <c r="D58" s="11">
        <v>-34.770000000000003</v>
      </c>
      <c r="E58" s="11">
        <v>173.35</v>
      </c>
      <c r="F58" s="9">
        <v>10.9</v>
      </c>
      <c r="G58" s="11">
        <v>0</v>
      </c>
      <c r="H58" s="11">
        <v>0</v>
      </c>
      <c r="I58" s="11">
        <v>0</v>
      </c>
      <c r="J58" s="11">
        <v>0</v>
      </c>
      <c r="K58" s="13">
        <v>0</v>
      </c>
      <c r="L58" s="13">
        <v>0</v>
      </c>
      <c r="M58" s="13">
        <v>0</v>
      </c>
      <c r="N58" s="14" t="s">
        <v>166</v>
      </c>
      <c r="O58" s="15">
        <v>0</v>
      </c>
      <c r="P58" s="11"/>
      <c r="Q58" s="11"/>
      <c r="R58" s="32" t="s">
        <v>645</v>
      </c>
    </row>
    <row r="59" spans="1:18" ht="30.75" thickBot="1" x14ac:dyDescent="0.3">
      <c r="A59" s="15">
        <v>8867</v>
      </c>
      <c r="B59" s="7" t="s">
        <v>240</v>
      </c>
      <c r="C59" s="7" t="s">
        <v>165</v>
      </c>
      <c r="D59" s="8">
        <v>-34.770000000000003</v>
      </c>
      <c r="E59" s="8">
        <v>173.35</v>
      </c>
      <c r="F59" s="9">
        <v>10.9</v>
      </c>
      <c r="G59" s="11">
        <v>0</v>
      </c>
      <c r="H59" s="11">
        <v>0</v>
      </c>
      <c r="I59" s="11">
        <v>0</v>
      </c>
      <c r="J59" s="11">
        <v>0</v>
      </c>
      <c r="K59" s="13">
        <v>0</v>
      </c>
      <c r="L59" s="13">
        <v>0</v>
      </c>
      <c r="M59" s="13">
        <v>0</v>
      </c>
      <c r="N59" s="14" t="s">
        <v>166</v>
      </c>
      <c r="O59" s="15">
        <v>0</v>
      </c>
      <c r="P59" s="15"/>
      <c r="Q59" s="15"/>
      <c r="R59" s="32" t="s">
        <v>645</v>
      </c>
    </row>
    <row r="60" spans="1:18" ht="30.75" thickBot="1" x14ac:dyDescent="0.3">
      <c r="A60" s="15">
        <v>8849</v>
      </c>
      <c r="B60" s="7" t="s">
        <v>241</v>
      </c>
      <c r="C60" s="7" t="s">
        <v>165</v>
      </c>
      <c r="D60" s="8">
        <v>-34.79</v>
      </c>
      <c r="E60" s="8">
        <v>173.38</v>
      </c>
      <c r="F60" s="9">
        <v>12.8</v>
      </c>
      <c r="G60" s="11">
        <v>0</v>
      </c>
      <c r="H60" s="11">
        <v>0</v>
      </c>
      <c r="I60" s="11">
        <v>0</v>
      </c>
      <c r="J60" s="11">
        <v>0</v>
      </c>
      <c r="K60" s="13">
        <v>0</v>
      </c>
      <c r="L60" s="13">
        <v>0</v>
      </c>
      <c r="M60" s="13">
        <v>0</v>
      </c>
      <c r="N60" s="14" t="s">
        <v>166</v>
      </c>
      <c r="O60" s="15">
        <v>0</v>
      </c>
      <c r="P60" s="15"/>
      <c r="Q60" s="15"/>
      <c r="R60" s="32" t="s">
        <v>645</v>
      </c>
    </row>
    <row r="61" spans="1:18" ht="30.75" thickBot="1" x14ac:dyDescent="0.3">
      <c r="A61" s="15">
        <v>8685</v>
      </c>
      <c r="B61" s="7" t="s">
        <v>242</v>
      </c>
      <c r="C61" s="7" t="s">
        <v>165</v>
      </c>
      <c r="D61" s="8">
        <v>-34.950000000000003</v>
      </c>
      <c r="E61" s="8">
        <v>173.77</v>
      </c>
      <c r="F61" s="9">
        <v>7</v>
      </c>
      <c r="G61" s="11">
        <v>0</v>
      </c>
      <c r="H61" s="11">
        <v>0</v>
      </c>
      <c r="I61" s="17" t="s">
        <v>243</v>
      </c>
      <c r="J61" s="11">
        <v>0</v>
      </c>
      <c r="K61" s="11">
        <v>0</v>
      </c>
      <c r="L61" s="11">
        <v>0</v>
      </c>
      <c r="M61" s="11">
        <v>0</v>
      </c>
      <c r="N61" s="14" t="s">
        <v>166</v>
      </c>
      <c r="O61" s="15">
        <v>0</v>
      </c>
      <c r="P61" s="19" t="s">
        <v>624</v>
      </c>
      <c r="Q61" s="19" t="s">
        <v>244</v>
      </c>
      <c r="R61" s="18"/>
    </row>
    <row r="62" spans="1:18" ht="30.75" thickBot="1" x14ac:dyDescent="0.3">
      <c r="A62" s="15">
        <v>8705</v>
      </c>
      <c r="B62" s="7" t="s">
        <v>245</v>
      </c>
      <c r="C62" s="7" t="s">
        <v>165</v>
      </c>
      <c r="D62" s="8">
        <v>-34.96</v>
      </c>
      <c r="E62" s="8">
        <v>173.78</v>
      </c>
      <c r="F62" s="9">
        <v>112.5</v>
      </c>
      <c r="G62" s="17" t="s">
        <v>243</v>
      </c>
      <c r="H62" s="11">
        <v>0</v>
      </c>
      <c r="I62" s="17" t="s">
        <v>243</v>
      </c>
      <c r="J62" s="11">
        <v>0</v>
      </c>
      <c r="K62" s="13">
        <v>0</v>
      </c>
      <c r="L62" s="13">
        <v>0</v>
      </c>
      <c r="M62" s="13">
        <v>0</v>
      </c>
      <c r="N62" s="14" t="s">
        <v>166</v>
      </c>
      <c r="O62" s="15">
        <v>0</v>
      </c>
      <c r="P62" s="19" t="s">
        <v>647</v>
      </c>
      <c r="Q62" s="19" t="s">
        <v>246</v>
      </c>
      <c r="R62" s="18"/>
    </row>
    <row r="63" spans="1:18" ht="15.75" thickBot="1" x14ac:dyDescent="0.3">
      <c r="A63" s="15">
        <v>8616</v>
      </c>
      <c r="B63" s="7" t="s">
        <v>247</v>
      </c>
      <c r="C63" s="7" t="s">
        <v>165</v>
      </c>
      <c r="D63" s="8">
        <v>-34.97</v>
      </c>
      <c r="E63" s="8">
        <v>173.94</v>
      </c>
      <c r="F63" s="9">
        <v>5.2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4" t="s">
        <v>166</v>
      </c>
      <c r="O63" s="15">
        <v>0</v>
      </c>
      <c r="P63" s="15"/>
      <c r="Q63" s="15"/>
      <c r="R63" s="18"/>
    </row>
    <row r="64" spans="1:18" ht="15.75" thickBot="1" x14ac:dyDescent="0.3">
      <c r="A64" s="15">
        <v>8604</v>
      </c>
      <c r="B64" s="7" t="s">
        <v>248</v>
      </c>
      <c r="C64" s="7" t="s">
        <v>165</v>
      </c>
      <c r="D64" s="8">
        <v>-34.979999999999997</v>
      </c>
      <c r="E64" s="8">
        <v>173.95</v>
      </c>
      <c r="F64" s="9">
        <v>8.5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4" t="s">
        <v>166</v>
      </c>
      <c r="O64" s="15">
        <v>0</v>
      </c>
      <c r="P64" s="15"/>
      <c r="Q64" s="15"/>
      <c r="R64" s="18"/>
    </row>
    <row r="65" spans="1:18" ht="15.75" thickBot="1" x14ac:dyDescent="0.3">
      <c r="A65" s="15">
        <v>8596</v>
      </c>
      <c r="B65" s="7" t="s">
        <v>249</v>
      </c>
      <c r="C65" s="7" t="s">
        <v>165</v>
      </c>
      <c r="D65" s="8">
        <v>-34.979999999999997</v>
      </c>
      <c r="E65" s="8">
        <v>173.95</v>
      </c>
      <c r="F65" s="9">
        <v>15.3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4" t="s">
        <v>166</v>
      </c>
      <c r="O65" s="15">
        <v>0</v>
      </c>
      <c r="P65" s="15"/>
      <c r="Q65" s="15"/>
      <c r="R65" s="18"/>
    </row>
    <row r="66" spans="1:18" ht="15.75" thickBot="1" x14ac:dyDescent="0.3">
      <c r="A66" s="15">
        <v>8588</v>
      </c>
      <c r="B66" s="7" t="s">
        <v>250</v>
      </c>
      <c r="C66" s="7" t="s">
        <v>165</v>
      </c>
      <c r="D66" s="8">
        <v>-34.979999999999997</v>
      </c>
      <c r="E66" s="8">
        <v>173.97</v>
      </c>
      <c r="F66" s="9">
        <v>13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4" t="s">
        <v>166</v>
      </c>
      <c r="O66" s="15">
        <v>0</v>
      </c>
      <c r="P66" s="15"/>
      <c r="Q66" s="15"/>
      <c r="R66" s="18"/>
    </row>
    <row r="67" spans="1:18" ht="15.75" thickBot="1" x14ac:dyDescent="0.3">
      <c r="A67" s="15">
        <v>8586</v>
      </c>
      <c r="B67" s="7" t="s">
        <v>251</v>
      </c>
      <c r="C67" s="7" t="s">
        <v>165</v>
      </c>
      <c r="D67" s="8">
        <v>-34.979999999999997</v>
      </c>
      <c r="E67" s="8">
        <v>173.86</v>
      </c>
      <c r="F67" s="9">
        <v>34.5</v>
      </c>
      <c r="G67" s="11">
        <v>0</v>
      </c>
      <c r="H67" s="17">
        <v>1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21" t="s">
        <v>215</v>
      </c>
      <c r="O67" s="15">
        <v>0</v>
      </c>
      <c r="P67" s="15"/>
      <c r="Q67" s="15"/>
      <c r="R67" s="18"/>
    </row>
    <row r="68" spans="1:18" ht="15.75" thickBot="1" x14ac:dyDescent="0.3">
      <c r="A68" s="15">
        <v>8550</v>
      </c>
      <c r="B68" s="7" t="s">
        <v>252</v>
      </c>
      <c r="C68" s="7" t="s">
        <v>165</v>
      </c>
      <c r="D68" s="8">
        <v>-34.979999999999997</v>
      </c>
      <c r="E68" s="8">
        <v>173.96</v>
      </c>
      <c r="F68" s="9">
        <v>6.2</v>
      </c>
      <c r="G68" s="11">
        <v>0</v>
      </c>
      <c r="H68" s="11">
        <v>0</v>
      </c>
      <c r="I68" s="17">
        <v>1</v>
      </c>
      <c r="J68" s="11">
        <v>0</v>
      </c>
      <c r="K68" s="13">
        <v>0</v>
      </c>
      <c r="L68" s="13">
        <v>0</v>
      </c>
      <c r="M68" s="13">
        <v>0</v>
      </c>
      <c r="N68" s="14" t="s">
        <v>166</v>
      </c>
      <c r="O68" s="15">
        <v>0</v>
      </c>
      <c r="P68" s="15"/>
      <c r="Q68" s="15"/>
      <c r="R68" s="18"/>
    </row>
    <row r="69" spans="1:18" ht="15.75" thickBot="1" x14ac:dyDescent="0.3">
      <c r="A69" s="15">
        <v>8538</v>
      </c>
      <c r="B69" s="7" t="s">
        <v>253</v>
      </c>
      <c r="C69" s="7" t="s">
        <v>165</v>
      </c>
      <c r="D69" s="8">
        <v>-35</v>
      </c>
      <c r="E69" s="8">
        <v>173.94</v>
      </c>
      <c r="F69" s="9">
        <v>382.1</v>
      </c>
      <c r="G69" s="11">
        <v>0</v>
      </c>
      <c r="H69" s="11">
        <v>0</v>
      </c>
      <c r="I69" s="17">
        <v>1</v>
      </c>
      <c r="J69" s="11">
        <v>0</v>
      </c>
      <c r="K69" s="13">
        <v>0</v>
      </c>
      <c r="L69" s="13">
        <v>0</v>
      </c>
      <c r="M69" s="13">
        <v>0</v>
      </c>
      <c r="N69" s="14" t="s">
        <v>166</v>
      </c>
      <c r="O69" s="15">
        <v>0</v>
      </c>
      <c r="P69" s="15"/>
      <c r="Q69" s="15"/>
      <c r="R69" s="18"/>
    </row>
    <row r="70" spans="1:18" ht="15.75" thickBot="1" x14ac:dyDescent="0.3">
      <c r="A70" s="15">
        <v>8388</v>
      </c>
      <c r="B70" s="7" t="s">
        <v>254</v>
      </c>
      <c r="C70" s="7" t="s">
        <v>165</v>
      </c>
      <c r="D70" s="8">
        <v>-35</v>
      </c>
      <c r="E70" s="8">
        <v>173.97</v>
      </c>
      <c r="F70" s="9">
        <v>5.4</v>
      </c>
      <c r="G70" s="11">
        <v>0</v>
      </c>
      <c r="H70" s="11">
        <v>0</v>
      </c>
      <c r="I70" s="11">
        <v>0</v>
      </c>
      <c r="J70" s="11">
        <v>0</v>
      </c>
      <c r="K70" s="13">
        <v>0</v>
      </c>
      <c r="L70" s="13">
        <v>0</v>
      </c>
      <c r="M70" s="13">
        <v>0</v>
      </c>
      <c r="N70" s="14" t="s">
        <v>166</v>
      </c>
      <c r="O70" s="15">
        <v>0</v>
      </c>
      <c r="P70" s="15"/>
      <c r="Q70" s="15"/>
      <c r="R70" s="18"/>
    </row>
    <row r="71" spans="1:18" ht="15.75" thickBot="1" x14ac:dyDescent="0.3">
      <c r="A71" s="15">
        <v>8316</v>
      </c>
      <c r="B71" s="7" t="s">
        <v>255</v>
      </c>
      <c r="C71" s="7" t="s">
        <v>165</v>
      </c>
      <c r="D71" s="8">
        <v>-35.020000000000003</v>
      </c>
      <c r="E71" s="8">
        <v>173.75</v>
      </c>
      <c r="F71" s="9">
        <v>10.8</v>
      </c>
      <c r="G71" s="11">
        <v>0</v>
      </c>
      <c r="H71" s="11">
        <v>0</v>
      </c>
      <c r="I71" s="23" t="s">
        <v>256</v>
      </c>
      <c r="J71" s="23" t="s">
        <v>256</v>
      </c>
      <c r="K71" s="24" t="s">
        <v>256</v>
      </c>
      <c r="L71" s="12">
        <v>1990</v>
      </c>
      <c r="M71" s="13">
        <v>0</v>
      </c>
      <c r="N71" s="22" t="s">
        <v>237</v>
      </c>
      <c r="O71" s="15">
        <v>0</v>
      </c>
      <c r="P71" s="15"/>
      <c r="Q71" s="15"/>
      <c r="R71" s="18"/>
    </row>
    <row r="72" spans="1:18" ht="15.75" thickBot="1" x14ac:dyDescent="0.3">
      <c r="A72" s="15">
        <v>8299</v>
      </c>
      <c r="B72" s="7" t="s">
        <v>257</v>
      </c>
      <c r="C72" s="7" t="s">
        <v>165</v>
      </c>
      <c r="D72" s="8">
        <v>-35.03</v>
      </c>
      <c r="E72" s="8">
        <v>173.76</v>
      </c>
      <c r="F72" s="9">
        <v>32.299999999999997</v>
      </c>
      <c r="G72" s="11">
        <v>0</v>
      </c>
      <c r="H72" s="11">
        <v>0</v>
      </c>
      <c r="I72" s="23" t="s">
        <v>256</v>
      </c>
      <c r="J72" s="23" t="s">
        <v>256</v>
      </c>
      <c r="K72" s="24" t="s">
        <v>256</v>
      </c>
      <c r="L72" s="13">
        <v>0</v>
      </c>
      <c r="M72" s="13">
        <v>0</v>
      </c>
      <c r="N72" s="22" t="s">
        <v>237</v>
      </c>
      <c r="O72" s="15">
        <v>0</v>
      </c>
      <c r="P72" s="15"/>
      <c r="Q72" s="15"/>
      <c r="R72" s="18"/>
    </row>
    <row r="73" spans="1:18" ht="15.75" thickBot="1" x14ac:dyDescent="0.3">
      <c r="A73" s="15">
        <v>8278</v>
      </c>
      <c r="B73" s="7" t="s">
        <v>258</v>
      </c>
      <c r="C73" s="7" t="s">
        <v>165</v>
      </c>
      <c r="D73" s="8">
        <v>-35.03</v>
      </c>
      <c r="E73" s="8">
        <v>173.96</v>
      </c>
      <c r="F73" s="9">
        <v>45.9</v>
      </c>
      <c r="G73" s="11">
        <v>0</v>
      </c>
      <c r="H73" s="11">
        <v>0</v>
      </c>
      <c r="I73" s="11">
        <v>0</v>
      </c>
      <c r="J73" s="11">
        <v>0</v>
      </c>
      <c r="K73" s="13">
        <v>0</v>
      </c>
      <c r="L73" s="13">
        <v>0</v>
      </c>
      <c r="M73" s="11">
        <v>0</v>
      </c>
      <c r="N73" s="14" t="s">
        <v>166</v>
      </c>
      <c r="O73" s="15">
        <v>0</v>
      </c>
      <c r="P73" s="15"/>
      <c r="Q73" s="15"/>
      <c r="R73" s="18"/>
    </row>
    <row r="74" spans="1:18" ht="45.75" thickBot="1" x14ac:dyDescent="0.3">
      <c r="A74" s="15">
        <v>8121</v>
      </c>
      <c r="B74" s="7" t="s">
        <v>259</v>
      </c>
      <c r="C74" s="7" t="s">
        <v>165</v>
      </c>
      <c r="D74" s="8">
        <v>-35.15</v>
      </c>
      <c r="E74" s="8">
        <v>174.13</v>
      </c>
      <c r="F74" s="9">
        <v>11.5</v>
      </c>
      <c r="G74" s="10">
        <v>2012</v>
      </c>
      <c r="H74" s="10">
        <v>2012</v>
      </c>
      <c r="I74" s="11">
        <v>0</v>
      </c>
      <c r="J74" s="10">
        <v>2012</v>
      </c>
      <c r="K74" s="11">
        <v>0</v>
      </c>
      <c r="L74" s="11">
        <v>0</v>
      </c>
      <c r="M74" s="11">
        <v>0</v>
      </c>
      <c r="N74" s="21" t="s">
        <v>215</v>
      </c>
      <c r="O74" s="15">
        <v>1</v>
      </c>
      <c r="P74" s="15" t="s">
        <v>648</v>
      </c>
      <c r="Q74" s="15"/>
      <c r="R74" s="18"/>
    </row>
    <row r="75" spans="1:18" ht="15.75" thickBot="1" x14ac:dyDescent="0.3">
      <c r="A75" s="15">
        <v>8095</v>
      </c>
      <c r="B75" s="7" t="s">
        <v>260</v>
      </c>
      <c r="C75" s="7" t="s">
        <v>165</v>
      </c>
      <c r="D75" s="8">
        <v>-35.159999999999997</v>
      </c>
      <c r="E75" s="8">
        <v>174.34</v>
      </c>
      <c r="F75" s="9">
        <v>6.5</v>
      </c>
      <c r="G75" s="11">
        <v>0</v>
      </c>
      <c r="H75" s="11">
        <v>0</v>
      </c>
      <c r="I75" s="11">
        <v>0</v>
      </c>
      <c r="J75" s="11">
        <v>0</v>
      </c>
      <c r="K75" s="13">
        <v>0</v>
      </c>
      <c r="L75" s="13">
        <v>0</v>
      </c>
      <c r="M75" s="11">
        <v>0</v>
      </c>
      <c r="N75" s="14" t="s">
        <v>166</v>
      </c>
      <c r="O75" s="15">
        <v>0</v>
      </c>
      <c r="P75" s="15"/>
      <c r="Q75" s="15"/>
      <c r="R75" s="18"/>
    </row>
    <row r="76" spans="1:18" ht="15.75" thickBot="1" x14ac:dyDescent="0.3">
      <c r="A76" s="15">
        <v>8089</v>
      </c>
      <c r="B76" s="7" t="s">
        <v>261</v>
      </c>
      <c r="C76" s="7" t="s">
        <v>165</v>
      </c>
      <c r="D76" s="8">
        <v>-35.17</v>
      </c>
      <c r="E76" s="8">
        <v>174.33</v>
      </c>
      <c r="F76" s="9">
        <v>6.1</v>
      </c>
      <c r="G76" s="11">
        <v>0</v>
      </c>
      <c r="H76" s="11">
        <v>0</v>
      </c>
      <c r="I76" s="23" t="s">
        <v>256</v>
      </c>
      <c r="J76" s="23" t="s">
        <v>256</v>
      </c>
      <c r="K76" s="24" t="s">
        <v>256</v>
      </c>
      <c r="L76" s="13">
        <v>0</v>
      </c>
      <c r="M76" s="11">
        <v>0</v>
      </c>
      <c r="N76" s="22" t="s">
        <v>237</v>
      </c>
      <c r="O76" s="15">
        <v>0</v>
      </c>
      <c r="P76" s="15"/>
      <c r="Q76" s="15"/>
      <c r="R76" s="18"/>
    </row>
    <row r="77" spans="1:18" ht="15.75" thickBot="1" x14ac:dyDescent="0.3">
      <c r="A77" s="15">
        <v>7924</v>
      </c>
      <c r="B77" s="7" t="s">
        <v>262</v>
      </c>
      <c r="C77" s="7" t="s">
        <v>165</v>
      </c>
      <c r="D77" s="8">
        <v>-35.22</v>
      </c>
      <c r="E77" s="8">
        <v>174.2</v>
      </c>
      <c r="F77" s="9">
        <v>33.6</v>
      </c>
      <c r="G77" s="10">
        <v>2009</v>
      </c>
      <c r="H77" s="11">
        <v>0</v>
      </c>
      <c r="I77" s="11">
        <v>0</v>
      </c>
      <c r="J77" s="11">
        <v>0</v>
      </c>
      <c r="K77" s="12">
        <v>2009</v>
      </c>
      <c r="L77" s="13">
        <v>0</v>
      </c>
      <c r="M77" s="13">
        <v>0</v>
      </c>
      <c r="N77" s="14" t="s">
        <v>166</v>
      </c>
      <c r="O77" s="15">
        <v>0</v>
      </c>
      <c r="P77" s="15"/>
      <c r="Q77" s="15"/>
      <c r="R77" s="18"/>
    </row>
    <row r="78" spans="1:18" ht="15.75" thickBot="1" x14ac:dyDescent="0.3">
      <c r="A78" s="15">
        <v>7696</v>
      </c>
      <c r="B78" s="7" t="s">
        <v>263</v>
      </c>
      <c r="C78" s="7" t="s">
        <v>165</v>
      </c>
      <c r="D78" s="8">
        <v>-35.35</v>
      </c>
      <c r="E78" s="8">
        <v>174.34</v>
      </c>
      <c r="F78" s="9">
        <v>5.8</v>
      </c>
      <c r="G78" s="11">
        <v>0</v>
      </c>
      <c r="H78" s="11">
        <v>0</v>
      </c>
      <c r="I78" s="23" t="s">
        <v>256</v>
      </c>
      <c r="J78" s="23" t="s">
        <v>256</v>
      </c>
      <c r="K78" s="13">
        <v>0</v>
      </c>
      <c r="L78" s="13">
        <v>0</v>
      </c>
      <c r="M78" s="18"/>
      <c r="N78" s="22" t="s">
        <v>237</v>
      </c>
      <c r="O78" s="15">
        <v>0</v>
      </c>
      <c r="P78" s="15"/>
      <c r="Q78" s="15"/>
      <c r="R78" s="18" t="s">
        <v>649</v>
      </c>
    </row>
    <row r="79" spans="1:18" ht="30.75" thickBot="1" x14ac:dyDescent="0.3">
      <c r="A79" s="15">
        <v>7671</v>
      </c>
      <c r="B79" s="7" t="s">
        <v>264</v>
      </c>
      <c r="C79" s="7" t="s">
        <v>165</v>
      </c>
      <c r="D79" s="8">
        <v>-35.42</v>
      </c>
      <c r="E79" s="8">
        <v>174.44</v>
      </c>
      <c r="F79" s="9">
        <v>18.100000000000001</v>
      </c>
      <c r="G79" s="11">
        <v>0</v>
      </c>
      <c r="H79" s="11">
        <v>0</v>
      </c>
      <c r="I79" s="11">
        <v>0</v>
      </c>
      <c r="J79" s="16" t="s">
        <v>265</v>
      </c>
      <c r="K79" s="13">
        <v>0</v>
      </c>
      <c r="L79" s="13">
        <v>0</v>
      </c>
      <c r="M79" s="11">
        <v>0</v>
      </c>
      <c r="N79" s="21" t="s">
        <v>215</v>
      </c>
      <c r="O79" s="15">
        <v>0</v>
      </c>
      <c r="P79" s="19" t="s">
        <v>650</v>
      </c>
      <c r="Q79" s="19" t="s">
        <v>266</v>
      </c>
      <c r="R79" s="18" t="s">
        <v>649</v>
      </c>
    </row>
    <row r="80" spans="1:18" ht="15.75" thickBot="1" x14ac:dyDescent="0.3">
      <c r="A80" s="15">
        <v>7653</v>
      </c>
      <c r="B80" s="7" t="s">
        <v>267</v>
      </c>
      <c r="C80" s="7" t="s">
        <v>165</v>
      </c>
      <c r="D80" s="8">
        <v>-35.46</v>
      </c>
      <c r="E80" s="8">
        <v>174.74</v>
      </c>
      <c r="F80" s="9">
        <v>155.9</v>
      </c>
      <c r="G80" s="11">
        <v>0</v>
      </c>
      <c r="H80" s="11">
        <v>0</v>
      </c>
      <c r="I80" s="11">
        <v>0</v>
      </c>
      <c r="J80" s="11">
        <v>0</v>
      </c>
      <c r="K80" s="13">
        <v>0</v>
      </c>
      <c r="L80" s="13">
        <v>0</v>
      </c>
      <c r="M80" s="11">
        <v>0</v>
      </c>
      <c r="N80" s="14" t="s">
        <v>166</v>
      </c>
      <c r="O80" s="15">
        <v>0</v>
      </c>
      <c r="P80" s="15"/>
      <c r="Q80" s="15"/>
      <c r="R80" s="18"/>
    </row>
    <row r="81" spans="1:18" ht="15.75" thickBot="1" x14ac:dyDescent="0.3">
      <c r="A81" s="15">
        <v>7617</v>
      </c>
      <c r="B81" s="7" t="s">
        <v>268</v>
      </c>
      <c r="C81" s="7" t="s">
        <v>165</v>
      </c>
      <c r="D81" s="8">
        <v>-35.479999999999997</v>
      </c>
      <c r="E81" s="8">
        <v>174.74</v>
      </c>
      <c r="F81" s="9">
        <v>103.8</v>
      </c>
      <c r="G81" s="11">
        <v>0</v>
      </c>
      <c r="H81" s="11">
        <v>0</v>
      </c>
      <c r="I81" s="11">
        <v>0</v>
      </c>
      <c r="J81" s="11">
        <v>0</v>
      </c>
      <c r="K81" s="13">
        <v>0</v>
      </c>
      <c r="L81" s="13">
        <v>0</v>
      </c>
      <c r="M81" s="11">
        <v>0</v>
      </c>
      <c r="N81" s="14" t="s">
        <v>166</v>
      </c>
      <c r="O81" s="15">
        <v>0</v>
      </c>
      <c r="P81" s="15"/>
      <c r="Q81" s="15"/>
      <c r="R81" s="18"/>
    </row>
    <row r="82" spans="1:18" ht="15.75" thickBot="1" x14ac:dyDescent="0.3">
      <c r="A82" s="15">
        <v>7595</v>
      </c>
      <c r="B82" s="7" t="s">
        <v>269</v>
      </c>
      <c r="C82" s="7" t="s">
        <v>165</v>
      </c>
      <c r="D82" s="8">
        <v>-35.49</v>
      </c>
      <c r="E82" s="8">
        <v>174.75</v>
      </c>
      <c r="F82" s="9">
        <v>5.5</v>
      </c>
      <c r="G82" s="11">
        <v>0</v>
      </c>
      <c r="H82" s="11">
        <v>0</v>
      </c>
      <c r="I82" s="11">
        <v>0</v>
      </c>
      <c r="J82" s="11">
        <v>0</v>
      </c>
      <c r="K82" s="13">
        <v>0</v>
      </c>
      <c r="L82" s="13">
        <v>0</v>
      </c>
      <c r="M82" s="11">
        <v>0</v>
      </c>
      <c r="N82" s="14" t="s">
        <v>166</v>
      </c>
      <c r="O82" s="15">
        <v>0</v>
      </c>
      <c r="P82" s="15"/>
      <c r="Q82" s="15"/>
      <c r="R82" s="18"/>
    </row>
    <row r="83" spans="1:18" ht="15.75" thickBot="1" x14ac:dyDescent="0.3">
      <c r="A83" s="15">
        <v>7588</v>
      </c>
      <c r="B83" s="7" t="s">
        <v>270</v>
      </c>
      <c r="C83" s="7" t="s">
        <v>165</v>
      </c>
      <c r="D83" s="8">
        <v>-35.49</v>
      </c>
      <c r="E83" s="8">
        <v>174.74</v>
      </c>
      <c r="F83" s="9">
        <v>6</v>
      </c>
      <c r="G83" s="11">
        <v>0</v>
      </c>
      <c r="H83" s="11">
        <v>0</v>
      </c>
      <c r="I83" s="11">
        <v>0</v>
      </c>
      <c r="J83" s="11">
        <v>0</v>
      </c>
      <c r="K83" s="13">
        <v>0</v>
      </c>
      <c r="L83" s="13">
        <v>0</v>
      </c>
      <c r="M83" s="11">
        <v>0</v>
      </c>
      <c r="N83" s="14" t="s">
        <v>166</v>
      </c>
      <c r="O83" s="15">
        <v>0</v>
      </c>
      <c r="P83" s="15"/>
      <c r="Q83" s="15"/>
      <c r="R83" s="18"/>
    </row>
    <row r="84" spans="1:18" ht="15.75" thickBot="1" x14ac:dyDescent="0.3">
      <c r="A84" s="11">
        <v>7396</v>
      </c>
      <c r="B84" s="7" t="s">
        <v>271</v>
      </c>
      <c r="C84" s="7" t="s">
        <v>165</v>
      </c>
      <c r="D84" s="11">
        <v>-35.880000000000003</v>
      </c>
      <c r="E84" s="11">
        <v>174.7</v>
      </c>
      <c r="F84" s="9">
        <v>2.7</v>
      </c>
      <c r="G84" s="11">
        <v>0</v>
      </c>
      <c r="H84" s="11">
        <v>0</v>
      </c>
      <c r="I84" s="11">
        <v>0</v>
      </c>
      <c r="J84" s="11">
        <v>0</v>
      </c>
      <c r="K84" s="13">
        <v>0</v>
      </c>
      <c r="L84" s="13">
        <v>0</v>
      </c>
      <c r="M84" s="11">
        <v>0</v>
      </c>
      <c r="N84" s="14" t="s">
        <v>166</v>
      </c>
      <c r="O84" s="15">
        <v>0</v>
      </c>
      <c r="P84" s="11"/>
      <c r="Q84" s="11"/>
      <c r="R84" s="18"/>
    </row>
    <row r="85" spans="1:18" ht="60.75" thickBot="1" x14ac:dyDescent="0.3">
      <c r="A85" s="15">
        <v>7380</v>
      </c>
      <c r="B85" s="7" t="s">
        <v>272</v>
      </c>
      <c r="C85" s="7" t="s">
        <v>165</v>
      </c>
      <c r="D85" s="8">
        <v>-35.89</v>
      </c>
      <c r="E85" s="8">
        <v>174.77</v>
      </c>
      <c r="F85" s="9">
        <v>76.8</v>
      </c>
      <c r="G85" s="11">
        <v>0</v>
      </c>
      <c r="H85" s="11">
        <v>0</v>
      </c>
      <c r="I85" s="16" t="s">
        <v>651</v>
      </c>
      <c r="J85" s="11">
        <v>0</v>
      </c>
      <c r="K85" s="13">
        <v>0</v>
      </c>
      <c r="L85" s="13">
        <v>0</v>
      </c>
      <c r="M85" s="11">
        <v>0</v>
      </c>
      <c r="N85" s="14" t="s">
        <v>166</v>
      </c>
      <c r="O85" s="15">
        <v>0</v>
      </c>
      <c r="P85" s="15" t="s">
        <v>626</v>
      </c>
      <c r="Q85" s="15"/>
      <c r="R85" s="18"/>
    </row>
    <row r="86" spans="1:18" ht="15.75" thickBot="1" x14ac:dyDescent="0.3">
      <c r="A86" s="15">
        <v>7327</v>
      </c>
      <c r="B86" s="7" t="s">
        <v>273</v>
      </c>
      <c r="C86" s="7" t="s">
        <v>165</v>
      </c>
      <c r="D86" s="8">
        <v>-35.89</v>
      </c>
      <c r="E86" s="8">
        <v>174.7</v>
      </c>
      <c r="F86" s="9">
        <v>22.8</v>
      </c>
      <c r="G86" s="11">
        <v>0</v>
      </c>
      <c r="H86" s="11">
        <v>0</v>
      </c>
      <c r="I86" s="17">
        <v>1</v>
      </c>
      <c r="J86" s="11">
        <v>0</v>
      </c>
      <c r="K86" s="13">
        <v>0</v>
      </c>
      <c r="L86" s="13">
        <v>0</v>
      </c>
      <c r="M86" s="11">
        <v>0</v>
      </c>
      <c r="N86" s="14" t="s">
        <v>166</v>
      </c>
      <c r="O86" s="15">
        <v>0</v>
      </c>
      <c r="P86" s="15"/>
      <c r="Q86" s="15"/>
      <c r="R86" s="18"/>
    </row>
    <row r="87" spans="1:18" ht="15.75" thickBot="1" x14ac:dyDescent="0.3">
      <c r="A87" s="15">
        <v>7313</v>
      </c>
      <c r="B87" s="7" t="s">
        <v>274</v>
      </c>
      <c r="C87" s="7" t="s">
        <v>165</v>
      </c>
      <c r="D87" s="8">
        <v>-35.9</v>
      </c>
      <c r="E87" s="8">
        <v>175.11</v>
      </c>
      <c r="F87" s="9">
        <v>56.4</v>
      </c>
      <c r="G87" s="11">
        <v>0</v>
      </c>
      <c r="H87" s="11">
        <v>0</v>
      </c>
      <c r="I87" s="10">
        <v>1990</v>
      </c>
      <c r="J87" s="11">
        <v>0</v>
      </c>
      <c r="K87" s="13">
        <v>0</v>
      </c>
      <c r="L87" s="13">
        <v>0</v>
      </c>
      <c r="M87" s="11">
        <v>0</v>
      </c>
      <c r="N87" s="14" t="s">
        <v>166</v>
      </c>
      <c r="O87" s="15">
        <v>0</v>
      </c>
      <c r="P87" s="15"/>
      <c r="Q87" s="15"/>
      <c r="R87" s="18"/>
    </row>
    <row r="88" spans="1:18" ht="15.75" thickBot="1" x14ac:dyDescent="0.3">
      <c r="A88" s="15">
        <v>7300</v>
      </c>
      <c r="B88" s="7" t="s">
        <v>275</v>
      </c>
      <c r="C88" s="7" t="s">
        <v>165</v>
      </c>
      <c r="D88" s="8">
        <v>-35.909999999999997</v>
      </c>
      <c r="E88" s="8">
        <v>175.1</v>
      </c>
      <c r="F88" s="9">
        <v>12</v>
      </c>
      <c r="G88" s="11">
        <v>0</v>
      </c>
      <c r="H88" s="11">
        <v>0</v>
      </c>
      <c r="I88" s="10">
        <v>1990</v>
      </c>
      <c r="J88" s="11">
        <v>0</v>
      </c>
      <c r="K88" s="13">
        <v>0</v>
      </c>
      <c r="L88" s="13">
        <v>0</v>
      </c>
      <c r="M88" s="11">
        <v>0</v>
      </c>
      <c r="N88" s="14" t="s">
        <v>166</v>
      </c>
      <c r="O88" s="15">
        <v>0</v>
      </c>
      <c r="P88" s="15"/>
      <c r="Q88" s="15"/>
      <c r="R88" s="18"/>
    </row>
    <row r="89" spans="1:18" ht="15.75" thickBot="1" x14ac:dyDescent="0.3">
      <c r="A89" s="15">
        <v>7298</v>
      </c>
      <c r="B89" s="7" t="s">
        <v>276</v>
      </c>
      <c r="C89" s="7" t="s">
        <v>165</v>
      </c>
      <c r="D89" s="8">
        <v>-35.909999999999997</v>
      </c>
      <c r="E89" s="8">
        <v>175.1</v>
      </c>
      <c r="F89" s="9">
        <v>17.2</v>
      </c>
      <c r="G89" s="11">
        <v>0</v>
      </c>
      <c r="H89" s="11">
        <v>0</v>
      </c>
      <c r="I89" s="10">
        <v>1990</v>
      </c>
      <c r="J89" s="11">
        <v>0</v>
      </c>
      <c r="K89" s="13">
        <v>0</v>
      </c>
      <c r="L89" s="13">
        <v>0</v>
      </c>
      <c r="M89" s="11">
        <v>0</v>
      </c>
      <c r="N89" s="14" t="s">
        <v>166</v>
      </c>
      <c r="O89" s="15">
        <v>0</v>
      </c>
      <c r="P89" s="15"/>
      <c r="Q89" s="15"/>
      <c r="R89" s="18"/>
    </row>
    <row r="90" spans="1:18" ht="15.75" thickBot="1" x14ac:dyDescent="0.3">
      <c r="A90" s="15">
        <v>7280</v>
      </c>
      <c r="B90" s="7" t="s">
        <v>277</v>
      </c>
      <c r="C90" s="7" t="s">
        <v>165</v>
      </c>
      <c r="D90" s="8">
        <v>-35.94</v>
      </c>
      <c r="E90" s="8">
        <v>175.15</v>
      </c>
      <c r="F90" s="9">
        <v>76.8</v>
      </c>
      <c r="G90" s="11">
        <v>0</v>
      </c>
      <c r="H90" s="11">
        <v>0</v>
      </c>
      <c r="I90" s="10">
        <v>1995</v>
      </c>
      <c r="J90" s="11">
        <v>0</v>
      </c>
      <c r="K90" s="13">
        <v>0</v>
      </c>
      <c r="L90" s="13">
        <v>0</v>
      </c>
      <c r="M90" s="11">
        <v>0</v>
      </c>
      <c r="N90" s="14" t="s">
        <v>166</v>
      </c>
      <c r="O90" s="15">
        <v>0</v>
      </c>
      <c r="P90" s="15"/>
      <c r="Q90" s="15"/>
      <c r="R90" s="18"/>
    </row>
    <row r="91" spans="1:18" ht="15.75" thickBot="1" x14ac:dyDescent="0.3">
      <c r="A91" s="15">
        <v>500</v>
      </c>
      <c r="B91" s="7" t="s">
        <v>278</v>
      </c>
      <c r="C91" s="7" t="s">
        <v>165</v>
      </c>
      <c r="D91" s="8">
        <v>-35.96</v>
      </c>
      <c r="E91" s="8">
        <v>174.72</v>
      </c>
      <c r="F91" s="9">
        <v>489.9</v>
      </c>
      <c r="G91" s="11">
        <v>0</v>
      </c>
      <c r="H91" s="11">
        <v>0</v>
      </c>
      <c r="I91" s="10">
        <v>2011</v>
      </c>
      <c r="J91" s="11">
        <v>0</v>
      </c>
      <c r="K91" s="13">
        <v>0</v>
      </c>
      <c r="L91" s="13">
        <v>0</v>
      </c>
      <c r="M91" s="11">
        <v>0</v>
      </c>
      <c r="N91" s="14" t="s">
        <v>166</v>
      </c>
      <c r="O91" s="15">
        <v>0</v>
      </c>
      <c r="P91" s="15" t="s">
        <v>652</v>
      </c>
      <c r="Q91" s="15"/>
      <c r="R91" s="18"/>
    </row>
    <row r="92" spans="1:18" ht="15.75" thickBot="1" x14ac:dyDescent="0.3">
      <c r="A92" s="15">
        <v>7243</v>
      </c>
      <c r="B92" s="7" t="s">
        <v>279</v>
      </c>
      <c r="C92" s="7" t="s">
        <v>165</v>
      </c>
      <c r="D92" s="8">
        <v>-36.03</v>
      </c>
      <c r="E92" s="8">
        <v>175.41</v>
      </c>
      <c r="F92" s="9">
        <v>70.5</v>
      </c>
      <c r="G92" s="11">
        <v>0</v>
      </c>
      <c r="H92" s="17">
        <v>1</v>
      </c>
      <c r="I92" s="23" t="s">
        <v>256</v>
      </c>
      <c r="J92" s="23" t="s">
        <v>256</v>
      </c>
      <c r="K92" s="13">
        <v>0</v>
      </c>
      <c r="L92" s="13">
        <v>0</v>
      </c>
      <c r="M92" s="13">
        <v>0</v>
      </c>
      <c r="N92" s="22" t="s">
        <v>237</v>
      </c>
      <c r="O92" s="15">
        <v>0</v>
      </c>
      <c r="P92" s="15"/>
      <c r="Q92" s="15"/>
      <c r="R92" s="18"/>
    </row>
    <row r="93" spans="1:18" ht="15.75" thickBot="1" x14ac:dyDescent="0.3">
      <c r="A93" s="15">
        <v>7226</v>
      </c>
      <c r="B93" s="7" t="s">
        <v>280</v>
      </c>
      <c r="C93" s="7" t="s">
        <v>165</v>
      </c>
      <c r="D93" s="8">
        <v>-36.049999999999997</v>
      </c>
      <c r="E93" s="8">
        <v>175.4</v>
      </c>
      <c r="F93" s="9">
        <v>27.4</v>
      </c>
      <c r="G93" s="11">
        <v>0</v>
      </c>
      <c r="H93" s="17">
        <v>1</v>
      </c>
      <c r="I93" s="23" t="s">
        <v>256</v>
      </c>
      <c r="J93" s="23" t="s">
        <v>256</v>
      </c>
      <c r="K93" s="13">
        <v>0</v>
      </c>
      <c r="L93" s="13">
        <v>0</v>
      </c>
      <c r="M93" s="11">
        <v>0</v>
      </c>
      <c r="N93" s="22" t="s">
        <v>237</v>
      </c>
      <c r="O93" s="15">
        <v>0</v>
      </c>
      <c r="P93" s="15"/>
      <c r="Q93" s="15"/>
      <c r="R93" s="18"/>
    </row>
    <row r="94" spans="1:18" ht="15.75" thickBot="1" x14ac:dyDescent="0.3">
      <c r="A94" s="15">
        <v>7175</v>
      </c>
      <c r="B94" s="7" t="s">
        <v>281</v>
      </c>
      <c r="C94" s="7" t="s">
        <v>165</v>
      </c>
      <c r="D94" s="8">
        <v>-36.130000000000003</v>
      </c>
      <c r="E94" s="8">
        <v>175.5</v>
      </c>
      <c r="F94" s="9">
        <v>312.3</v>
      </c>
      <c r="G94" s="11">
        <v>0</v>
      </c>
      <c r="H94" s="10">
        <v>2018</v>
      </c>
      <c r="I94" s="10">
        <v>2018</v>
      </c>
      <c r="J94" s="11">
        <v>0</v>
      </c>
      <c r="K94" s="13">
        <v>0</v>
      </c>
      <c r="L94" s="13">
        <v>0</v>
      </c>
      <c r="M94" s="11">
        <v>0</v>
      </c>
      <c r="N94" s="14" t="s">
        <v>166</v>
      </c>
      <c r="O94" s="15">
        <v>0</v>
      </c>
      <c r="P94" s="15"/>
      <c r="Q94" s="15"/>
      <c r="R94" s="18"/>
    </row>
    <row r="95" spans="1:18" ht="15.75" thickBot="1" x14ac:dyDescent="0.3">
      <c r="A95" s="15">
        <v>7147</v>
      </c>
      <c r="B95" s="7" t="s">
        <v>282</v>
      </c>
      <c r="C95" s="7" t="s">
        <v>165</v>
      </c>
      <c r="D95" s="8">
        <v>-36.14</v>
      </c>
      <c r="E95" s="8">
        <v>175.31</v>
      </c>
      <c r="F95" s="9">
        <v>6.6</v>
      </c>
      <c r="G95" s="11">
        <v>0</v>
      </c>
      <c r="H95" s="17">
        <v>1</v>
      </c>
      <c r="I95" s="11">
        <v>0</v>
      </c>
      <c r="J95" s="11">
        <v>0</v>
      </c>
      <c r="K95" s="13">
        <v>0</v>
      </c>
      <c r="L95" s="13">
        <v>0</v>
      </c>
      <c r="M95" s="11">
        <v>0</v>
      </c>
      <c r="N95" s="14" t="s">
        <v>166</v>
      </c>
      <c r="O95" s="15">
        <v>0</v>
      </c>
      <c r="P95" s="15"/>
      <c r="Q95" s="15"/>
      <c r="R95" s="18"/>
    </row>
    <row r="96" spans="1:18" ht="15.75" thickBot="1" x14ac:dyDescent="0.3">
      <c r="A96" s="15">
        <v>9153</v>
      </c>
      <c r="B96" s="7" t="s">
        <v>283</v>
      </c>
      <c r="C96" s="7" t="s">
        <v>165</v>
      </c>
      <c r="D96" s="8">
        <v>-36.200000000000003</v>
      </c>
      <c r="E96" s="8">
        <v>175.08</v>
      </c>
      <c r="F96" s="9">
        <v>3079.3</v>
      </c>
      <c r="G96" s="11">
        <v>0</v>
      </c>
      <c r="H96" s="11">
        <v>0</v>
      </c>
      <c r="I96" s="10">
        <v>2004</v>
      </c>
      <c r="J96" s="11">
        <v>0</v>
      </c>
      <c r="K96" s="13">
        <v>0</v>
      </c>
      <c r="L96" s="13">
        <v>0</v>
      </c>
      <c r="M96" s="16" t="s">
        <v>653</v>
      </c>
      <c r="N96" s="14" t="s">
        <v>166</v>
      </c>
      <c r="O96" s="15">
        <v>0</v>
      </c>
      <c r="P96" s="15" t="s">
        <v>654</v>
      </c>
      <c r="Q96" s="15"/>
      <c r="R96" s="18"/>
    </row>
    <row r="97" spans="1:18" ht="15.75" thickBot="1" x14ac:dyDescent="0.3">
      <c r="A97" s="11">
        <v>7218</v>
      </c>
      <c r="B97" s="7" t="s">
        <v>284</v>
      </c>
      <c r="C97" s="7" t="s">
        <v>165</v>
      </c>
      <c r="D97" s="11">
        <v>-36.200000000000003</v>
      </c>
      <c r="E97" s="11">
        <v>175.42</v>
      </c>
      <c r="F97" s="9">
        <v>27721.1</v>
      </c>
      <c r="G97" s="11">
        <v>0</v>
      </c>
      <c r="H97" s="17">
        <v>1</v>
      </c>
      <c r="I97" s="17">
        <v>1</v>
      </c>
      <c r="J97" s="17">
        <v>1</v>
      </c>
      <c r="K97" s="13">
        <v>0</v>
      </c>
      <c r="L97" s="13">
        <v>0</v>
      </c>
      <c r="M97" s="17">
        <v>1</v>
      </c>
      <c r="N97" s="14" t="s">
        <v>166</v>
      </c>
      <c r="O97" s="13" t="s">
        <v>222</v>
      </c>
      <c r="P97" s="11"/>
      <c r="Q97" s="11"/>
      <c r="R97" s="18"/>
    </row>
    <row r="98" spans="1:18" ht="15.75" thickBot="1" x14ac:dyDescent="0.3">
      <c r="A98" s="15">
        <v>6965</v>
      </c>
      <c r="B98" s="7" t="s">
        <v>285</v>
      </c>
      <c r="C98" s="7" t="s">
        <v>165</v>
      </c>
      <c r="D98" s="8">
        <v>-36.229999999999997</v>
      </c>
      <c r="E98" s="8">
        <v>175.32</v>
      </c>
      <c r="F98" s="9">
        <v>7.7</v>
      </c>
      <c r="G98" s="11">
        <v>0</v>
      </c>
      <c r="H98" s="17">
        <v>1</v>
      </c>
      <c r="I98" s="11">
        <v>0</v>
      </c>
      <c r="J98" s="11">
        <v>0</v>
      </c>
      <c r="K98" s="13">
        <v>0</v>
      </c>
      <c r="L98" s="13">
        <v>0</v>
      </c>
      <c r="M98" s="11">
        <v>0</v>
      </c>
      <c r="N98" s="14" t="s">
        <v>166</v>
      </c>
      <c r="O98" s="15">
        <v>0</v>
      </c>
      <c r="P98" s="15"/>
      <c r="Q98" s="15"/>
      <c r="R98" s="18"/>
    </row>
    <row r="99" spans="1:18" ht="15.75" thickBot="1" x14ac:dyDescent="0.3">
      <c r="A99" s="15">
        <v>6946</v>
      </c>
      <c r="B99" s="7" t="s">
        <v>286</v>
      </c>
      <c r="C99" s="7" t="s">
        <v>165</v>
      </c>
      <c r="D99" s="8">
        <v>-36.26</v>
      </c>
      <c r="E99" s="8">
        <v>175.37</v>
      </c>
      <c r="F99" s="9">
        <v>6.7</v>
      </c>
      <c r="G99" s="11">
        <v>0</v>
      </c>
      <c r="H99" s="17">
        <v>1</v>
      </c>
      <c r="I99" s="11">
        <v>0</v>
      </c>
      <c r="J99" s="11">
        <v>0</v>
      </c>
      <c r="K99" s="13">
        <v>0</v>
      </c>
      <c r="L99" s="13">
        <v>0</v>
      </c>
      <c r="M99" s="11">
        <v>0</v>
      </c>
      <c r="N99" s="14" t="s">
        <v>166</v>
      </c>
      <c r="O99" s="15">
        <v>0</v>
      </c>
      <c r="P99" s="15"/>
      <c r="Q99" s="15"/>
      <c r="R99" s="18"/>
    </row>
    <row r="100" spans="1:18" ht="15.75" thickBot="1" x14ac:dyDescent="0.3">
      <c r="A100" s="11">
        <v>4987547</v>
      </c>
      <c r="B100" s="25" t="s">
        <v>287</v>
      </c>
      <c r="C100" s="25" t="s">
        <v>288</v>
      </c>
      <c r="D100" s="11">
        <v>-36.33</v>
      </c>
      <c r="E100" s="11">
        <v>174.12</v>
      </c>
      <c r="F100" s="26">
        <v>6.7</v>
      </c>
      <c r="G100" s="18"/>
      <c r="H100" s="18"/>
      <c r="I100" s="18"/>
      <c r="J100" s="18"/>
      <c r="K100" s="18"/>
      <c r="L100" s="18"/>
      <c r="M100" s="18"/>
      <c r="N100" s="22" t="s">
        <v>237</v>
      </c>
      <c r="O100" s="13" t="s">
        <v>222</v>
      </c>
      <c r="P100" s="11"/>
      <c r="Q100" s="11"/>
      <c r="R100" s="18"/>
    </row>
    <row r="101" spans="1:18" ht="15.75" thickBot="1" x14ac:dyDescent="0.3">
      <c r="A101" s="27">
        <v>6887</v>
      </c>
      <c r="B101" s="7" t="s">
        <v>289</v>
      </c>
      <c r="C101" s="7" t="s">
        <v>165</v>
      </c>
      <c r="D101" s="8">
        <v>-36.33</v>
      </c>
      <c r="E101" s="8">
        <v>175.54</v>
      </c>
      <c r="F101" s="9">
        <v>9</v>
      </c>
      <c r="G101" s="11">
        <v>0</v>
      </c>
      <c r="H101" s="11">
        <v>0</v>
      </c>
      <c r="I101" s="11">
        <v>0</v>
      </c>
      <c r="J101" s="23" t="s">
        <v>256</v>
      </c>
      <c r="K101" s="13">
        <v>0</v>
      </c>
      <c r="L101" s="13">
        <v>0</v>
      </c>
      <c r="M101" s="11">
        <v>0</v>
      </c>
      <c r="N101" s="22" t="s">
        <v>237</v>
      </c>
      <c r="O101" s="27">
        <v>0</v>
      </c>
      <c r="P101" s="27"/>
      <c r="Q101" s="27"/>
      <c r="R101" s="18"/>
    </row>
    <row r="102" spans="1:18" ht="24" thickBot="1" x14ac:dyDescent="0.3">
      <c r="A102" s="27">
        <v>6872</v>
      </c>
      <c r="B102" s="7" t="s">
        <v>290</v>
      </c>
      <c r="C102" s="7" t="s">
        <v>165</v>
      </c>
      <c r="D102" s="8">
        <v>-36.35</v>
      </c>
      <c r="E102" s="8">
        <v>175.51</v>
      </c>
      <c r="F102" s="9">
        <v>11.9</v>
      </c>
      <c r="G102" s="11">
        <v>0</v>
      </c>
      <c r="H102" s="11">
        <v>0</v>
      </c>
      <c r="I102" s="11">
        <v>0</v>
      </c>
      <c r="J102" s="23" t="s">
        <v>256</v>
      </c>
      <c r="K102" s="13">
        <v>0</v>
      </c>
      <c r="L102" s="13">
        <v>0</v>
      </c>
      <c r="M102" s="11">
        <v>0</v>
      </c>
      <c r="N102" s="22" t="s">
        <v>237</v>
      </c>
      <c r="O102" s="27">
        <v>0</v>
      </c>
      <c r="P102" s="27"/>
      <c r="Q102" s="27"/>
      <c r="R102" s="18"/>
    </row>
    <row r="103" spans="1:18" ht="15.75" thickBot="1" x14ac:dyDescent="0.3">
      <c r="A103" s="15">
        <v>6859</v>
      </c>
      <c r="B103" s="7" t="s">
        <v>291</v>
      </c>
      <c r="C103" s="7" t="s">
        <v>165</v>
      </c>
      <c r="D103" s="8">
        <v>-36.42</v>
      </c>
      <c r="E103" s="8">
        <v>174.85</v>
      </c>
      <c r="F103" s="9">
        <v>2032.5</v>
      </c>
      <c r="G103" s="11">
        <v>0</v>
      </c>
      <c r="H103" s="17">
        <v>1</v>
      </c>
      <c r="I103" s="11">
        <v>0</v>
      </c>
      <c r="J103" s="11">
        <v>0</v>
      </c>
      <c r="K103" s="20">
        <v>1</v>
      </c>
      <c r="L103" s="20">
        <v>1</v>
      </c>
      <c r="M103" s="20">
        <v>1</v>
      </c>
      <c r="N103" s="14" t="s">
        <v>166</v>
      </c>
      <c r="O103" s="27">
        <v>0</v>
      </c>
      <c r="P103" s="15"/>
      <c r="Q103" s="15"/>
      <c r="R103" s="18"/>
    </row>
    <row r="104" spans="1:18" ht="45.75" thickBot="1" x14ac:dyDescent="0.3">
      <c r="A104" s="15">
        <v>6847</v>
      </c>
      <c r="B104" s="7" t="s">
        <v>292</v>
      </c>
      <c r="C104" s="7" t="s">
        <v>165</v>
      </c>
      <c r="D104" s="11">
        <v>-36.43</v>
      </c>
      <c r="E104" s="11">
        <v>174.79</v>
      </c>
      <c r="F104" s="9">
        <v>4.4000000000000004</v>
      </c>
      <c r="G104" s="28" t="s">
        <v>174</v>
      </c>
      <c r="H104" s="11">
        <v>0</v>
      </c>
      <c r="I104" s="11">
        <v>0</v>
      </c>
      <c r="J104" s="11">
        <v>0</v>
      </c>
      <c r="K104" s="13">
        <v>0</v>
      </c>
      <c r="L104" s="13">
        <v>0</v>
      </c>
      <c r="M104" s="11">
        <v>0</v>
      </c>
      <c r="N104" s="14" t="s">
        <v>166</v>
      </c>
      <c r="O104" s="15"/>
      <c r="P104" s="19" t="s">
        <v>655</v>
      </c>
      <c r="Q104" s="19" t="s">
        <v>192</v>
      </c>
      <c r="R104" s="18"/>
    </row>
    <row r="105" spans="1:18" ht="15.75" thickBot="1" x14ac:dyDescent="0.3">
      <c r="A105" s="15">
        <v>6852</v>
      </c>
      <c r="B105" s="7" t="s">
        <v>293</v>
      </c>
      <c r="C105" s="7" t="s">
        <v>165</v>
      </c>
      <c r="D105" s="8">
        <v>-36.44</v>
      </c>
      <c r="E105" s="8">
        <v>175.77</v>
      </c>
      <c r="F105" s="9">
        <v>169.3</v>
      </c>
      <c r="G105" s="11">
        <v>0</v>
      </c>
      <c r="H105" s="11">
        <v>0</v>
      </c>
      <c r="I105" s="10">
        <v>1993</v>
      </c>
      <c r="J105" s="11">
        <v>0</v>
      </c>
      <c r="K105" s="13">
        <v>0</v>
      </c>
      <c r="L105" s="13">
        <v>0</v>
      </c>
      <c r="M105" s="16" t="s">
        <v>656</v>
      </c>
      <c r="N105" s="14" t="s">
        <v>166</v>
      </c>
      <c r="O105" s="15">
        <v>0</v>
      </c>
      <c r="P105" s="15" t="s">
        <v>654</v>
      </c>
      <c r="Q105" s="15"/>
      <c r="R105" s="18"/>
    </row>
    <row r="106" spans="1:18" ht="39.75" thickBot="1" x14ac:dyDescent="0.3">
      <c r="A106" s="11">
        <v>6797</v>
      </c>
      <c r="B106" s="7" t="s">
        <v>294</v>
      </c>
      <c r="C106" s="7" t="s">
        <v>165</v>
      </c>
      <c r="D106" s="11">
        <v>-36.46</v>
      </c>
      <c r="E106" s="11">
        <v>175.4</v>
      </c>
      <c r="F106" s="9">
        <v>4</v>
      </c>
      <c r="G106" s="11">
        <v>0</v>
      </c>
      <c r="H106" s="17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4" t="s">
        <v>166</v>
      </c>
      <c r="O106" s="13">
        <v>0</v>
      </c>
      <c r="P106" s="29" t="s">
        <v>657</v>
      </c>
      <c r="Q106" s="29" t="s">
        <v>295</v>
      </c>
      <c r="R106" s="18"/>
    </row>
    <row r="107" spans="1:18" ht="15.75" thickBot="1" x14ac:dyDescent="0.3">
      <c r="A107" s="15">
        <v>6803</v>
      </c>
      <c r="B107" s="7" t="s">
        <v>296</v>
      </c>
      <c r="C107" s="7" t="s">
        <v>165</v>
      </c>
      <c r="D107" s="8">
        <v>-36.47</v>
      </c>
      <c r="E107" s="8">
        <v>174.81</v>
      </c>
      <c r="F107" s="9">
        <v>23.5</v>
      </c>
      <c r="G107" s="11">
        <v>0</v>
      </c>
      <c r="H107" s="11">
        <v>0</v>
      </c>
      <c r="I107" s="11">
        <v>0</v>
      </c>
      <c r="J107" s="10">
        <v>2014</v>
      </c>
      <c r="K107" s="13">
        <v>0</v>
      </c>
      <c r="L107" s="13">
        <v>0</v>
      </c>
      <c r="M107" s="13">
        <v>0</v>
      </c>
      <c r="N107" s="14" t="s">
        <v>166</v>
      </c>
      <c r="O107" s="15">
        <v>0</v>
      </c>
      <c r="P107" s="15"/>
      <c r="Q107" s="15"/>
      <c r="R107" s="18"/>
    </row>
    <row r="108" spans="1:18" ht="15.75" thickBot="1" x14ac:dyDescent="0.3">
      <c r="A108" s="15">
        <v>6795</v>
      </c>
      <c r="B108" s="7" t="s">
        <v>297</v>
      </c>
      <c r="C108" s="7" t="s">
        <v>165</v>
      </c>
      <c r="D108" s="8">
        <v>-36.47</v>
      </c>
      <c r="E108" s="8">
        <v>174.8</v>
      </c>
      <c r="F108" s="9">
        <v>15.1</v>
      </c>
      <c r="G108" s="11">
        <v>0</v>
      </c>
      <c r="H108" s="11">
        <v>0</v>
      </c>
      <c r="I108" s="11">
        <v>0</v>
      </c>
      <c r="J108" s="10">
        <v>2014</v>
      </c>
      <c r="K108" s="13">
        <v>0</v>
      </c>
      <c r="L108" s="13">
        <v>0</v>
      </c>
      <c r="M108" s="13">
        <v>0</v>
      </c>
      <c r="N108" s="14" t="s">
        <v>166</v>
      </c>
      <c r="O108" s="15">
        <v>0</v>
      </c>
      <c r="P108" s="15"/>
      <c r="Q108" s="15"/>
      <c r="R108" s="18"/>
    </row>
    <row r="109" spans="1:18" ht="39.75" thickBot="1" x14ac:dyDescent="0.3">
      <c r="A109" s="15">
        <v>6785</v>
      </c>
      <c r="B109" s="7" t="s">
        <v>298</v>
      </c>
      <c r="C109" s="7" t="s">
        <v>165</v>
      </c>
      <c r="D109" s="8">
        <v>-36.49</v>
      </c>
      <c r="E109" s="8">
        <v>174.73</v>
      </c>
      <c r="F109" s="9">
        <v>6.7</v>
      </c>
      <c r="G109" s="23" t="s">
        <v>256</v>
      </c>
      <c r="H109" s="23" t="s">
        <v>256</v>
      </c>
      <c r="I109" s="23" t="s">
        <v>256</v>
      </c>
      <c r="J109" s="23" t="s">
        <v>256</v>
      </c>
      <c r="K109" s="24" t="s">
        <v>256</v>
      </c>
      <c r="L109" s="13">
        <v>0</v>
      </c>
      <c r="M109" s="11">
        <v>0</v>
      </c>
      <c r="N109" s="22" t="s">
        <v>237</v>
      </c>
      <c r="O109" s="15">
        <v>0</v>
      </c>
      <c r="P109" s="15"/>
      <c r="Q109" s="15"/>
      <c r="R109" s="18" t="s">
        <v>658</v>
      </c>
    </row>
    <row r="110" spans="1:18" ht="15.75" thickBot="1" x14ac:dyDescent="0.3">
      <c r="A110" s="15">
        <v>6778</v>
      </c>
      <c r="B110" s="7" t="s">
        <v>299</v>
      </c>
      <c r="C110" s="7" t="s">
        <v>165</v>
      </c>
      <c r="D110" s="8">
        <v>-36.51</v>
      </c>
      <c r="E110" s="8">
        <v>174.79</v>
      </c>
      <c r="F110" s="9">
        <v>79.8</v>
      </c>
      <c r="G110" s="11">
        <v>0</v>
      </c>
      <c r="H110" s="11">
        <v>0</v>
      </c>
      <c r="I110" s="11">
        <v>0</v>
      </c>
      <c r="J110" s="11">
        <v>0</v>
      </c>
      <c r="K110" s="13">
        <v>0</v>
      </c>
      <c r="L110" s="13">
        <v>0</v>
      </c>
      <c r="M110" s="13">
        <v>0</v>
      </c>
      <c r="N110" s="14" t="s">
        <v>166</v>
      </c>
      <c r="O110" s="15">
        <v>0</v>
      </c>
      <c r="P110" s="15"/>
      <c r="Q110" s="15"/>
      <c r="R110" s="18"/>
    </row>
    <row r="111" spans="1:18" ht="15.75" thickBot="1" x14ac:dyDescent="0.3">
      <c r="A111" s="15">
        <v>6613</v>
      </c>
      <c r="B111" s="7" t="s">
        <v>300</v>
      </c>
      <c r="C111" s="7" t="s">
        <v>165</v>
      </c>
      <c r="D111" s="8">
        <v>-36.619999999999997</v>
      </c>
      <c r="E111" s="8">
        <v>175.94</v>
      </c>
      <c r="F111" s="9">
        <v>213.3</v>
      </c>
      <c r="G111" s="11">
        <v>0</v>
      </c>
      <c r="H111" s="11">
        <v>0</v>
      </c>
      <c r="I111" s="10">
        <v>1992</v>
      </c>
      <c r="J111" s="11">
        <v>0</v>
      </c>
      <c r="K111" s="13">
        <v>0</v>
      </c>
      <c r="L111" s="13">
        <v>0</v>
      </c>
      <c r="M111" s="13">
        <v>0</v>
      </c>
      <c r="N111" s="14" t="s">
        <v>166</v>
      </c>
      <c r="O111" s="15">
        <v>0</v>
      </c>
      <c r="P111" s="15"/>
      <c r="Q111" s="15"/>
      <c r="R111" s="18"/>
    </row>
    <row r="112" spans="1:18" ht="15.75" thickBot="1" x14ac:dyDescent="0.3">
      <c r="A112" s="15">
        <v>6609</v>
      </c>
      <c r="B112" s="7" t="s">
        <v>301</v>
      </c>
      <c r="C112" s="7" t="s">
        <v>165</v>
      </c>
      <c r="D112" s="8">
        <v>-36.619999999999997</v>
      </c>
      <c r="E112" s="8">
        <v>175.91</v>
      </c>
      <c r="F112" s="9">
        <v>28.9</v>
      </c>
      <c r="G112" s="11">
        <v>0</v>
      </c>
      <c r="H112" s="11">
        <v>0</v>
      </c>
      <c r="I112" s="10">
        <v>1989</v>
      </c>
      <c r="J112" s="11">
        <v>0</v>
      </c>
      <c r="K112" s="13">
        <v>0</v>
      </c>
      <c r="L112" s="13">
        <v>0</v>
      </c>
      <c r="M112" s="13">
        <v>0</v>
      </c>
      <c r="N112" s="14" t="s">
        <v>166</v>
      </c>
      <c r="O112" s="15">
        <v>0</v>
      </c>
      <c r="P112" s="15"/>
      <c r="Q112" s="15"/>
      <c r="R112" s="18"/>
    </row>
    <row r="113" spans="1:18" ht="15.75" thickBot="1" x14ac:dyDescent="0.3">
      <c r="A113" s="15">
        <v>6578</v>
      </c>
      <c r="B113" s="7" t="s">
        <v>302</v>
      </c>
      <c r="C113" s="7" t="s">
        <v>165</v>
      </c>
      <c r="D113" s="8">
        <v>-36.64</v>
      </c>
      <c r="E113" s="8">
        <v>175.86</v>
      </c>
      <c r="F113" s="9">
        <v>11</v>
      </c>
      <c r="G113" s="11">
        <v>0</v>
      </c>
      <c r="H113" s="11">
        <v>0</v>
      </c>
      <c r="I113" s="11">
        <v>0</v>
      </c>
      <c r="J113" s="11">
        <v>0</v>
      </c>
      <c r="K113" s="13">
        <v>0</v>
      </c>
      <c r="L113" s="13">
        <v>0</v>
      </c>
      <c r="M113" s="13">
        <v>0</v>
      </c>
      <c r="N113" s="14" t="s">
        <v>166</v>
      </c>
      <c r="O113" s="15">
        <v>0</v>
      </c>
      <c r="P113" s="15"/>
      <c r="Q113" s="15"/>
      <c r="R113" s="18"/>
    </row>
    <row r="114" spans="1:18" ht="27" thickBot="1" x14ac:dyDescent="0.3">
      <c r="A114" s="15">
        <v>6583</v>
      </c>
      <c r="B114" s="7" t="s">
        <v>303</v>
      </c>
      <c r="C114" s="7" t="s">
        <v>165</v>
      </c>
      <c r="D114" s="8">
        <v>-36.64</v>
      </c>
      <c r="E114" s="8">
        <v>175.89</v>
      </c>
      <c r="F114" s="9">
        <v>94.9</v>
      </c>
      <c r="G114" s="11">
        <v>0</v>
      </c>
      <c r="H114" s="11">
        <v>0</v>
      </c>
      <c r="I114" s="16" t="s">
        <v>659</v>
      </c>
      <c r="J114" s="11">
        <v>0</v>
      </c>
      <c r="K114" s="13">
        <v>0</v>
      </c>
      <c r="L114" s="13">
        <v>0</v>
      </c>
      <c r="M114" s="13">
        <v>0</v>
      </c>
      <c r="N114" s="14" t="s">
        <v>166</v>
      </c>
      <c r="O114" s="15">
        <v>0</v>
      </c>
      <c r="P114" s="15" t="s">
        <v>634</v>
      </c>
      <c r="Q114" s="15"/>
      <c r="R114" s="18"/>
    </row>
    <row r="115" spans="1:18" ht="15.75" thickBot="1" x14ac:dyDescent="0.3">
      <c r="A115" s="31">
        <v>6566</v>
      </c>
      <c r="B115" s="18" t="s">
        <v>304</v>
      </c>
      <c r="C115" s="25" t="s">
        <v>165</v>
      </c>
      <c r="D115" s="8">
        <v>-36.64</v>
      </c>
      <c r="E115" s="8">
        <v>175.85</v>
      </c>
      <c r="F115" s="9">
        <v>2.2999999999999998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4" t="s">
        <v>166</v>
      </c>
      <c r="O115" s="30">
        <v>0</v>
      </c>
      <c r="P115" s="18"/>
      <c r="Q115" s="18"/>
      <c r="R115" s="18"/>
    </row>
    <row r="116" spans="1:18" ht="24" thickBot="1" x14ac:dyDescent="0.3">
      <c r="A116" s="15">
        <v>6564</v>
      </c>
      <c r="B116" s="7" t="s">
        <v>305</v>
      </c>
      <c r="C116" s="7" t="s">
        <v>165</v>
      </c>
      <c r="D116" s="8">
        <v>-36.659999999999997</v>
      </c>
      <c r="E116" s="8">
        <v>175.37</v>
      </c>
      <c r="F116" s="9">
        <v>17.8</v>
      </c>
      <c r="G116" s="11">
        <v>0</v>
      </c>
      <c r="H116" s="17">
        <v>1</v>
      </c>
      <c r="I116" s="11">
        <v>0</v>
      </c>
      <c r="J116" s="11">
        <v>0</v>
      </c>
      <c r="K116" s="13">
        <v>0</v>
      </c>
      <c r="L116" s="13">
        <v>0</v>
      </c>
      <c r="M116" s="13">
        <v>0</v>
      </c>
      <c r="N116" s="14" t="s">
        <v>166</v>
      </c>
      <c r="O116" s="15">
        <v>0</v>
      </c>
      <c r="P116" s="15"/>
      <c r="Q116" s="15"/>
      <c r="R116" s="18"/>
    </row>
    <row r="117" spans="1:18" ht="15.75" thickBot="1" x14ac:dyDescent="0.3">
      <c r="A117" s="15">
        <v>6548</v>
      </c>
      <c r="B117" s="7" t="s">
        <v>306</v>
      </c>
      <c r="C117" s="7" t="s">
        <v>165</v>
      </c>
      <c r="D117" s="8">
        <v>-36.659999999999997</v>
      </c>
      <c r="E117" s="8">
        <v>175.37</v>
      </c>
      <c r="F117" s="9">
        <v>17.8</v>
      </c>
      <c r="G117" s="11">
        <v>0</v>
      </c>
      <c r="H117" s="17">
        <v>1</v>
      </c>
      <c r="I117" s="11">
        <v>0</v>
      </c>
      <c r="J117" s="11">
        <v>0</v>
      </c>
      <c r="K117" s="13">
        <v>0</v>
      </c>
      <c r="L117" s="13">
        <v>0</v>
      </c>
      <c r="M117" s="13">
        <v>0</v>
      </c>
      <c r="N117" s="14" t="s">
        <v>166</v>
      </c>
      <c r="O117" s="15">
        <v>0</v>
      </c>
      <c r="P117" s="15"/>
      <c r="Q117" s="15"/>
      <c r="R117" s="18"/>
    </row>
    <row r="118" spans="1:18" ht="27" thickBot="1" x14ac:dyDescent="0.3">
      <c r="A118" s="15">
        <v>421</v>
      </c>
      <c r="B118" s="7" t="s">
        <v>307</v>
      </c>
      <c r="C118" s="7" t="s">
        <v>165</v>
      </c>
      <c r="D118" s="8">
        <v>-36.659999999999997</v>
      </c>
      <c r="E118" s="8">
        <v>175.85</v>
      </c>
      <c r="F118" s="9">
        <v>17.2</v>
      </c>
      <c r="G118" s="11">
        <v>0</v>
      </c>
      <c r="H118" s="11">
        <v>0</v>
      </c>
      <c r="I118" s="16" t="s">
        <v>660</v>
      </c>
      <c r="J118" s="11">
        <v>0</v>
      </c>
      <c r="K118" s="13">
        <v>0</v>
      </c>
      <c r="L118" s="13">
        <v>0</v>
      </c>
      <c r="M118" s="13">
        <v>0</v>
      </c>
      <c r="N118" s="14" t="s">
        <v>166</v>
      </c>
      <c r="O118" s="15">
        <v>0</v>
      </c>
      <c r="P118" s="15" t="s">
        <v>634</v>
      </c>
      <c r="Q118" s="15"/>
      <c r="R118" s="18"/>
    </row>
    <row r="119" spans="1:18" ht="24" thickBot="1" x14ac:dyDescent="0.3">
      <c r="A119" s="15">
        <v>6545</v>
      </c>
      <c r="B119" s="7" t="s">
        <v>308</v>
      </c>
      <c r="C119" s="7" t="s">
        <v>165</v>
      </c>
      <c r="D119" s="8">
        <v>-36.68</v>
      </c>
      <c r="E119" s="8">
        <v>175.39</v>
      </c>
      <c r="F119" s="9">
        <v>10.5</v>
      </c>
      <c r="G119" s="11">
        <v>0</v>
      </c>
      <c r="H119" s="17">
        <v>1</v>
      </c>
      <c r="I119" s="11">
        <v>0</v>
      </c>
      <c r="J119" s="11">
        <v>0</v>
      </c>
      <c r="K119" s="13">
        <v>0</v>
      </c>
      <c r="L119" s="13">
        <v>0</v>
      </c>
      <c r="M119" s="13">
        <v>0</v>
      </c>
      <c r="N119" s="14" t="s">
        <v>166</v>
      </c>
      <c r="O119" s="15">
        <v>0</v>
      </c>
      <c r="P119" s="15"/>
      <c r="Q119" s="15"/>
      <c r="R119" s="18"/>
    </row>
    <row r="120" spans="1:18" ht="15.75" thickBot="1" x14ac:dyDescent="0.3">
      <c r="A120" s="15">
        <v>6528</v>
      </c>
      <c r="B120" s="7" t="s">
        <v>309</v>
      </c>
      <c r="C120" s="7" t="s">
        <v>165</v>
      </c>
      <c r="D120" s="8">
        <v>-36.700000000000003</v>
      </c>
      <c r="E120" s="8">
        <v>175.39</v>
      </c>
      <c r="F120" s="9">
        <v>26.9</v>
      </c>
      <c r="G120" s="11">
        <v>0</v>
      </c>
      <c r="H120" s="17">
        <v>1</v>
      </c>
      <c r="I120" s="11">
        <v>0</v>
      </c>
      <c r="J120" s="11">
        <v>0</v>
      </c>
      <c r="K120" s="13">
        <v>0</v>
      </c>
      <c r="L120" s="13">
        <v>0</v>
      </c>
      <c r="M120" s="13">
        <v>0</v>
      </c>
      <c r="N120" s="14" t="s">
        <v>166</v>
      </c>
      <c r="O120" s="15">
        <v>0</v>
      </c>
      <c r="P120" s="15"/>
      <c r="Q120" s="15"/>
      <c r="R120" s="18"/>
    </row>
    <row r="121" spans="1:18" ht="15.75" thickBot="1" x14ac:dyDescent="0.3">
      <c r="A121" s="15">
        <v>6483</v>
      </c>
      <c r="B121" s="7" t="s">
        <v>310</v>
      </c>
      <c r="C121" s="7" t="s">
        <v>165</v>
      </c>
      <c r="D121" s="8">
        <v>-36.72</v>
      </c>
      <c r="E121" s="8">
        <v>175.88</v>
      </c>
      <c r="F121" s="9">
        <v>5.3</v>
      </c>
      <c r="G121" s="11">
        <v>0</v>
      </c>
      <c r="H121" s="11">
        <v>0</v>
      </c>
      <c r="I121" s="11">
        <v>0</v>
      </c>
      <c r="J121" s="11">
        <v>0</v>
      </c>
      <c r="K121" s="13">
        <v>0</v>
      </c>
      <c r="L121" s="13">
        <v>0</v>
      </c>
      <c r="M121" s="13">
        <v>0</v>
      </c>
      <c r="N121" s="14" t="s">
        <v>166</v>
      </c>
      <c r="O121" s="15">
        <v>0</v>
      </c>
      <c r="P121" s="15"/>
      <c r="Q121" s="15"/>
      <c r="R121" s="18"/>
    </row>
    <row r="122" spans="1:18" ht="60.75" thickBot="1" x14ac:dyDescent="0.3">
      <c r="A122" s="15">
        <v>6520</v>
      </c>
      <c r="B122" s="7" t="s">
        <v>311</v>
      </c>
      <c r="C122" s="7" t="s">
        <v>165</v>
      </c>
      <c r="D122" s="8">
        <v>-36.72</v>
      </c>
      <c r="E122" s="8">
        <v>174.95</v>
      </c>
      <c r="F122" s="9">
        <v>149.69999999999999</v>
      </c>
      <c r="G122" s="16" t="s">
        <v>312</v>
      </c>
      <c r="H122" s="11">
        <v>0</v>
      </c>
      <c r="I122" s="11">
        <v>0</v>
      </c>
      <c r="J122" s="11">
        <v>0</v>
      </c>
      <c r="K122" s="13">
        <v>0</v>
      </c>
      <c r="L122" s="13">
        <v>0</v>
      </c>
      <c r="M122" s="13">
        <v>0</v>
      </c>
      <c r="N122" s="14" t="s">
        <v>166</v>
      </c>
      <c r="O122" s="15">
        <v>0</v>
      </c>
      <c r="P122" s="19" t="s">
        <v>661</v>
      </c>
      <c r="Q122" s="19" t="s">
        <v>313</v>
      </c>
      <c r="R122" s="18"/>
    </row>
    <row r="123" spans="1:18" ht="15.75" thickBot="1" x14ac:dyDescent="0.3">
      <c r="A123" s="15">
        <v>6470</v>
      </c>
      <c r="B123" s="7" t="s">
        <v>314</v>
      </c>
      <c r="C123" s="7" t="s">
        <v>165</v>
      </c>
      <c r="D123" s="8">
        <v>-36.729999999999997</v>
      </c>
      <c r="E123" s="8">
        <v>175.88</v>
      </c>
      <c r="F123" s="9">
        <v>42</v>
      </c>
      <c r="G123" s="11">
        <v>0</v>
      </c>
      <c r="H123" s="11">
        <v>0</v>
      </c>
      <c r="I123" s="10">
        <v>2005</v>
      </c>
      <c r="J123" s="10">
        <v>2005</v>
      </c>
      <c r="K123" s="13">
        <v>0</v>
      </c>
      <c r="L123" s="13">
        <v>0</v>
      </c>
      <c r="M123" s="13">
        <v>0</v>
      </c>
      <c r="N123" s="14" t="s">
        <v>166</v>
      </c>
      <c r="O123" s="15">
        <v>0</v>
      </c>
      <c r="P123" s="15"/>
      <c r="Q123" s="15"/>
      <c r="R123" s="18"/>
    </row>
    <row r="124" spans="1:18" ht="15.75" thickBot="1" x14ac:dyDescent="0.3">
      <c r="A124" s="15">
        <v>6456</v>
      </c>
      <c r="B124" s="7" t="s">
        <v>315</v>
      </c>
      <c r="C124" s="7" t="s">
        <v>165</v>
      </c>
      <c r="D124" s="8">
        <v>-36.74</v>
      </c>
      <c r="E124" s="8">
        <v>175.4</v>
      </c>
      <c r="F124" s="9">
        <v>55.8</v>
      </c>
      <c r="G124" s="11">
        <v>0</v>
      </c>
      <c r="H124" s="11">
        <v>0</v>
      </c>
      <c r="I124" s="11">
        <v>0</v>
      </c>
      <c r="J124" s="11">
        <v>0</v>
      </c>
      <c r="K124" s="12" t="s">
        <v>662</v>
      </c>
      <c r="L124" s="13">
        <v>0</v>
      </c>
      <c r="M124" s="11">
        <v>0</v>
      </c>
      <c r="N124" s="14" t="s">
        <v>166</v>
      </c>
      <c r="O124" s="15">
        <v>0</v>
      </c>
      <c r="P124" s="15" t="s">
        <v>634</v>
      </c>
      <c r="Q124" s="15"/>
      <c r="R124" s="18"/>
    </row>
    <row r="125" spans="1:18" ht="15.75" thickBot="1" x14ac:dyDescent="0.3">
      <c r="A125" s="15">
        <v>6457</v>
      </c>
      <c r="B125" s="7" t="s">
        <v>316</v>
      </c>
      <c r="C125" s="7" t="s">
        <v>165</v>
      </c>
      <c r="D125" s="8">
        <v>-36.729999999999997</v>
      </c>
      <c r="E125" s="8">
        <v>175.84</v>
      </c>
      <c r="F125" s="9">
        <v>4.7</v>
      </c>
      <c r="G125" s="11">
        <v>0</v>
      </c>
      <c r="H125" s="11">
        <v>0</v>
      </c>
      <c r="I125" s="11">
        <v>0</v>
      </c>
      <c r="J125" s="13">
        <v>0</v>
      </c>
      <c r="K125" s="13">
        <v>0</v>
      </c>
      <c r="L125" s="13">
        <v>0</v>
      </c>
      <c r="M125" s="13">
        <v>0</v>
      </c>
      <c r="N125" s="14" t="s">
        <v>166</v>
      </c>
      <c r="O125" s="15">
        <v>0</v>
      </c>
      <c r="P125" s="15"/>
      <c r="Q125" s="15"/>
      <c r="R125" s="18"/>
    </row>
    <row r="126" spans="1:18" ht="15.75" thickBot="1" x14ac:dyDescent="0.3">
      <c r="A126" s="15">
        <v>6414</v>
      </c>
      <c r="B126" s="7" t="s">
        <v>317</v>
      </c>
      <c r="C126" s="7" t="s">
        <v>165</v>
      </c>
      <c r="D126" s="8">
        <v>-36.74</v>
      </c>
      <c r="E126" s="8">
        <v>175.82</v>
      </c>
      <c r="F126" s="9">
        <v>6.3</v>
      </c>
      <c r="G126" s="17">
        <v>1</v>
      </c>
      <c r="H126" s="11">
        <v>0</v>
      </c>
      <c r="I126" s="13">
        <v>0</v>
      </c>
      <c r="J126" s="17">
        <v>1</v>
      </c>
      <c r="K126" s="13">
        <v>0</v>
      </c>
      <c r="L126" s="13">
        <v>0</v>
      </c>
      <c r="M126" s="13">
        <v>0</v>
      </c>
      <c r="N126" s="14" t="s">
        <v>166</v>
      </c>
      <c r="O126" s="15">
        <v>0</v>
      </c>
      <c r="P126" s="15"/>
      <c r="Q126" s="15"/>
      <c r="R126" s="18"/>
    </row>
    <row r="127" spans="1:18" ht="15.75" thickBot="1" x14ac:dyDescent="0.3">
      <c r="A127" s="15">
        <v>6436</v>
      </c>
      <c r="B127" s="7" t="s">
        <v>318</v>
      </c>
      <c r="C127" s="7" t="s">
        <v>165</v>
      </c>
      <c r="D127" s="8">
        <v>-36.75</v>
      </c>
      <c r="E127" s="8">
        <v>175.42</v>
      </c>
      <c r="F127" s="9">
        <v>13.2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4" t="s">
        <v>166</v>
      </c>
      <c r="O127" s="15">
        <v>0</v>
      </c>
      <c r="P127" s="15"/>
      <c r="Q127" s="15"/>
      <c r="R127" s="18"/>
    </row>
    <row r="128" spans="1:18" ht="30.75" thickBot="1" x14ac:dyDescent="0.3">
      <c r="A128" s="15">
        <v>6404</v>
      </c>
      <c r="B128" s="7" t="s">
        <v>319</v>
      </c>
      <c r="C128" s="7" t="s">
        <v>165</v>
      </c>
      <c r="D128" s="8">
        <v>-36.76</v>
      </c>
      <c r="E128" s="8">
        <v>175.42</v>
      </c>
      <c r="F128" s="9">
        <v>69.5</v>
      </c>
      <c r="G128" s="11">
        <v>0</v>
      </c>
      <c r="H128" s="11">
        <v>0</v>
      </c>
      <c r="I128" s="11">
        <v>0</v>
      </c>
      <c r="J128" s="11">
        <v>0</v>
      </c>
      <c r="K128" s="12">
        <v>2005</v>
      </c>
      <c r="L128" s="13">
        <v>0</v>
      </c>
      <c r="M128" s="11">
        <v>0</v>
      </c>
      <c r="N128" s="14" t="s">
        <v>166</v>
      </c>
      <c r="O128" s="15">
        <v>0</v>
      </c>
      <c r="P128" s="15" t="s">
        <v>663</v>
      </c>
      <c r="Q128" s="15"/>
      <c r="R128" s="18"/>
    </row>
    <row r="129" spans="1:18" ht="45.75" thickBot="1" x14ac:dyDescent="0.3">
      <c r="A129" s="15">
        <v>388</v>
      </c>
      <c r="B129" s="7" t="s">
        <v>320</v>
      </c>
      <c r="C129" s="7" t="s">
        <v>165</v>
      </c>
      <c r="D129" s="8">
        <v>-36.78</v>
      </c>
      <c r="E129" s="8">
        <v>175.45</v>
      </c>
      <c r="F129" s="9">
        <v>284.39999999999998</v>
      </c>
      <c r="G129" s="11">
        <v>0</v>
      </c>
      <c r="H129" s="17">
        <v>1</v>
      </c>
      <c r="I129" s="11">
        <v>0</v>
      </c>
      <c r="J129" s="17">
        <v>1</v>
      </c>
      <c r="K129" s="20">
        <v>1</v>
      </c>
      <c r="L129" s="20">
        <v>1</v>
      </c>
      <c r="M129" s="13">
        <v>0</v>
      </c>
      <c r="N129" s="14" t="s">
        <v>166</v>
      </c>
      <c r="O129" s="15">
        <v>0</v>
      </c>
      <c r="P129" s="15" t="s">
        <v>664</v>
      </c>
      <c r="Q129" s="15"/>
      <c r="R129" s="18"/>
    </row>
    <row r="130" spans="1:18" ht="15.75" thickBot="1" x14ac:dyDescent="0.3">
      <c r="A130" s="15">
        <v>6465</v>
      </c>
      <c r="B130" s="7" t="s">
        <v>321</v>
      </c>
      <c r="C130" s="7" t="s">
        <v>165</v>
      </c>
      <c r="D130" s="8">
        <v>-36.799999999999997</v>
      </c>
      <c r="E130" s="8">
        <v>175.1</v>
      </c>
      <c r="F130" s="9">
        <v>9221.2999999999993</v>
      </c>
      <c r="G130" s="17">
        <v>2000</v>
      </c>
      <c r="H130" s="17">
        <v>1996</v>
      </c>
      <c r="I130" s="11">
        <v>0</v>
      </c>
      <c r="J130" s="17">
        <v>1</v>
      </c>
      <c r="K130" s="20">
        <v>1</v>
      </c>
      <c r="L130" s="20">
        <v>1</v>
      </c>
      <c r="M130" s="20">
        <v>1</v>
      </c>
      <c r="N130" s="14" t="s">
        <v>166</v>
      </c>
      <c r="O130" s="15">
        <v>1</v>
      </c>
      <c r="P130" s="15"/>
      <c r="Q130" s="15"/>
      <c r="R130" s="18"/>
    </row>
    <row r="131" spans="1:18" ht="15.75" thickBot="1" x14ac:dyDescent="0.3">
      <c r="A131" s="15">
        <v>6316</v>
      </c>
      <c r="B131" s="7" t="s">
        <v>322</v>
      </c>
      <c r="C131" s="7" t="s">
        <v>165</v>
      </c>
      <c r="D131" s="8">
        <v>-36.82</v>
      </c>
      <c r="E131" s="8">
        <v>175.8</v>
      </c>
      <c r="F131" s="9">
        <v>5.6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4" t="s">
        <v>166</v>
      </c>
      <c r="O131" s="15">
        <v>0</v>
      </c>
      <c r="P131" s="15"/>
      <c r="Q131" s="15"/>
      <c r="R131" s="18"/>
    </row>
    <row r="132" spans="1:18" ht="15.75" thickBot="1" x14ac:dyDescent="0.3">
      <c r="A132" s="31">
        <v>6333</v>
      </c>
      <c r="B132" s="32" t="s">
        <v>323</v>
      </c>
      <c r="C132" s="25" t="s">
        <v>324</v>
      </c>
      <c r="D132" s="8">
        <v>-36.83</v>
      </c>
      <c r="E132" s="8">
        <v>175.13</v>
      </c>
      <c r="F132" s="9">
        <v>6.3</v>
      </c>
      <c r="G132" s="11">
        <v>0</v>
      </c>
      <c r="H132" s="11">
        <v>0</v>
      </c>
      <c r="I132" s="23" t="s">
        <v>256</v>
      </c>
      <c r="J132" s="23" t="s">
        <v>256</v>
      </c>
      <c r="K132" s="13">
        <v>0</v>
      </c>
      <c r="L132" s="13">
        <v>0</v>
      </c>
      <c r="M132" s="11">
        <v>0</v>
      </c>
      <c r="N132" s="22" t="s">
        <v>237</v>
      </c>
      <c r="O132" s="15">
        <v>0</v>
      </c>
      <c r="P132" s="18"/>
      <c r="Q132" s="18"/>
      <c r="R132" s="18"/>
    </row>
    <row r="133" spans="1:18" ht="15.75" thickBot="1" x14ac:dyDescent="0.3">
      <c r="A133" s="15">
        <v>6332</v>
      </c>
      <c r="B133" s="7" t="s">
        <v>325</v>
      </c>
      <c r="C133" s="7" t="s">
        <v>165</v>
      </c>
      <c r="D133" s="8">
        <v>-36.83</v>
      </c>
      <c r="E133" s="8">
        <v>175.41</v>
      </c>
      <c r="F133" s="9">
        <v>33.5</v>
      </c>
      <c r="G133" s="17">
        <v>1</v>
      </c>
      <c r="H133" s="13">
        <v>0</v>
      </c>
      <c r="I133" s="13">
        <v>0</v>
      </c>
      <c r="J133" s="13">
        <v>0</v>
      </c>
      <c r="K133" s="20">
        <v>1</v>
      </c>
      <c r="L133" s="13">
        <v>0</v>
      </c>
      <c r="M133" s="13">
        <v>0</v>
      </c>
      <c r="N133" s="14" t="s">
        <v>166</v>
      </c>
      <c r="O133" s="15">
        <v>0</v>
      </c>
      <c r="P133" s="15"/>
      <c r="Q133" s="15"/>
      <c r="R133" s="18"/>
    </row>
    <row r="134" spans="1:18" ht="15.75" thickBot="1" x14ac:dyDescent="0.3">
      <c r="A134" s="15">
        <v>6304</v>
      </c>
      <c r="B134" s="7" t="s">
        <v>326</v>
      </c>
      <c r="C134" s="7" t="s">
        <v>165</v>
      </c>
      <c r="D134" s="8">
        <v>-36.83</v>
      </c>
      <c r="E134" s="8">
        <v>175.82</v>
      </c>
      <c r="F134" s="9">
        <v>21.6</v>
      </c>
      <c r="G134" s="17">
        <v>1</v>
      </c>
      <c r="H134" s="11">
        <v>0</v>
      </c>
      <c r="I134" s="11">
        <v>0</v>
      </c>
      <c r="J134" s="11">
        <v>0</v>
      </c>
      <c r="K134" s="20">
        <v>1</v>
      </c>
      <c r="L134" s="13">
        <v>0</v>
      </c>
      <c r="M134" s="13">
        <v>0</v>
      </c>
      <c r="N134" s="21" t="s">
        <v>215</v>
      </c>
      <c r="O134" s="15">
        <v>0</v>
      </c>
      <c r="P134" s="15"/>
      <c r="Q134" s="15"/>
      <c r="R134" s="18"/>
    </row>
    <row r="135" spans="1:18" ht="15.75" thickBot="1" x14ac:dyDescent="0.3">
      <c r="A135" s="15">
        <v>6289</v>
      </c>
      <c r="B135" s="7" t="s">
        <v>327</v>
      </c>
      <c r="C135" s="7" t="s">
        <v>165</v>
      </c>
      <c r="D135" s="8">
        <v>-36.840000000000003</v>
      </c>
      <c r="E135" s="8">
        <v>175.42</v>
      </c>
      <c r="F135" s="9">
        <v>6</v>
      </c>
      <c r="G135" s="17">
        <v>1</v>
      </c>
      <c r="H135" s="17">
        <v>1</v>
      </c>
      <c r="I135" s="11">
        <v>0</v>
      </c>
      <c r="J135" s="11">
        <v>0</v>
      </c>
      <c r="K135" s="20">
        <v>1</v>
      </c>
      <c r="L135" s="20">
        <v>1</v>
      </c>
      <c r="M135" s="11">
        <v>0</v>
      </c>
      <c r="N135" s="21" t="s">
        <v>215</v>
      </c>
      <c r="O135" s="15">
        <v>0</v>
      </c>
      <c r="P135" s="15"/>
      <c r="Q135" s="15"/>
      <c r="R135" s="18"/>
    </row>
    <row r="136" spans="1:18" ht="15.75" thickBot="1" x14ac:dyDescent="0.3">
      <c r="A136" s="15">
        <v>374</v>
      </c>
      <c r="B136" s="7" t="s">
        <v>328</v>
      </c>
      <c r="C136" s="7" t="s">
        <v>165</v>
      </c>
      <c r="D136" s="8">
        <v>-36.869999999999997</v>
      </c>
      <c r="E136" s="8">
        <v>175.19</v>
      </c>
      <c r="F136" s="9">
        <v>1796.7</v>
      </c>
      <c r="G136" s="17">
        <v>1</v>
      </c>
      <c r="H136" s="17">
        <v>1</v>
      </c>
      <c r="I136" s="11">
        <v>0</v>
      </c>
      <c r="J136" s="17">
        <v>1</v>
      </c>
      <c r="K136" s="13">
        <v>0</v>
      </c>
      <c r="L136" s="13">
        <v>0</v>
      </c>
      <c r="M136" s="20">
        <v>1</v>
      </c>
      <c r="N136" s="14" t="s">
        <v>166</v>
      </c>
      <c r="O136" s="15">
        <v>0</v>
      </c>
      <c r="P136" s="15"/>
      <c r="Q136" s="15"/>
      <c r="R136" s="18"/>
    </row>
    <row r="137" spans="1:18" ht="15.75" thickBot="1" x14ac:dyDescent="0.3">
      <c r="A137" s="15">
        <v>6253</v>
      </c>
      <c r="B137" s="7" t="s">
        <v>329</v>
      </c>
      <c r="C137" s="7" t="s">
        <v>165</v>
      </c>
      <c r="D137" s="8">
        <v>-36.909999999999997</v>
      </c>
      <c r="E137" s="8">
        <v>175.16</v>
      </c>
      <c r="F137" s="9">
        <v>114.9</v>
      </c>
      <c r="G137" s="10">
        <v>2006</v>
      </c>
      <c r="H137" s="11">
        <v>0</v>
      </c>
      <c r="I137" s="11">
        <v>0</v>
      </c>
      <c r="J137" s="10">
        <v>2018</v>
      </c>
      <c r="K137" s="12">
        <v>2009</v>
      </c>
      <c r="L137" s="13">
        <v>0</v>
      </c>
      <c r="M137" s="11">
        <v>0</v>
      </c>
      <c r="N137" s="14" t="s">
        <v>166</v>
      </c>
      <c r="O137" s="15">
        <v>0</v>
      </c>
      <c r="P137" s="15"/>
      <c r="Q137" s="15"/>
      <c r="R137" s="18"/>
    </row>
    <row r="138" spans="1:18" ht="15.75" thickBot="1" x14ac:dyDescent="0.3">
      <c r="A138" s="15">
        <v>6187</v>
      </c>
      <c r="B138" s="7" t="s">
        <v>330</v>
      </c>
      <c r="C138" s="7" t="s">
        <v>165</v>
      </c>
      <c r="D138" s="8">
        <v>-36.950000000000003</v>
      </c>
      <c r="E138" s="8">
        <v>176.1</v>
      </c>
      <c r="F138" s="9">
        <v>30.4</v>
      </c>
      <c r="G138" s="11">
        <v>0</v>
      </c>
      <c r="H138" s="11">
        <v>0</v>
      </c>
      <c r="I138" s="11">
        <v>0</v>
      </c>
      <c r="J138" s="11">
        <v>0</v>
      </c>
      <c r="K138" s="13">
        <v>0</v>
      </c>
      <c r="L138" s="13">
        <v>0</v>
      </c>
      <c r="M138" s="13">
        <v>0</v>
      </c>
      <c r="N138" s="14" t="s">
        <v>166</v>
      </c>
      <c r="O138" s="15">
        <v>0</v>
      </c>
      <c r="P138" s="15"/>
      <c r="Q138" s="15"/>
      <c r="R138" s="18"/>
    </row>
    <row r="139" spans="1:18" ht="15.75" thickBot="1" x14ac:dyDescent="0.3">
      <c r="A139" s="15">
        <v>6180</v>
      </c>
      <c r="B139" s="7" t="s">
        <v>331</v>
      </c>
      <c r="C139" s="7" t="s">
        <v>165</v>
      </c>
      <c r="D139" s="8">
        <v>-36.96</v>
      </c>
      <c r="E139" s="8">
        <v>176.06</v>
      </c>
      <c r="F139" s="9">
        <v>15.5</v>
      </c>
      <c r="G139" s="11">
        <v>0</v>
      </c>
      <c r="H139" s="11">
        <v>0</v>
      </c>
      <c r="I139" s="11">
        <v>0</v>
      </c>
      <c r="J139" s="11">
        <v>0</v>
      </c>
      <c r="K139" s="13">
        <v>0</v>
      </c>
      <c r="L139" s="13">
        <v>0</v>
      </c>
      <c r="M139" s="13">
        <v>0</v>
      </c>
      <c r="N139" s="14" t="s">
        <v>166</v>
      </c>
      <c r="O139" s="15">
        <v>0</v>
      </c>
      <c r="P139" s="15"/>
      <c r="Q139" s="15"/>
      <c r="R139" s="18"/>
    </row>
    <row r="140" spans="1:18" ht="15.75" thickBot="1" x14ac:dyDescent="0.3">
      <c r="A140" s="15">
        <v>6171</v>
      </c>
      <c r="B140" s="7" t="s">
        <v>332</v>
      </c>
      <c r="C140" s="7" t="s">
        <v>165</v>
      </c>
      <c r="D140" s="8">
        <v>-36.96</v>
      </c>
      <c r="E140" s="8">
        <v>176.08</v>
      </c>
      <c r="F140" s="9">
        <v>21.8</v>
      </c>
      <c r="G140" s="11">
        <v>0</v>
      </c>
      <c r="H140" s="11">
        <v>0</v>
      </c>
      <c r="I140" s="10">
        <v>1992</v>
      </c>
      <c r="J140" s="11">
        <v>0</v>
      </c>
      <c r="K140" s="13">
        <v>0</v>
      </c>
      <c r="L140" s="13">
        <v>0</v>
      </c>
      <c r="M140" s="13">
        <v>0</v>
      </c>
      <c r="N140" s="14" t="s">
        <v>166</v>
      </c>
      <c r="O140" s="15">
        <v>0</v>
      </c>
      <c r="P140" s="15"/>
      <c r="Q140" s="15"/>
      <c r="R140" s="18"/>
    </row>
    <row r="141" spans="1:18" ht="15.75" thickBot="1" x14ac:dyDescent="0.3">
      <c r="A141" s="15">
        <v>6138</v>
      </c>
      <c r="B141" s="7" t="s">
        <v>333</v>
      </c>
      <c r="C141" s="7" t="s">
        <v>165</v>
      </c>
      <c r="D141" s="8">
        <v>-36.97</v>
      </c>
      <c r="E141" s="8">
        <v>176.08</v>
      </c>
      <c r="F141" s="9">
        <v>23.8</v>
      </c>
      <c r="G141" s="11">
        <v>0</v>
      </c>
      <c r="H141" s="11">
        <v>0</v>
      </c>
      <c r="I141" s="11">
        <v>0</v>
      </c>
      <c r="J141" s="11">
        <v>0</v>
      </c>
      <c r="K141" s="13">
        <v>0</v>
      </c>
      <c r="L141" s="13">
        <v>0</v>
      </c>
      <c r="M141" s="13">
        <v>0</v>
      </c>
      <c r="N141" s="14" t="s">
        <v>166</v>
      </c>
      <c r="O141" s="15">
        <v>0</v>
      </c>
      <c r="P141" s="15"/>
      <c r="Q141" s="15"/>
      <c r="R141" s="18"/>
    </row>
    <row r="142" spans="1:18" ht="15.75" thickBot="1" x14ac:dyDescent="0.3">
      <c r="A142" s="15">
        <v>6121</v>
      </c>
      <c r="B142" s="7" t="s">
        <v>334</v>
      </c>
      <c r="C142" s="7" t="s">
        <v>165</v>
      </c>
      <c r="D142" s="8">
        <v>-36.99</v>
      </c>
      <c r="E142" s="8">
        <v>175.91</v>
      </c>
      <c r="F142" s="9">
        <v>45.7</v>
      </c>
      <c r="G142" s="17">
        <v>1</v>
      </c>
      <c r="H142" s="11">
        <v>0</v>
      </c>
      <c r="I142" s="11">
        <v>0</v>
      </c>
      <c r="J142" s="11">
        <v>0</v>
      </c>
      <c r="K142" s="13">
        <v>0</v>
      </c>
      <c r="L142" s="13">
        <v>0</v>
      </c>
      <c r="M142" s="11">
        <v>0</v>
      </c>
      <c r="N142" s="21" t="s">
        <v>215</v>
      </c>
      <c r="O142" s="15">
        <v>0</v>
      </c>
      <c r="P142" s="15"/>
      <c r="Q142" s="15"/>
      <c r="R142" s="18"/>
    </row>
    <row r="143" spans="1:18" ht="15.75" thickBot="1" x14ac:dyDescent="0.3">
      <c r="A143" s="15">
        <v>6114</v>
      </c>
      <c r="B143" s="7" t="s">
        <v>335</v>
      </c>
      <c r="C143" s="7" t="s">
        <v>165</v>
      </c>
      <c r="D143" s="8">
        <v>-37.049999999999997</v>
      </c>
      <c r="E143" s="8">
        <v>175.94</v>
      </c>
      <c r="F143" s="9">
        <v>234.6</v>
      </c>
      <c r="G143" s="11">
        <v>0</v>
      </c>
      <c r="H143" s="11">
        <v>0</v>
      </c>
      <c r="I143" s="17">
        <v>1</v>
      </c>
      <c r="J143" s="11">
        <v>0</v>
      </c>
      <c r="K143" s="13">
        <v>0</v>
      </c>
      <c r="L143" s="13">
        <v>0</v>
      </c>
      <c r="M143" s="13">
        <v>0</v>
      </c>
      <c r="N143" s="14" t="s">
        <v>166</v>
      </c>
      <c r="O143" s="15">
        <v>0</v>
      </c>
      <c r="P143" s="15"/>
      <c r="Q143" s="15"/>
      <c r="R143" s="18"/>
    </row>
    <row r="144" spans="1:18" ht="15.75" thickBot="1" x14ac:dyDescent="0.3">
      <c r="A144" s="15">
        <v>6100</v>
      </c>
      <c r="B144" s="7" t="s">
        <v>336</v>
      </c>
      <c r="C144" s="7" t="s">
        <v>165</v>
      </c>
      <c r="D144" s="8">
        <v>-37.07</v>
      </c>
      <c r="E144" s="8">
        <v>175.93</v>
      </c>
      <c r="F144" s="9">
        <v>9.5</v>
      </c>
      <c r="G144" s="11">
        <v>0</v>
      </c>
      <c r="H144" s="11">
        <v>0</v>
      </c>
      <c r="I144" s="17">
        <v>1</v>
      </c>
      <c r="J144" s="11">
        <v>0</v>
      </c>
      <c r="K144" s="13">
        <v>0</v>
      </c>
      <c r="L144" s="13">
        <v>0</v>
      </c>
      <c r="M144" s="13">
        <v>0</v>
      </c>
      <c r="N144" s="14" t="s">
        <v>166</v>
      </c>
      <c r="O144" s="15">
        <v>0</v>
      </c>
      <c r="P144" s="15"/>
      <c r="Q144" s="15"/>
      <c r="R144" s="18"/>
    </row>
    <row r="145" spans="1:18" ht="15.75" thickBot="1" x14ac:dyDescent="0.3">
      <c r="A145" s="15">
        <v>6097</v>
      </c>
      <c r="B145" s="7" t="s">
        <v>337</v>
      </c>
      <c r="C145" s="7" t="s">
        <v>165</v>
      </c>
      <c r="D145" s="8">
        <v>-37.07</v>
      </c>
      <c r="E145" s="8">
        <v>175.93</v>
      </c>
      <c r="F145" s="9">
        <v>9.6</v>
      </c>
      <c r="G145" s="11">
        <v>0</v>
      </c>
      <c r="H145" s="11">
        <v>0</v>
      </c>
      <c r="I145" s="17">
        <v>1</v>
      </c>
      <c r="J145" s="11">
        <v>0</v>
      </c>
      <c r="K145" s="13">
        <v>0</v>
      </c>
      <c r="L145" s="13">
        <v>0</v>
      </c>
      <c r="M145" s="13">
        <v>0</v>
      </c>
      <c r="N145" s="14" t="s">
        <v>166</v>
      </c>
      <c r="O145" s="15">
        <v>0</v>
      </c>
      <c r="P145" s="15"/>
      <c r="Q145" s="15"/>
      <c r="R145" s="18"/>
    </row>
    <row r="146" spans="1:18" ht="15.75" thickBot="1" x14ac:dyDescent="0.3">
      <c r="A146" s="15">
        <v>6090</v>
      </c>
      <c r="B146" s="7" t="s">
        <v>338</v>
      </c>
      <c r="C146" s="7" t="s">
        <v>165</v>
      </c>
      <c r="D146" s="8">
        <v>-37.21</v>
      </c>
      <c r="E146" s="8">
        <v>175.89</v>
      </c>
      <c r="F146" s="9">
        <v>9.6999999999999993</v>
      </c>
      <c r="G146" s="10">
        <v>1993</v>
      </c>
      <c r="H146" s="11">
        <v>0</v>
      </c>
      <c r="I146" s="11">
        <v>0</v>
      </c>
      <c r="J146" s="17" t="s">
        <v>339</v>
      </c>
      <c r="K146" s="13">
        <v>0</v>
      </c>
      <c r="L146" s="13">
        <v>0</v>
      </c>
      <c r="M146" s="13">
        <v>0</v>
      </c>
      <c r="N146" s="14" t="s">
        <v>166</v>
      </c>
      <c r="O146" s="15">
        <v>0</v>
      </c>
      <c r="P146" s="15" t="s">
        <v>630</v>
      </c>
      <c r="Q146" s="15"/>
      <c r="R146" s="18"/>
    </row>
    <row r="147" spans="1:18" ht="15.75" thickBot="1" x14ac:dyDescent="0.3">
      <c r="A147" s="15">
        <v>6082</v>
      </c>
      <c r="B147" s="7" t="s">
        <v>340</v>
      </c>
      <c r="C147" s="7" t="s">
        <v>165</v>
      </c>
      <c r="D147" s="8">
        <v>-37.29</v>
      </c>
      <c r="E147" s="8">
        <v>176.26</v>
      </c>
      <c r="F147" s="9">
        <v>1320.4</v>
      </c>
      <c r="G147" s="10">
        <v>2000</v>
      </c>
      <c r="H147" s="11">
        <v>0</v>
      </c>
      <c r="I147" s="10">
        <v>2000</v>
      </c>
      <c r="J147" s="11">
        <v>0</v>
      </c>
      <c r="K147" s="13">
        <v>0</v>
      </c>
      <c r="L147" s="13">
        <v>0</v>
      </c>
      <c r="M147" s="10">
        <v>2000</v>
      </c>
      <c r="N147" s="14" t="s">
        <v>166</v>
      </c>
      <c r="O147" s="15">
        <v>0</v>
      </c>
      <c r="P147" s="15"/>
      <c r="Q147" s="15"/>
      <c r="R147" s="18"/>
    </row>
    <row r="148" spans="1:18" ht="15.75" thickBot="1" x14ac:dyDescent="0.3">
      <c r="A148" s="11">
        <v>4986732</v>
      </c>
      <c r="B148" s="25" t="s">
        <v>341</v>
      </c>
      <c r="C148" s="25" t="s">
        <v>288</v>
      </c>
      <c r="D148" s="11">
        <v>-37.47</v>
      </c>
      <c r="E148" s="11">
        <v>175.06</v>
      </c>
      <c r="F148" s="26">
        <v>26.8</v>
      </c>
      <c r="G148" s="18"/>
      <c r="H148" s="18"/>
      <c r="I148" s="18"/>
      <c r="J148" s="18"/>
      <c r="K148" s="18"/>
      <c r="L148" s="18"/>
      <c r="M148" s="18"/>
      <c r="N148" s="22" t="s">
        <v>237</v>
      </c>
      <c r="O148" s="13" t="s">
        <v>222</v>
      </c>
      <c r="P148" s="11"/>
      <c r="Q148" s="11"/>
      <c r="R148" s="18"/>
    </row>
    <row r="149" spans="1:18" ht="15.75" thickBot="1" x14ac:dyDescent="0.3">
      <c r="A149" s="11">
        <v>4986732</v>
      </c>
      <c r="B149" s="25" t="s">
        <v>342</v>
      </c>
      <c r="C149" s="25" t="s">
        <v>288</v>
      </c>
      <c r="D149" s="11">
        <v>-37.47</v>
      </c>
      <c r="E149" s="11">
        <v>175.06</v>
      </c>
      <c r="F149" s="26">
        <v>26.8</v>
      </c>
      <c r="G149" s="18"/>
      <c r="H149" s="18"/>
      <c r="I149" s="18"/>
      <c r="J149" s="18"/>
      <c r="K149" s="18"/>
      <c r="L149" s="18"/>
      <c r="M149" s="18"/>
      <c r="N149" s="22" t="s">
        <v>237</v>
      </c>
      <c r="O149" s="13" t="s">
        <v>222</v>
      </c>
      <c r="P149" s="11"/>
      <c r="Q149" s="11"/>
      <c r="R149" s="18"/>
    </row>
    <row r="150" spans="1:18" ht="15.75" thickBot="1" x14ac:dyDescent="0.3">
      <c r="A150" s="15">
        <v>6063</v>
      </c>
      <c r="B150" s="7" t="s">
        <v>343</v>
      </c>
      <c r="C150" s="7" t="s">
        <v>165</v>
      </c>
      <c r="D150" s="8">
        <v>-37.520000000000003</v>
      </c>
      <c r="E150" s="8">
        <v>177.18</v>
      </c>
      <c r="F150" s="9">
        <v>338.3</v>
      </c>
      <c r="G150" s="11">
        <v>0</v>
      </c>
      <c r="H150" s="11">
        <v>0</v>
      </c>
      <c r="I150" s="17">
        <v>1</v>
      </c>
      <c r="J150" s="11">
        <v>0</v>
      </c>
      <c r="K150" s="13">
        <v>0</v>
      </c>
      <c r="L150" s="13">
        <v>0</v>
      </c>
      <c r="M150" s="13">
        <v>0</v>
      </c>
      <c r="N150" s="14" t="s">
        <v>166</v>
      </c>
      <c r="O150" s="15">
        <v>0</v>
      </c>
      <c r="P150" s="15"/>
      <c r="Q150" s="15"/>
      <c r="R150" s="18"/>
    </row>
    <row r="151" spans="1:18" ht="15.75" thickBot="1" x14ac:dyDescent="0.3">
      <c r="A151" s="11">
        <v>6067</v>
      </c>
      <c r="B151" s="7" t="s">
        <v>344</v>
      </c>
      <c r="C151" s="7" t="s">
        <v>165</v>
      </c>
      <c r="D151" s="11">
        <v>-37.53</v>
      </c>
      <c r="E151" s="11">
        <v>176.13</v>
      </c>
      <c r="F151" s="9">
        <v>4.5</v>
      </c>
      <c r="G151" s="11">
        <v>0</v>
      </c>
      <c r="H151" s="11">
        <v>0</v>
      </c>
      <c r="I151" s="11">
        <v>0</v>
      </c>
      <c r="J151" s="11">
        <v>0</v>
      </c>
      <c r="K151" s="13">
        <v>0</v>
      </c>
      <c r="L151" s="13">
        <v>0</v>
      </c>
      <c r="M151" s="13">
        <v>0</v>
      </c>
      <c r="N151" s="14" t="s">
        <v>166</v>
      </c>
      <c r="O151" s="13">
        <v>0</v>
      </c>
      <c r="P151" s="11"/>
      <c r="Q151" s="11"/>
      <c r="R151" s="18"/>
    </row>
    <row r="152" spans="1:18" ht="15.75" thickBot="1" x14ac:dyDescent="0.3">
      <c r="A152" s="15">
        <v>6078</v>
      </c>
      <c r="B152" s="7" t="s">
        <v>345</v>
      </c>
      <c r="C152" s="7" t="s">
        <v>165</v>
      </c>
      <c r="D152" s="8">
        <v>-37.56</v>
      </c>
      <c r="E152" s="8">
        <v>176.06</v>
      </c>
      <c r="F152" s="9">
        <v>6069.9</v>
      </c>
      <c r="G152" s="17">
        <v>1</v>
      </c>
      <c r="H152" s="17">
        <v>1</v>
      </c>
      <c r="I152" s="11">
        <v>0</v>
      </c>
      <c r="J152" s="17">
        <v>1</v>
      </c>
      <c r="K152" s="17">
        <v>1</v>
      </c>
      <c r="L152" s="17">
        <v>1</v>
      </c>
      <c r="M152" s="17">
        <v>1</v>
      </c>
      <c r="N152" s="14" t="s">
        <v>166</v>
      </c>
      <c r="O152" s="15">
        <v>0</v>
      </c>
      <c r="P152" s="15"/>
      <c r="Q152" s="15"/>
      <c r="R152" s="18"/>
    </row>
    <row r="153" spans="1:18" ht="27" thickBot="1" x14ac:dyDescent="0.3">
      <c r="A153" s="15">
        <v>6032</v>
      </c>
      <c r="B153" s="7" t="s">
        <v>346</v>
      </c>
      <c r="C153" s="7" t="s">
        <v>324</v>
      </c>
      <c r="D153" s="8">
        <v>-37.619999999999997</v>
      </c>
      <c r="E153" s="8">
        <v>176.09</v>
      </c>
      <c r="F153" s="9">
        <v>20.2</v>
      </c>
      <c r="G153" s="11">
        <v>0</v>
      </c>
      <c r="H153" s="11">
        <v>0</v>
      </c>
      <c r="I153" s="23" t="s">
        <v>256</v>
      </c>
      <c r="J153" s="23" t="s">
        <v>256</v>
      </c>
      <c r="K153" s="24" t="s">
        <v>256</v>
      </c>
      <c r="L153" s="24" t="s">
        <v>256</v>
      </c>
      <c r="M153" s="13">
        <v>0</v>
      </c>
      <c r="N153" s="14" t="s">
        <v>166</v>
      </c>
      <c r="O153" s="15" t="s">
        <v>222</v>
      </c>
      <c r="P153" s="15"/>
      <c r="Q153" s="15"/>
      <c r="R153" s="18" t="s">
        <v>665</v>
      </c>
    </row>
    <row r="154" spans="1:18" ht="15.75" thickBot="1" x14ac:dyDescent="0.3">
      <c r="A154" s="15">
        <v>6034</v>
      </c>
      <c r="B154" s="7" t="s">
        <v>347</v>
      </c>
      <c r="C154" s="7" t="s">
        <v>165</v>
      </c>
      <c r="D154" s="8">
        <v>-37.630000000000003</v>
      </c>
      <c r="E154" s="8">
        <v>176.42</v>
      </c>
      <c r="F154" s="9">
        <v>701.4</v>
      </c>
      <c r="G154" s="17">
        <v>1</v>
      </c>
      <c r="H154" s="11">
        <v>0</v>
      </c>
      <c r="I154" s="17">
        <v>1</v>
      </c>
      <c r="J154" s="17">
        <v>1</v>
      </c>
      <c r="K154" s="13">
        <v>0</v>
      </c>
      <c r="L154" s="13">
        <v>0</v>
      </c>
      <c r="M154" s="17">
        <v>1</v>
      </c>
      <c r="N154" s="14" t="s">
        <v>166</v>
      </c>
      <c r="O154" s="15">
        <v>0</v>
      </c>
      <c r="P154" s="15"/>
      <c r="Q154" s="15"/>
      <c r="R154" s="18"/>
    </row>
    <row r="155" spans="1:18" ht="27" thickBot="1" x14ac:dyDescent="0.3">
      <c r="A155" s="15">
        <v>6037</v>
      </c>
      <c r="B155" s="7" t="s">
        <v>348</v>
      </c>
      <c r="C155" s="7" t="s">
        <v>165</v>
      </c>
      <c r="D155" s="8">
        <v>-37.630000000000003</v>
      </c>
      <c r="E155" s="8">
        <v>176.11</v>
      </c>
      <c r="F155" s="9">
        <v>334.1</v>
      </c>
      <c r="G155" s="11">
        <v>0</v>
      </c>
      <c r="H155" s="11">
        <v>0</v>
      </c>
      <c r="I155" s="23" t="s">
        <v>256</v>
      </c>
      <c r="J155" s="23" t="s">
        <v>256</v>
      </c>
      <c r="K155" s="24" t="s">
        <v>256</v>
      </c>
      <c r="L155" s="13">
        <v>0</v>
      </c>
      <c r="M155" s="18"/>
      <c r="N155" s="22" t="s">
        <v>237</v>
      </c>
      <c r="O155" s="15">
        <v>0</v>
      </c>
      <c r="P155" s="15"/>
      <c r="Q155" s="15"/>
      <c r="R155" s="18" t="s">
        <v>665</v>
      </c>
    </row>
    <row r="156" spans="1:18" ht="27" thickBot="1" x14ac:dyDescent="0.3">
      <c r="A156" s="15">
        <v>6023</v>
      </c>
      <c r="B156" s="7" t="s">
        <v>349</v>
      </c>
      <c r="C156" s="7" t="s">
        <v>165</v>
      </c>
      <c r="D156" s="8">
        <v>-37.64</v>
      </c>
      <c r="E156" s="8">
        <v>176.07</v>
      </c>
      <c r="F156" s="9">
        <v>107.2</v>
      </c>
      <c r="G156" s="23" t="s">
        <v>256</v>
      </c>
      <c r="H156" s="23" t="s">
        <v>256</v>
      </c>
      <c r="I156" s="23" t="s">
        <v>256</v>
      </c>
      <c r="J156" s="23" t="s">
        <v>256</v>
      </c>
      <c r="K156" s="24" t="s">
        <v>256</v>
      </c>
      <c r="L156" s="24" t="s">
        <v>256</v>
      </c>
      <c r="M156" s="18"/>
      <c r="N156" s="22" t="s">
        <v>237</v>
      </c>
      <c r="O156" s="15">
        <v>0</v>
      </c>
      <c r="P156" s="15"/>
      <c r="Q156" s="15"/>
      <c r="R156" s="18" t="s">
        <v>665</v>
      </c>
    </row>
    <row r="157" spans="1:18" ht="15.75" thickBot="1" x14ac:dyDescent="0.3">
      <c r="A157" s="15">
        <v>5985</v>
      </c>
      <c r="B157" s="7" t="s">
        <v>350</v>
      </c>
      <c r="C157" s="7" t="s">
        <v>165</v>
      </c>
      <c r="D157" s="8">
        <v>-37.69</v>
      </c>
      <c r="E157" s="8">
        <v>178.58</v>
      </c>
      <c r="F157" s="9">
        <v>13</v>
      </c>
      <c r="G157" s="11">
        <v>0</v>
      </c>
      <c r="H157" s="11">
        <v>0</v>
      </c>
      <c r="I157" s="10">
        <v>1997</v>
      </c>
      <c r="J157" s="11">
        <v>0</v>
      </c>
      <c r="K157" s="13">
        <v>0</v>
      </c>
      <c r="L157" s="13">
        <v>0</v>
      </c>
      <c r="M157" s="13">
        <v>0</v>
      </c>
      <c r="N157" s="14" t="s">
        <v>166</v>
      </c>
      <c r="O157" s="15">
        <v>0</v>
      </c>
      <c r="P157" s="15"/>
      <c r="Q157" s="15"/>
      <c r="R157" s="18"/>
    </row>
    <row r="158" spans="1:18" ht="39.75" thickBot="1" x14ac:dyDescent="0.3">
      <c r="A158" s="31">
        <v>5975</v>
      </c>
      <c r="B158" s="18" t="s">
        <v>351</v>
      </c>
      <c r="C158" s="25" t="s">
        <v>324</v>
      </c>
      <c r="D158" s="8">
        <v>-37.83</v>
      </c>
      <c r="E158" s="8">
        <v>176.87</v>
      </c>
      <c r="F158" s="9">
        <v>5.6</v>
      </c>
      <c r="G158" s="11">
        <v>0</v>
      </c>
      <c r="H158" s="11">
        <v>0</v>
      </c>
      <c r="I158" s="16" t="s">
        <v>666</v>
      </c>
      <c r="J158" s="11">
        <v>0</v>
      </c>
      <c r="K158" s="13">
        <v>0</v>
      </c>
      <c r="L158" s="13">
        <v>0</v>
      </c>
      <c r="M158" s="31">
        <v>0</v>
      </c>
      <c r="N158" s="14" t="s">
        <v>166</v>
      </c>
      <c r="O158" s="30">
        <v>0</v>
      </c>
      <c r="P158" s="33" t="s">
        <v>667</v>
      </c>
      <c r="Q158" s="33" t="s">
        <v>352</v>
      </c>
      <c r="R158" s="18"/>
    </row>
    <row r="159" spans="1:18" ht="24" thickBot="1" x14ac:dyDescent="0.3">
      <c r="A159" s="15">
        <v>5970</v>
      </c>
      <c r="B159" s="7" t="s">
        <v>353</v>
      </c>
      <c r="C159" s="7" t="s">
        <v>165</v>
      </c>
      <c r="D159" s="8">
        <v>-37.85</v>
      </c>
      <c r="E159" s="8">
        <v>176.97</v>
      </c>
      <c r="F159" s="9">
        <v>171.1</v>
      </c>
      <c r="G159" s="10">
        <v>1985</v>
      </c>
      <c r="H159" s="11">
        <v>0</v>
      </c>
      <c r="I159" s="11">
        <v>0</v>
      </c>
      <c r="J159" s="11">
        <v>0</v>
      </c>
      <c r="K159" s="13">
        <v>0</v>
      </c>
      <c r="L159" s="13">
        <v>0</v>
      </c>
      <c r="M159" s="13">
        <v>0</v>
      </c>
      <c r="N159" s="14" t="s">
        <v>166</v>
      </c>
      <c r="O159" s="15">
        <v>0</v>
      </c>
      <c r="P159" s="15"/>
      <c r="Q159" s="15"/>
      <c r="R159" s="18"/>
    </row>
    <row r="160" spans="1:18" ht="75.75" thickBot="1" x14ac:dyDescent="0.3">
      <c r="A160" s="15">
        <v>5966</v>
      </c>
      <c r="B160" s="7" t="s">
        <v>354</v>
      </c>
      <c r="C160" s="7" t="s">
        <v>165</v>
      </c>
      <c r="D160" s="8">
        <v>-37.99</v>
      </c>
      <c r="E160" s="8">
        <v>177.08</v>
      </c>
      <c r="F160" s="9">
        <v>46.2</v>
      </c>
      <c r="G160" s="17">
        <v>2005</v>
      </c>
      <c r="H160" s="17">
        <v>2005</v>
      </c>
      <c r="I160" s="11">
        <v>0</v>
      </c>
      <c r="J160" s="11">
        <v>0</v>
      </c>
      <c r="K160" s="11">
        <v>0</v>
      </c>
      <c r="L160" s="13">
        <v>0</v>
      </c>
      <c r="M160" s="11">
        <v>0</v>
      </c>
      <c r="N160" s="14" t="s">
        <v>166</v>
      </c>
      <c r="O160" s="34">
        <v>1</v>
      </c>
      <c r="P160" s="15" t="s">
        <v>668</v>
      </c>
      <c r="Q160" s="19" t="s">
        <v>355</v>
      </c>
      <c r="R160" s="18"/>
    </row>
    <row r="161" spans="1:18" ht="45.75" thickBot="1" x14ac:dyDescent="0.3">
      <c r="A161" s="15">
        <v>5965</v>
      </c>
      <c r="B161" s="7" t="s">
        <v>356</v>
      </c>
      <c r="C161" s="7" t="s">
        <v>165</v>
      </c>
      <c r="D161" s="8">
        <v>-38</v>
      </c>
      <c r="E161" s="8">
        <v>177.12</v>
      </c>
      <c r="F161" s="9">
        <v>68.8</v>
      </c>
      <c r="G161" s="17">
        <v>1</v>
      </c>
      <c r="H161" s="17">
        <v>1</v>
      </c>
      <c r="I161" s="11">
        <v>0</v>
      </c>
      <c r="J161" s="17">
        <v>1</v>
      </c>
      <c r="K161" s="17">
        <v>1</v>
      </c>
      <c r="L161" s="17">
        <v>1997</v>
      </c>
      <c r="M161" s="11">
        <v>0</v>
      </c>
      <c r="N161" s="14" t="s">
        <v>166</v>
      </c>
      <c r="O161" s="15">
        <v>0</v>
      </c>
      <c r="P161" s="15" t="s">
        <v>669</v>
      </c>
      <c r="Q161" s="15"/>
      <c r="R161" s="18"/>
    </row>
    <row r="162" spans="1:18" ht="105.75" thickBot="1" x14ac:dyDescent="0.3">
      <c r="A162" s="15">
        <v>5937</v>
      </c>
      <c r="B162" s="7" t="s">
        <v>357</v>
      </c>
      <c r="C162" s="7" t="s">
        <v>165</v>
      </c>
      <c r="D162" s="8">
        <v>-38.020000000000003</v>
      </c>
      <c r="E162" s="8">
        <v>177.13</v>
      </c>
      <c r="F162" s="9">
        <v>9.8000000000000007</v>
      </c>
      <c r="G162" s="11">
        <v>0</v>
      </c>
      <c r="H162" s="17">
        <v>2006</v>
      </c>
      <c r="I162" s="11">
        <v>0</v>
      </c>
      <c r="J162" s="11">
        <v>0</v>
      </c>
      <c r="K162" s="13">
        <v>0</v>
      </c>
      <c r="L162" s="17">
        <v>2004</v>
      </c>
      <c r="M162" s="13">
        <v>0</v>
      </c>
      <c r="N162" s="14" t="s">
        <v>166</v>
      </c>
      <c r="O162" s="15">
        <v>1</v>
      </c>
      <c r="P162" s="19" t="s">
        <v>670</v>
      </c>
      <c r="Q162" s="19" t="s">
        <v>358</v>
      </c>
      <c r="R162" s="18"/>
    </row>
    <row r="163" spans="1:18" ht="15.75" thickBot="1" x14ac:dyDescent="0.3">
      <c r="A163" s="11">
        <v>5998677</v>
      </c>
      <c r="B163" s="25" t="s">
        <v>359</v>
      </c>
      <c r="C163" s="25" t="s">
        <v>288</v>
      </c>
      <c r="D163" s="11">
        <v>-38.08</v>
      </c>
      <c r="E163" s="11">
        <v>176.29</v>
      </c>
      <c r="F163" s="26">
        <v>127.5</v>
      </c>
      <c r="G163" s="16" t="s">
        <v>174</v>
      </c>
      <c r="H163" s="11">
        <v>0</v>
      </c>
      <c r="I163" s="11">
        <v>0</v>
      </c>
      <c r="J163" s="16" t="s">
        <v>174</v>
      </c>
      <c r="K163" s="11">
        <v>0</v>
      </c>
      <c r="L163" s="11">
        <v>0</v>
      </c>
      <c r="M163" s="11">
        <v>0</v>
      </c>
      <c r="N163" s="14" t="s">
        <v>166</v>
      </c>
      <c r="O163" s="13" t="s">
        <v>222</v>
      </c>
      <c r="P163" s="11"/>
      <c r="Q163" s="11"/>
      <c r="R163" s="18"/>
    </row>
    <row r="164" spans="1:18" ht="15.75" thickBot="1" x14ac:dyDescent="0.3">
      <c r="A164" s="15">
        <v>5933</v>
      </c>
      <c r="B164" s="7" t="s">
        <v>360</v>
      </c>
      <c r="C164" s="7" t="s">
        <v>165</v>
      </c>
      <c r="D164" s="8">
        <v>-38.1</v>
      </c>
      <c r="E164" s="8">
        <v>174.8</v>
      </c>
      <c r="F164" s="9">
        <v>14.9</v>
      </c>
      <c r="G164" s="23" t="s">
        <v>256</v>
      </c>
      <c r="H164" s="23" t="s">
        <v>256</v>
      </c>
      <c r="I164" s="23" t="s">
        <v>256</v>
      </c>
      <c r="J164" s="23" t="s">
        <v>256</v>
      </c>
      <c r="K164" s="24" t="s">
        <v>256</v>
      </c>
      <c r="L164" s="24" t="s">
        <v>256</v>
      </c>
      <c r="M164" s="11">
        <v>0</v>
      </c>
      <c r="N164" s="22" t="s">
        <v>237</v>
      </c>
      <c r="O164" s="15">
        <v>0</v>
      </c>
      <c r="P164" s="15"/>
      <c r="Q164" s="15"/>
      <c r="R164" s="18"/>
    </row>
    <row r="165" spans="1:18" ht="15.75" thickBot="1" x14ac:dyDescent="0.3">
      <c r="A165" s="15">
        <v>5923</v>
      </c>
      <c r="B165" s="7" t="s">
        <v>361</v>
      </c>
      <c r="C165" s="7" t="s">
        <v>165</v>
      </c>
      <c r="D165" s="8">
        <v>-38.25</v>
      </c>
      <c r="E165" s="8">
        <v>178.34</v>
      </c>
      <c r="F165" s="9">
        <v>16.5</v>
      </c>
      <c r="G165" s="17">
        <v>1</v>
      </c>
      <c r="H165" s="11">
        <v>0</v>
      </c>
      <c r="I165" s="11">
        <v>0</v>
      </c>
      <c r="J165" s="11">
        <v>0</v>
      </c>
      <c r="K165" s="13">
        <v>0</v>
      </c>
      <c r="L165" s="13">
        <v>0</v>
      </c>
      <c r="M165" s="11">
        <v>0</v>
      </c>
      <c r="N165" s="21" t="s">
        <v>215</v>
      </c>
      <c r="O165" s="15">
        <v>0</v>
      </c>
      <c r="P165" s="15"/>
      <c r="Q165" s="15"/>
      <c r="R165" s="18"/>
    </row>
    <row r="166" spans="1:18" ht="15.75" thickBot="1" x14ac:dyDescent="0.3">
      <c r="A166" s="11">
        <v>4989143</v>
      </c>
      <c r="B166" s="25" t="s">
        <v>362</v>
      </c>
      <c r="C166" s="25" t="s">
        <v>288</v>
      </c>
      <c r="D166" s="11">
        <v>-38.270000000000003</v>
      </c>
      <c r="E166" s="11">
        <v>176.45</v>
      </c>
      <c r="F166" s="26">
        <v>11.9</v>
      </c>
      <c r="G166" s="17">
        <v>1</v>
      </c>
      <c r="H166" s="17">
        <v>1</v>
      </c>
      <c r="I166" s="11">
        <v>0</v>
      </c>
      <c r="J166" s="17">
        <v>1</v>
      </c>
      <c r="K166" s="31">
        <v>0</v>
      </c>
      <c r="L166" s="11">
        <v>0</v>
      </c>
      <c r="M166" s="11">
        <v>0</v>
      </c>
      <c r="N166" s="14" t="s">
        <v>166</v>
      </c>
      <c r="O166" s="13" t="s">
        <v>222</v>
      </c>
      <c r="P166" s="11"/>
      <c r="Q166" s="11"/>
      <c r="R166" s="18"/>
    </row>
    <row r="167" spans="1:18" ht="15.75" thickBot="1" x14ac:dyDescent="0.3">
      <c r="A167" s="15">
        <v>5917</v>
      </c>
      <c r="B167" s="7" t="s">
        <v>363</v>
      </c>
      <c r="C167" s="7" t="s">
        <v>165</v>
      </c>
      <c r="D167" s="8">
        <v>-38.380000000000003</v>
      </c>
      <c r="E167" s="8">
        <v>178.34</v>
      </c>
      <c r="F167" s="9">
        <v>39.700000000000003</v>
      </c>
      <c r="G167" s="11">
        <v>0</v>
      </c>
      <c r="H167" s="17">
        <v>1</v>
      </c>
      <c r="I167" s="11">
        <v>0</v>
      </c>
      <c r="J167" s="17">
        <v>1</v>
      </c>
      <c r="K167" s="11">
        <v>0</v>
      </c>
      <c r="L167" s="13">
        <v>0</v>
      </c>
      <c r="M167" s="11">
        <v>0</v>
      </c>
      <c r="N167" s="21" t="s">
        <v>215</v>
      </c>
      <c r="O167" s="15">
        <v>0</v>
      </c>
      <c r="P167" s="15"/>
      <c r="Q167" s="15"/>
      <c r="R167" s="18"/>
    </row>
    <row r="168" spans="1:18" ht="15.75" thickBot="1" x14ac:dyDescent="0.3">
      <c r="A168" s="11">
        <v>5903</v>
      </c>
      <c r="B168" s="7" t="s">
        <v>364</v>
      </c>
      <c r="C168" s="7" t="s">
        <v>324</v>
      </c>
      <c r="D168" s="11">
        <v>-38.57</v>
      </c>
      <c r="E168" s="11">
        <v>178.24</v>
      </c>
      <c r="F168" s="9">
        <v>4.8</v>
      </c>
      <c r="G168" s="23" t="s">
        <v>256</v>
      </c>
      <c r="H168" s="23" t="s">
        <v>256</v>
      </c>
      <c r="I168" s="23" t="s">
        <v>256</v>
      </c>
      <c r="J168" s="23" t="s">
        <v>256</v>
      </c>
      <c r="K168" s="18"/>
      <c r="L168" s="18"/>
      <c r="M168" s="18"/>
      <c r="N168" s="22" t="s">
        <v>237</v>
      </c>
      <c r="O168" s="13">
        <v>0</v>
      </c>
      <c r="P168" s="11"/>
      <c r="Q168" s="11"/>
      <c r="R168" s="18"/>
    </row>
    <row r="169" spans="1:18" ht="15.75" thickBot="1" x14ac:dyDescent="0.3">
      <c r="A169" s="11">
        <v>4987516</v>
      </c>
      <c r="B169" s="25" t="s">
        <v>365</v>
      </c>
      <c r="C169" s="25" t="s">
        <v>288</v>
      </c>
      <c r="D169" s="11">
        <v>-38.71</v>
      </c>
      <c r="E169" s="11">
        <v>177.18</v>
      </c>
      <c r="F169" s="26">
        <v>24</v>
      </c>
      <c r="G169" s="18"/>
      <c r="H169" s="18"/>
      <c r="I169" s="18"/>
      <c r="J169" s="18"/>
      <c r="K169" s="18"/>
      <c r="L169" s="18"/>
      <c r="M169" s="18"/>
      <c r="N169" s="22" t="s">
        <v>237</v>
      </c>
      <c r="O169" s="13">
        <v>0</v>
      </c>
      <c r="P169" s="11"/>
      <c r="Q169" s="11"/>
      <c r="R169" s="18"/>
    </row>
    <row r="170" spans="1:18" ht="15.75" thickBot="1" x14ac:dyDescent="0.3">
      <c r="A170" s="11">
        <v>4987515</v>
      </c>
      <c r="B170" s="25" t="s">
        <v>366</v>
      </c>
      <c r="C170" s="25" t="s">
        <v>288</v>
      </c>
      <c r="D170" s="11">
        <v>-38.71</v>
      </c>
      <c r="E170" s="11">
        <v>177.17</v>
      </c>
      <c r="F170" s="26">
        <v>18.600000000000001</v>
      </c>
      <c r="G170" s="18"/>
      <c r="H170" s="18"/>
      <c r="I170" s="18"/>
      <c r="J170" s="18"/>
      <c r="K170" s="18"/>
      <c r="L170" s="18"/>
      <c r="M170" s="18"/>
      <c r="N170" s="22" t="s">
        <v>237</v>
      </c>
      <c r="O170" s="13">
        <v>0</v>
      </c>
      <c r="P170" s="11"/>
      <c r="Q170" s="11"/>
      <c r="R170" s="18"/>
    </row>
    <row r="171" spans="1:18" ht="15.75" thickBot="1" x14ac:dyDescent="0.3">
      <c r="A171" s="11">
        <v>4987511</v>
      </c>
      <c r="B171" s="25" t="s">
        <v>367</v>
      </c>
      <c r="C171" s="25" t="s">
        <v>288</v>
      </c>
      <c r="D171" s="11">
        <v>-38.85</v>
      </c>
      <c r="E171" s="11">
        <v>175.94</v>
      </c>
      <c r="F171" s="26">
        <v>13.7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4" t="s">
        <v>166</v>
      </c>
      <c r="O171" s="13">
        <v>0</v>
      </c>
      <c r="P171" s="11"/>
      <c r="Q171" s="11"/>
      <c r="R171" s="18"/>
    </row>
    <row r="172" spans="1:18" ht="15.75" thickBot="1" x14ac:dyDescent="0.3">
      <c r="A172" s="11">
        <v>4989218</v>
      </c>
      <c r="B172" s="25" t="s">
        <v>368</v>
      </c>
      <c r="C172" s="25" t="s">
        <v>288</v>
      </c>
      <c r="D172" s="11">
        <v>-39.03</v>
      </c>
      <c r="E172" s="11">
        <v>175.71</v>
      </c>
      <c r="F172" s="26">
        <v>7.4</v>
      </c>
      <c r="G172" s="18"/>
      <c r="H172" s="18"/>
      <c r="I172" s="18"/>
      <c r="J172" s="18"/>
      <c r="K172" s="18"/>
      <c r="L172" s="18"/>
      <c r="M172" s="18"/>
      <c r="N172" s="22" t="s">
        <v>237</v>
      </c>
      <c r="O172" s="13">
        <v>0</v>
      </c>
      <c r="P172" s="11"/>
      <c r="Q172" s="11"/>
      <c r="R172" s="18"/>
    </row>
    <row r="173" spans="1:18" ht="15.75" thickBot="1" x14ac:dyDescent="0.3">
      <c r="A173" s="15">
        <v>5862</v>
      </c>
      <c r="B173" s="7" t="s">
        <v>369</v>
      </c>
      <c r="C173" s="7" t="s">
        <v>165</v>
      </c>
      <c r="D173" s="8">
        <v>-39.29</v>
      </c>
      <c r="E173" s="8">
        <v>177.87</v>
      </c>
      <c r="F173" s="9">
        <v>147</v>
      </c>
      <c r="G173" s="11">
        <v>0</v>
      </c>
      <c r="H173" s="11">
        <v>0</v>
      </c>
      <c r="I173" s="11">
        <v>0</v>
      </c>
      <c r="J173" s="17">
        <v>1</v>
      </c>
      <c r="K173" s="13">
        <v>0</v>
      </c>
      <c r="L173" s="13">
        <v>0</v>
      </c>
      <c r="M173" s="13">
        <v>0</v>
      </c>
      <c r="N173" s="14" t="s">
        <v>166</v>
      </c>
      <c r="O173" s="15">
        <v>0</v>
      </c>
      <c r="P173" s="15"/>
      <c r="Q173" s="15"/>
      <c r="R173" s="18"/>
    </row>
    <row r="174" spans="1:18" ht="15.75" thickBot="1" x14ac:dyDescent="0.3">
      <c r="A174" s="15">
        <v>5835</v>
      </c>
      <c r="B174" s="7" t="s">
        <v>370</v>
      </c>
      <c r="C174" s="7" t="s">
        <v>165</v>
      </c>
      <c r="D174" s="8">
        <v>-39.83</v>
      </c>
      <c r="E174" s="8">
        <v>177.03</v>
      </c>
      <c r="F174" s="9">
        <v>12.3</v>
      </c>
      <c r="G174" s="10">
        <v>1990</v>
      </c>
      <c r="H174" s="11">
        <v>0</v>
      </c>
      <c r="I174" s="11">
        <v>0</v>
      </c>
      <c r="J174" s="11">
        <v>0</v>
      </c>
      <c r="K174" s="13">
        <v>0</v>
      </c>
      <c r="L174" s="13">
        <v>0</v>
      </c>
      <c r="M174" s="11">
        <v>0</v>
      </c>
      <c r="N174" s="14" t="s">
        <v>166</v>
      </c>
      <c r="O174" s="15">
        <v>0</v>
      </c>
      <c r="P174" s="15"/>
      <c r="Q174" s="15"/>
      <c r="R174" s="18"/>
    </row>
    <row r="175" spans="1:18" ht="15.75" thickBot="1" x14ac:dyDescent="0.3">
      <c r="A175" s="15">
        <v>5745</v>
      </c>
      <c r="B175" s="7" t="s">
        <v>371</v>
      </c>
      <c r="C175" s="7" t="s">
        <v>165</v>
      </c>
      <c r="D175" s="8">
        <v>-40.67</v>
      </c>
      <c r="E175" s="8">
        <v>174</v>
      </c>
      <c r="F175" s="9">
        <v>144</v>
      </c>
      <c r="G175" s="11">
        <v>0</v>
      </c>
      <c r="H175" s="11">
        <v>0</v>
      </c>
      <c r="I175" s="11">
        <v>0</v>
      </c>
      <c r="J175" s="11">
        <v>0</v>
      </c>
      <c r="K175" s="13">
        <v>0</v>
      </c>
      <c r="L175" s="13">
        <v>0</v>
      </c>
      <c r="M175" s="12" t="s">
        <v>671</v>
      </c>
      <c r="N175" s="14" t="s">
        <v>166</v>
      </c>
      <c r="O175" s="15">
        <v>0</v>
      </c>
      <c r="P175" s="15" t="s">
        <v>672</v>
      </c>
      <c r="Q175" s="15"/>
      <c r="R175" s="18"/>
    </row>
    <row r="176" spans="1:18" ht="27" thickBot="1" x14ac:dyDescent="0.3">
      <c r="A176" s="15">
        <v>5652</v>
      </c>
      <c r="B176" s="7" t="s">
        <v>372</v>
      </c>
      <c r="C176" s="7" t="s">
        <v>165</v>
      </c>
      <c r="D176" s="8">
        <v>-40.74</v>
      </c>
      <c r="E176" s="8">
        <v>173.91</v>
      </c>
      <c r="F176" s="9">
        <v>14.9</v>
      </c>
      <c r="G176" s="11">
        <v>0</v>
      </c>
      <c r="H176" s="11">
        <v>0</v>
      </c>
      <c r="I176" s="17">
        <v>1</v>
      </c>
      <c r="J176" s="11">
        <v>0</v>
      </c>
      <c r="K176" s="11">
        <v>0</v>
      </c>
      <c r="L176" s="13">
        <v>0</v>
      </c>
      <c r="M176" s="13">
        <v>0</v>
      </c>
      <c r="N176" s="14" t="s">
        <v>166</v>
      </c>
      <c r="O176" s="15">
        <v>0</v>
      </c>
      <c r="P176" s="15"/>
      <c r="Q176" s="15"/>
      <c r="R176" s="18" t="s">
        <v>673</v>
      </c>
    </row>
    <row r="177" spans="1:18" ht="15.75" thickBot="1" x14ac:dyDescent="0.3">
      <c r="A177" s="15">
        <v>5626</v>
      </c>
      <c r="B177" s="7" t="s">
        <v>373</v>
      </c>
      <c r="C177" s="7" t="s">
        <v>165</v>
      </c>
      <c r="D177" s="8">
        <v>-40.75</v>
      </c>
      <c r="E177" s="8">
        <v>173.99</v>
      </c>
      <c r="F177" s="9">
        <v>76</v>
      </c>
      <c r="G177" s="10">
        <v>1999</v>
      </c>
      <c r="H177" s="11">
        <v>0</v>
      </c>
      <c r="I177" s="10">
        <v>1999</v>
      </c>
      <c r="J177" s="11">
        <v>0</v>
      </c>
      <c r="K177" s="13">
        <v>0</v>
      </c>
      <c r="L177" s="13">
        <v>0</v>
      </c>
      <c r="M177" s="13">
        <v>0</v>
      </c>
      <c r="N177" s="14" t="s">
        <v>166</v>
      </c>
      <c r="O177" s="15">
        <v>0</v>
      </c>
      <c r="P177" s="15"/>
      <c r="Q177" s="15"/>
      <c r="R177" s="18"/>
    </row>
    <row r="178" spans="1:18" ht="15.75" thickBot="1" x14ac:dyDescent="0.3">
      <c r="A178" s="15">
        <v>5588</v>
      </c>
      <c r="B178" s="7" t="s">
        <v>374</v>
      </c>
      <c r="C178" s="7" t="s">
        <v>165</v>
      </c>
      <c r="D178" s="8">
        <v>-40.770000000000003</v>
      </c>
      <c r="E178" s="8">
        <v>173.98</v>
      </c>
      <c r="F178" s="9">
        <v>64.3</v>
      </c>
      <c r="G178" s="10">
        <v>1999</v>
      </c>
      <c r="H178" s="11">
        <v>0</v>
      </c>
      <c r="I178" s="11">
        <v>0</v>
      </c>
      <c r="J178" s="11">
        <v>0</v>
      </c>
      <c r="K178" s="13">
        <v>0</v>
      </c>
      <c r="L178" s="13">
        <v>0</v>
      </c>
      <c r="M178" s="13">
        <v>0</v>
      </c>
      <c r="N178" s="14" t="s">
        <v>166</v>
      </c>
      <c r="O178" s="15">
        <v>0</v>
      </c>
      <c r="P178" s="15"/>
      <c r="Q178" s="15"/>
      <c r="R178" s="18"/>
    </row>
    <row r="179" spans="1:18" ht="15.75" thickBot="1" x14ac:dyDescent="0.3">
      <c r="A179" s="15">
        <v>5578</v>
      </c>
      <c r="B179" s="7" t="s">
        <v>375</v>
      </c>
      <c r="C179" s="7" t="s">
        <v>165</v>
      </c>
      <c r="D179" s="8">
        <v>-40.78</v>
      </c>
      <c r="E179" s="8">
        <v>173.97</v>
      </c>
      <c r="F179" s="9">
        <v>94.3</v>
      </c>
      <c r="G179" s="10">
        <v>1999</v>
      </c>
      <c r="H179" s="11">
        <v>0</v>
      </c>
      <c r="I179" s="11">
        <v>0</v>
      </c>
      <c r="J179" s="11">
        <v>0</v>
      </c>
      <c r="K179" s="13">
        <v>0</v>
      </c>
      <c r="L179" s="13">
        <v>0</v>
      </c>
      <c r="M179" s="13">
        <v>0</v>
      </c>
      <c r="N179" s="14" t="s">
        <v>166</v>
      </c>
      <c r="O179" s="15">
        <v>0</v>
      </c>
      <c r="P179" s="15"/>
      <c r="Q179" s="15"/>
      <c r="R179" s="18"/>
    </row>
    <row r="180" spans="1:18" ht="15.75" thickBot="1" x14ac:dyDescent="0.3">
      <c r="A180" s="15">
        <v>312</v>
      </c>
      <c r="B180" s="7" t="s">
        <v>376</v>
      </c>
      <c r="C180" s="7" t="s">
        <v>165</v>
      </c>
      <c r="D180" s="8">
        <v>-40.83</v>
      </c>
      <c r="E180" s="8">
        <v>173.86</v>
      </c>
      <c r="F180" s="9">
        <v>16528.5</v>
      </c>
      <c r="G180" s="11">
        <v>0</v>
      </c>
      <c r="H180" s="11">
        <v>0</v>
      </c>
      <c r="I180" s="17">
        <v>1</v>
      </c>
      <c r="J180" s="17">
        <v>1</v>
      </c>
      <c r="K180" s="20">
        <v>1</v>
      </c>
      <c r="L180" s="13">
        <v>0</v>
      </c>
      <c r="M180" s="20">
        <v>1</v>
      </c>
      <c r="N180" s="14" t="s">
        <v>166</v>
      </c>
      <c r="O180" s="15">
        <v>0</v>
      </c>
      <c r="P180" s="15"/>
      <c r="Q180" s="15"/>
      <c r="R180" s="18"/>
    </row>
    <row r="181" spans="1:18" ht="15.75" thickBot="1" x14ac:dyDescent="0.3">
      <c r="A181" s="15">
        <v>5519</v>
      </c>
      <c r="B181" s="7" t="s">
        <v>377</v>
      </c>
      <c r="C181" s="7" t="s">
        <v>165</v>
      </c>
      <c r="D181" s="8">
        <v>-40.840000000000003</v>
      </c>
      <c r="E181" s="8">
        <v>174</v>
      </c>
      <c r="F181" s="9">
        <v>15.6</v>
      </c>
      <c r="G181" s="11">
        <v>0</v>
      </c>
      <c r="H181" s="11">
        <v>0</v>
      </c>
      <c r="I181" s="11">
        <v>0</v>
      </c>
      <c r="J181" s="11">
        <v>0</v>
      </c>
      <c r="K181" s="13">
        <v>0</v>
      </c>
      <c r="L181" s="13">
        <v>0</v>
      </c>
      <c r="M181" s="13">
        <v>0</v>
      </c>
      <c r="N181" s="14" t="s">
        <v>166</v>
      </c>
      <c r="O181" s="15">
        <v>0</v>
      </c>
      <c r="P181" s="15"/>
      <c r="Q181" s="15"/>
      <c r="R181" s="18"/>
    </row>
    <row r="182" spans="1:18" ht="27" thickBot="1" x14ac:dyDescent="0.3">
      <c r="A182" s="15">
        <v>5526</v>
      </c>
      <c r="B182" s="7" t="s">
        <v>378</v>
      </c>
      <c r="C182" s="7" t="s">
        <v>165</v>
      </c>
      <c r="D182" s="8">
        <v>-40.86</v>
      </c>
      <c r="E182" s="8">
        <v>174.91</v>
      </c>
      <c r="F182" s="9">
        <v>1904.9</v>
      </c>
      <c r="G182" s="10">
        <v>1996</v>
      </c>
      <c r="H182" s="11">
        <v>0</v>
      </c>
      <c r="I182" s="10">
        <v>1996</v>
      </c>
      <c r="J182" s="11">
        <v>0</v>
      </c>
      <c r="K182" s="13">
        <v>0</v>
      </c>
      <c r="L182" s="12" t="s">
        <v>379</v>
      </c>
      <c r="M182" s="12" t="s">
        <v>674</v>
      </c>
      <c r="N182" s="14" t="s">
        <v>166</v>
      </c>
      <c r="O182" s="15">
        <v>0</v>
      </c>
      <c r="P182" s="15" t="s">
        <v>672</v>
      </c>
      <c r="Q182" s="15"/>
      <c r="R182" s="18"/>
    </row>
    <row r="183" spans="1:18" ht="45.75" thickBot="1" x14ac:dyDescent="0.3">
      <c r="A183" s="15">
        <v>5476</v>
      </c>
      <c r="B183" s="7" t="s">
        <v>380</v>
      </c>
      <c r="C183" s="7" t="s">
        <v>165</v>
      </c>
      <c r="D183" s="8">
        <v>-40.89</v>
      </c>
      <c r="E183" s="8">
        <v>173.07</v>
      </c>
      <c r="F183" s="9">
        <v>8.3000000000000007</v>
      </c>
      <c r="G183" s="11">
        <v>0</v>
      </c>
      <c r="H183" s="11">
        <v>0</v>
      </c>
      <c r="I183" s="11">
        <v>0</v>
      </c>
      <c r="J183" s="51" t="s">
        <v>381</v>
      </c>
      <c r="K183" s="13">
        <v>0</v>
      </c>
      <c r="L183" s="13">
        <v>0</v>
      </c>
      <c r="M183" s="13">
        <v>0</v>
      </c>
      <c r="N183" s="14" t="s">
        <v>166</v>
      </c>
      <c r="O183" s="15">
        <v>0</v>
      </c>
      <c r="P183" s="19" t="s">
        <v>675</v>
      </c>
      <c r="Q183" s="19" t="s">
        <v>382</v>
      </c>
      <c r="R183" s="18"/>
    </row>
    <row r="184" spans="1:18" ht="15.75" thickBot="1" x14ac:dyDescent="0.3">
      <c r="A184" s="15">
        <v>5480</v>
      </c>
      <c r="B184" s="7" t="s">
        <v>383</v>
      </c>
      <c r="C184" s="7" t="s">
        <v>165</v>
      </c>
      <c r="D184" s="8">
        <v>-40.89</v>
      </c>
      <c r="E184" s="8">
        <v>174.1</v>
      </c>
      <c r="F184" s="9">
        <v>86.2</v>
      </c>
      <c r="G184" s="11">
        <v>0</v>
      </c>
      <c r="H184" s="11">
        <v>0</v>
      </c>
      <c r="I184" s="11">
        <v>0</v>
      </c>
      <c r="J184" s="11">
        <v>0</v>
      </c>
      <c r="K184" s="13">
        <v>0</v>
      </c>
      <c r="L184" s="13">
        <v>0</v>
      </c>
      <c r="M184" s="13">
        <v>0</v>
      </c>
      <c r="N184" s="14" t="s">
        <v>166</v>
      </c>
      <c r="O184" s="15">
        <v>0</v>
      </c>
      <c r="P184" s="15"/>
      <c r="Q184" s="15"/>
      <c r="R184" s="18"/>
    </row>
    <row r="185" spans="1:18" ht="15.75" thickBot="1" x14ac:dyDescent="0.3">
      <c r="A185" s="15">
        <v>5492</v>
      </c>
      <c r="B185" s="7" t="s">
        <v>384</v>
      </c>
      <c r="C185" s="7" t="s">
        <v>165</v>
      </c>
      <c r="D185" s="8">
        <v>-40.9</v>
      </c>
      <c r="E185" s="8">
        <v>174.07</v>
      </c>
      <c r="F185" s="9">
        <v>185.4</v>
      </c>
      <c r="G185" s="11">
        <v>0</v>
      </c>
      <c r="H185" s="11">
        <v>0</v>
      </c>
      <c r="I185" s="10">
        <v>1993</v>
      </c>
      <c r="J185" s="11">
        <v>0</v>
      </c>
      <c r="K185" s="13">
        <v>0</v>
      </c>
      <c r="L185" s="13">
        <v>0</v>
      </c>
      <c r="M185" s="13">
        <v>0</v>
      </c>
      <c r="N185" s="14" t="s">
        <v>166</v>
      </c>
      <c r="O185" s="15">
        <v>0</v>
      </c>
      <c r="P185" s="15"/>
      <c r="Q185" s="15"/>
      <c r="R185" s="18"/>
    </row>
    <row r="186" spans="1:18" ht="45.75" thickBot="1" x14ac:dyDescent="0.3">
      <c r="A186" s="15">
        <v>5354</v>
      </c>
      <c r="B186" s="7" t="s">
        <v>385</v>
      </c>
      <c r="C186" s="7" t="s">
        <v>165</v>
      </c>
      <c r="D186" s="8">
        <v>-40.950000000000003</v>
      </c>
      <c r="E186" s="8">
        <v>174.14</v>
      </c>
      <c r="F186" s="9">
        <v>23.5</v>
      </c>
      <c r="G186" s="16" t="s">
        <v>676</v>
      </c>
      <c r="H186" s="11">
        <v>0</v>
      </c>
      <c r="I186" s="11">
        <v>0</v>
      </c>
      <c r="J186" s="11">
        <v>0</v>
      </c>
      <c r="K186" s="13">
        <v>0</v>
      </c>
      <c r="L186" s="13">
        <v>0</v>
      </c>
      <c r="M186" s="11">
        <v>0</v>
      </c>
      <c r="N186" s="14" t="s">
        <v>166</v>
      </c>
      <c r="O186" s="19"/>
      <c r="P186" s="19" t="s">
        <v>677</v>
      </c>
      <c r="Q186" s="19" t="s">
        <v>386</v>
      </c>
      <c r="R186" s="18"/>
    </row>
    <row r="187" spans="1:18" ht="27" thickBot="1" x14ac:dyDescent="0.3">
      <c r="A187" s="15">
        <v>5370</v>
      </c>
      <c r="B187" s="7" t="s">
        <v>387</v>
      </c>
      <c r="C187" s="7" t="s">
        <v>165</v>
      </c>
      <c r="D187" s="8">
        <v>-40.97</v>
      </c>
      <c r="E187" s="8">
        <v>174.07</v>
      </c>
      <c r="F187" s="9">
        <v>766.8</v>
      </c>
      <c r="G187" s="11">
        <v>0</v>
      </c>
      <c r="H187" s="17">
        <v>1</v>
      </c>
      <c r="I187" s="11">
        <v>0</v>
      </c>
      <c r="J187" s="17">
        <v>1</v>
      </c>
      <c r="K187" s="20">
        <v>1</v>
      </c>
      <c r="L187" s="13">
        <v>0</v>
      </c>
      <c r="M187" s="23" t="s">
        <v>256</v>
      </c>
      <c r="N187" s="21" t="s">
        <v>215</v>
      </c>
      <c r="O187" s="15">
        <v>0</v>
      </c>
      <c r="P187" s="15"/>
      <c r="Q187" s="15"/>
      <c r="R187" s="18" t="s">
        <v>673</v>
      </c>
    </row>
    <row r="188" spans="1:18" ht="27" thickBot="1" x14ac:dyDescent="0.3">
      <c r="A188" s="15">
        <v>5327</v>
      </c>
      <c r="B188" s="7" t="s">
        <v>388</v>
      </c>
      <c r="C188" s="7" t="s">
        <v>165</v>
      </c>
      <c r="D188" s="8">
        <v>-40.98</v>
      </c>
      <c r="E188" s="8">
        <v>173.06</v>
      </c>
      <c r="F188" s="9">
        <v>88.3</v>
      </c>
      <c r="G188" s="11">
        <v>0</v>
      </c>
      <c r="H188" s="11">
        <v>0</v>
      </c>
      <c r="I188" s="11">
        <v>0</v>
      </c>
      <c r="J188" s="51" t="s">
        <v>381</v>
      </c>
      <c r="K188" s="12" t="s">
        <v>678</v>
      </c>
      <c r="L188" s="13">
        <v>0</v>
      </c>
      <c r="M188" s="13">
        <v>0</v>
      </c>
      <c r="N188" s="14" t="s">
        <v>166</v>
      </c>
      <c r="O188" s="15">
        <v>0</v>
      </c>
      <c r="P188" s="15" t="s">
        <v>679</v>
      </c>
      <c r="Q188" s="15"/>
      <c r="R188" s="18"/>
    </row>
    <row r="189" spans="1:18" ht="45.75" thickBot="1" x14ac:dyDescent="0.3">
      <c r="A189" s="15">
        <v>5276</v>
      </c>
      <c r="B189" s="7" t="s">
        <v>389</v>
      </c>
      <c r="C189" s="7" t="s">
        <v>165</v>
      </c>
      <c r="D189" s="8">
        <v>-41.03</v>
      </c>
      <c r="E189" s="8">
        <v>173.89</v>
      </c>
      <c r="F189" s="9">
        <v>318</v>
      </c>
      <c r="G189" s="11">
        <v>0</v>
      </c>
      <c r="H189" s="11">
        <v>0</v>
      </c>
      <c r="I189" s="11">
        <v>0</v>
      </c>
      <c r="J189" s="17">
        <v>2014</v>
      </c>
      <c r="K189" s="12" t="s">
        <v>680</v>
      </c>
      <c r="L189" s="13">
        <v>0</v>
      </c>
      <c r="M189" s="11">
        <v>0</v>
      </c>
      <c r="N189" s="14" t="s">
        <v>166</v>
      </c>
      <c r="O189" s="15">
        <v>0</v>
      </c>
      <c r="P189" s="15" t="s">
        <v>681</v>
      </c>
      <c r="Q189" s="15"/>
      <c r="R189" s="18"/>
    </row>
    <row r="190" spans="1:18" ht="15.75" thickBot="1" x14ac:dyDescent="0.3">
      <c r="A190" s="15">
        <v>5268</v>
      </c>
      <c r="B190" s="7" t="s">
        <v>390</v>
      </c>
      <c r="C190" s="7" t="s">
        <v>165</v>
      </c>
      <c r="D190" s="8">
        <v>-41.04</v>
      </c>
      <c r="E190" s="8">
        <v>173.66</v>
      </c>
      <c r="F190" s="9">
        <v>21</v>
      </c>
      <c r="G190" s="11">
        <v>0</v>
      </c>
      <c r="H190" s="11">
        <v>0</v>
      </c>
      <c r="I190" s="11">
        <v>0</v>
      </c>
      <c r="J190" s="11">
        <v>0</v>
      </c>
      <c r="K190" s="13">
        <v>0</v>
      </c>
      <c r="L190" s="13">
        <v>0</v>
      </c>
      <c r="M190" s="11">
        <v>0</v>
      </c>
      <c r="N190" s="14" t="s">
        <v>166</v>
      </c>
      <c r="O190" s="15">
        <v>0</v>
      </c>
      <c r="P190" s="15"/>
      <c r="Q190" s="15"/>
      <c r="R190" s="18"/>
    </row>
    <row r="191" spans="1:18" ht="15.75" thickBot="1" x14ac:dyDescent="0.3">
      <c r="A191" s="15">
        <v>5263</v>
      </c>
      <c r="B191" s="7" t="s">
        <v>391</v>
      </c>
      <c r="C191" s="7" t="s">
        <v>165</v>
      </c>
      <c r="D191" s="8">
        <v>-41.04</v>
      </c>
      <c r="E191" s="8">
        <v>173.64</v>
      </c>
      <c r="F191" s="9">
        <v>9.5</v>
      </c>
      <c r="G191" s="11">
        <v>0</v>
      </c>
      <c r="H191" s="11">
        <v>0</v>
      </c>
      <c r="I191" s="11">
        <v>0</v>
      </c>
      <c r="J191" s="11">
        <v>0</v>
      </c>
      <c r="K191" s="13">
        <v>0</v>
      </c>
      <c r="L191" s="13">
        <v>0</v>
      </c>
      <c r="M191" s="11">
        <v>0</v>
      </c>
      <c r="N191" s="14" t="s">
        <v>166</v>
      </c>
      <c r="O191" s="15">
        <v>0</v>
      </c>
      <c r="P191" s="15"/>
      <c r="Q191" s="15"/>
      <c r="R191" s="18"/>
    </row>
    <row r="192" spans="1:18" ht="30.75" thickBot="1" x14ac:dyDescent="0.3">
      <c r="A192" s="15">
        <v>5247</v>
      </c>
      <c r="B192" s="7" t="s">
        <v>392</v>
      </c>
      <c r="C192" s="7" t="s">
        <v>165</v>
      </c>
      <c r="D192" s="8">
        <v>-41.07</v>
      </c>
      <c r="E192" s="8">
        <v>173.8</v>
      </c>
      <c r="F192" s="9">
        <v>34.5</v>
      </c>
      <c r="G192" s="11">
        <v>0</v>
      </c>
      <c r="H192" s="11">
        <v>0</v>
      </c>
      <c r="I192" s="11">
        <v>0</v>
      </c>
      <c r="J192" s="17">
        <v>1</v>
      </c>
      <c r="K192" s="13">
        <v>0</v>
      </c>
      <c r="L192" s="12" t="s">
        <v>682</v>
      </c>
      <c r="M192" s="11">
        <v>0</v>
      </c>
      <c r="N192" s="14" t="s">
        <v>166</v>
      </c>
      <c r="O192" s="15">
        <v>0</v>
      </c>
      <c r="P192" s="15" t="s">
        <v>683</v>
      </c>
      <c r="Q192" s="15"/>
      <c r="R192" s="18" t="s">
        <v>640</v>
      </c>
    </row>
    <row r="193" spans="1:18" ht="15.75" thickBot="1" x14ac:dyDescent="0.3">
      <c r="A193" s="15">
        <v>5220</v>
      </c>
      <c r="B193" s="7" t="s">
        <v>393</v>
      </c>
      <c r="C193" s="7" t="s">
        <v>165</v>
      </c>
      <c r="D193" s="8">
        <v>-41.09</v>
      </c>
      <c r="E193" s="8">
        <v>174.78</v>
      </c>
      <c r="F193" s="9">
        <v>220.2</v>
      </c>
      <c r="G193" s="11">
        <v>0</v>
      </c>
      <c r="H193" s="11">
        <v>0</v>
      </c>
      <c r="I193" s="11">
        <v>0</v>
      </c>
      <c r="J193" s="10">
        <v>1989</v>
      </c>
      <c r="K193" s="13">
        <v>0</v>
      </c>
      <c r="L193" s="13">
        <v>0</v>
      </c>
      <c r="M193" s="11">
        <v>0</v>
      </c>
      <c r="N193" s="14" t="s">
        <v>166</v>
      </c>
      <c r="O193" s="15">
        <v>0</v>
      </c>
      <c r="P193" s="15"/>
      <c r="Q193" s="15"/>
      <c r="R193" s="18"/>
    </row>
    <row r="194" spans="1:18" ht="15.75" thickBot="1" x14ac:dyDescent="0.3">
      <c r="A194" s="15">
        <v>5230</v>
      </c>
      <c r="B194" s="7" t="s">
        <v>394</v>
      </c>
      <c r="C194" s="7" t="s">
        <v>165</v>
      </c>
      <c r="D194" s="8">
        <v>-41.09</v>
      </c>
      <c r="E194" s="8">
        <v>174.27</v>
      </c>
      <c r="F194" s="9">
        <v>60.5</v>
      </c>
      <c r="G194" s="11">
        <v>0</v>
      </c>
      <c r="H194" s="11">
        <v>0</v>
      </c>
      <c r="I194" s="10">
        <v>1991</v>
      </c>
      <c r="J194" s="11">
        <v>0</v>
      </c>
      <c r="K194" s="13">
        <v>0</v>
      </c>
      <c r="L194" s="13">
        <v>0</v>
      </c>
      <c r="M194" s="13">
        <v>0</v>
      </c>
      <c r="N194" s="14" t="s">
        <v>166</v>
      </c>
      <c r="O194" s="15">
        <v>0</v>
      </c>
      <c r="P194" s="15"/>
      <c r="Q194" s="15"/>
      <c r="R194" s="18"/>
    </row>
    <row r="195" spans="1:18" ht="15.75" thickBot="1" x14ac:dyDescent="0.3">
      <c r="A195" s="31">
        <v>5203</v>
      </c>
      <c r="B195" s="18" t="s">
        <v>395</v>
      </c>
      <c r="C195" s="25" t="s">
        <v>165</v>
      </c>
      <c r="D195" s="8">
        <v>-41.1</v>
      </c>
      <c r="E195" s="8">
        <v>174.44</v>
      </c>
      <c r="F195" s="9">
        <v>2.9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4" t="s">
        <v>166</v>
      </c>
      <c r="O195" s="15">
        <v>0</v>
      </c>
      <c r="P195" s="18"/>
      <c r="Q195" s="18"/>
      <c r="R195" s="18"/>
    </row>
    <row r="196" spans="1:18" ht="15.75" thickBot="1" x14ac:dyDescent="0.3">
      <c r="A196" s="15">
        <v>5174</v>
      </c>
      <c r="B196" s="7" t="s">
        <v>396</v>
      </c>
      <c r="C196" s="7" t="s">
        <v>165</v>
      </c>
      <c r="D196" s="8">
        <v>-41.11</v>
      </c>
      <c r="E196" s="8">
        <v>174.43</v>
      </c>
      <c r="F196" s="9">
        <v>7.3</v>
      </c>
      <c r="G196" s="11">
        <v>0</v>
      </c>
      <c r="H196" s="11">
        <v>0</v>
      </c>
      <c r="I196" s="11">
        <v>0</v>
      </c>
      <c r="J196" s="11">
        <v>0</v>
      </c>
      <c r="K196" s="13">
        <v>0</v>
      </c>
      <c r="L196" s="13">
        <v>0</v>
      </c>
      <c r="M196" s="11">
        <v>0</v>
      </c>
      <c r="N196" s="14" t="s">
        <v>166</v>
      </c>
      <c r="O196" s="15">
        <v>0</v>
      </c>
      <c r="P196" s="15"/>
      <c r="Q196" s="15"/>
      <c r="R196" s="18"/>
    </row>
    <row r="197" spans="1:18" ht="15.75" thickBot="1" x14ac:dyDescent="0.3">
      <c r="A197" s="15">
        <v>5198</v>
      </c>
      <c r="B197" s="7" t="s">
        <v>397</v>
      </c>
      <c r="C197" s="7" t="s">
        <v>165</v>
      </c>
      <c r="D197" s="8">
        <v>-41.12</v>
      </c>
      <c r="E197" s="8">
        <v>174.28</v>
      </c>
      <c r="F197" s="9">
        <v>114.4</v>
      </c>
      <c r="G197" s="11">
        <v>0</v>
      </c>
      <c r="H197" s="11">
        <v>0</v>
      </c>
      <c r="I197" s="10">
        <v>1997</v>
      </c>
      <c r="J197" s="11">
        <v>0</v>
      </c>
      <c r="K197" s="13">
        <v>0</v>
      </c>
      <c r="L197" s="13">
        <v>0</v>
      </c>
      <c r="M197" s="11">
        <v>0</v>
      </c>
      <c r="N197" s="14" t="s">
        <v>166</v>
      </c>
      <c r="O197" s="15">
        <v>0</v>
      </c>
      <c r="P197" s="15"/>
      <c r="Q197" s="15"/>
      <c r="R197" s="18" t="s">
        <v>640</v>
      </c>
    </row>
    <row r="198" spans="1:18" ht="24" thickBot="1" x14ac:dyDescent="0.3">
      <c r="A198" s="15">
        <v>5128</v>
      </c>
      <c r="B198" s="7" t="s">
        <v>398</v>
      </c>
      <c r="C198" s="7" t="s">
        <v>165</v>
      </c>
      <c r="D198" s="8">
        <v>-41.17</v>
      </c>
      <c r="E198" s="8">
        <v>174.24</v>
      </c>
      <c r="F198" s="9">
        <v>395.6</v>
      </c>
      <c r="G198" s="11">
        <v>0</v>
      </c>
      <c r="H198" s="11">
        <v>0</v>
      </c>
      <c r="I198" s="11">
        <v>0</v>
      </c>
      <c r="J198" s="10">
        <v>2005</v>
      </c>
      <c r="K198" s="12">
        <v>2005</v>
      </c>
      <c r="L198" s="13">
        <v>0</v>
      </c>
      <c r="M198" s="11">
        <v>0</v>
      </c>
      <c r="N198" s="14" t="s">
        <v>166</v>
      </c>
      <c r="O198" s="15">
        <v>0</v>
      </c>
      <c r="P198" s="15"/>
      <c r="Q198" s="15"/>
      <c r="R198" s="18"/>
    </row>
    <row r="199" spans="1:18" ht="15.75" thickBot="1" x14ac:dyDescent="0.3">
      <c r="A199" s="15">
        <v>283</v>
      </c>
      <c r="B199" s="7" t="s">
        <v>399</v>
      </c>
      <c r="C199" s="7" t="s">
        <v>165</v>
      </c>
      <c r="D199" s="8">
        <v>-41.18</v>
      </c>
      <c r="E199" s="8">
        <v>174.3</v>
      </c>
      <c r="F199" s="9">
        <v>7603.4</v>
      </c>
      <c r="G199" s="11">
        <v>0</v>
      </c>
      <c r="H199" s="17">
        <v>1</v>
      </c>
      <c r="I199" s="17">
        <v>1</v>
      </c>
      <c r="J199" s="17">
        <v>1</v>
      </c>
      <c r="K199" s="20">
        <v>1</v>
      </c>
      <c r="L199" s="13">
        <v>0</v>
      </c>
      <c r="M199" s="20">
        <v>1</v>
      </c>
      <c r="N199" s="14" t="s">
        <v>166</v>
      </c>
      <c r="O199" s="15">
        <v>0</v>
      </c>
      <c r="P199" s="15"/>
      <c r="Q199" s="15"/>
      <c r="R199" s="18" t="s">
        <v>640</v>
      </c>
    </row>
    <row r="200" spans="1:18" ht="27" thickBot="1" x14ac:dyDescent="0.3">
      <c r="A200" s="15">
        <v>5102</v>
      </c>
      <c r="B200" s="7" t="s">
        <v>400</v>
      </c>
      <c r="C200" s="7" t="s">
        <v>165</v>
      </c>
      <c r="D200" s="8">
        <v>-41.24</v>
      </c>
      <c r="E200" s="8">
        <v>174.06</v>
      </c>
      <c r="F200" s="9">
        <v>16.5</v>
      </c>
      <c r="G200" s="11">
        <v>0</v>
      </c>
      <c r="H200" s="11">
        <v>0</v>
      </c>
      <c r="I200" s="11">
        <v>0</v>
      </c>
      <c r="J200" s="10">
        <v>1989</v>
      </c>
      <c r="K200" s="13">
        <v>0</v>
      </c>
      <c r="L200" s="12" t="s">
        <v>646</v>
      </c>
      <c r="M200" s="13">
        <v>0</v>
      </c>
      <c r="N200" s="14" t="s">
        <v>166</v>
      </c>
      <c r="O200" s="15">
        <v>0</v>
      </c>
      <c r="P200" s="15" t="s">
        <v>684</v>
      </c>
      <c r="Q200" s="15"/>
      <c r="R200" s="18"/>
    </row>
    <row r="201" spans="1:18" ht="15.75" thickBot="1" x14ac:dyDescent="0.3">
      <c r="A201" s="15">
        <v>5080</v>
      </c>
      <c r="B201" s="7" t="s">
        <v>401</v>
      </c>
      <c r="C201" s="7" t="s">
        <v>165</v>
      </c>
      <c r="D201" s="8">
        <v>-41.26</v>
      </c>
      <c r="E201" s="8">
        <v>174.87</v>
      </c>
      <c r="F201" s="9">
        <v>25.7</v>
      </c>
      <c r="G201" s="11">
        <v>0</v>
      </c>
      <c r="H201" s="10">
        <v>1988</v>
      </c>
      <c r="I201" s="11">
        <v>0</v>
      </c>
      <c r="J201" s="11">
        <v>0</v>
      </c>
      <c r="K201" s="13">
        <v>0</v>
      </c>
      <c r="L201" s="13">
        <v>0</v>
      </c>
      <c r="M201" s="13">
        <v>0</v>
      </c>
      <c r="N201" s="14" t="s">
        <v>166</v>
      </c>
      <c r="O201" s="15">
        <v>0</v>
      </c>
      <c r="P201" s="15" t="s">
        <v>628</v>
      </c>
      <c r="Q201" s="15"/>
      <c r="R201" s="18"/>
    </row>
    <row r="202" spans="1:18" ht="45.75" thickBot="1" x14ac:dyDescent="0.3">
      <c r="A202" s="15">
        <v>5087</v>
      </c>
      <c r="B202" s="7" t="s">
        <v>402</v>
      </c>
      <c r="C202" s="7" t="s">
        <v>165</v>
      </c>
      <c r="D202" s="8">
        <v>-41.27</v>
      </c>
      <c r="E202" s="8">
        <v>173.26</v>
      </c>
      <c r="F202" s="9">
        <v>6.3</v>
      </c>
      <c r="G202" s="11">
        <v>0</v>
      </c>
      <c r="H202" s="10">
        <v>1991</v>
      </c>
      <c r="I202" s="11">
        <v>0</v>
      </c>
      <c r="J202" s="17" t="s">
        <v>403</v>
      </c>
      <c r="K202" s="20">
        <v>1</v>
      </c>
      <c r="L202" s="13">
        <v>0</v>
      </c>
      <c r="M202" s="13">
        <v>0</v>
      </c>
      <c r="N202" s="21" t="s">
        <v>215</v>
      </c>
      <c r="O202" s="15">
        <v>0</v>
      </c>
      <c r="P202" s="19" t="s">
        <v>685</v>
      </c>
      <c r="Q202" s="19" t="s">
        <v>404</v>
      </c>
      <c r="R202" s="18" t="s">
        <v>649</v>
      </c>
    </row>
    <row r="203" spans="1:18" ht="15.75" thickBot="1" x14ac:dyDescent="0.3">
      <c r="A203" s="11">
        <v>4974</v>
      </c>
      <c r="B203" s="7" t="s">
        <v>405</v>
      </c>
      <c r="C203" s="7" t="s">
        <v>324</v>
      </c>
      <c r="D203" s="11">
        <v>-41.53</v>
      </c>
      <c r="E203" s="11">
        <v>174.1</v>
      </c>
      <c r="F203" s="9">
        <v>20.5</v>
      </c>
      <c r="G203" s="11">
        <v>0</v>
      </c>
      <c r="H203" s="11">
        <v>0</v>
      </c>
      <c r="I203" s="23" t="s">
        <v>256</v>
      </c>
      <c r="J203" s="23" t="s">
        <v>256</v>
      </c>
      <c r="K203" s="18"/>
      <c r="L203" s="18"/>
      <c r="M203" s="18"/>
      <c r="N203" s="22" t="s">
        <v>237</v>
      </c>
      <c r="O203" s="13" t="s">
        <v>222</v>
      </c>
      <c r="P203" s="11"/>
      <c r="Q203" s="11"/>
      <c r="R203" s="18"/>
    </row>
    <row r="204" spans="1:18" ht="15.75" thickBot="1" x14ac:dyDescent="0.3">
      <c r="A204" s="11">
        <v>696</v>
      </c>
      <c r="B204" s="7" t="s">
        <v>406</v>
      </c>
      <c r="C204" s="7" t="s">
        <v>221</v>
      </c>
      <c r="D204" s="11">
        <v>-43.56</v>
      </c>
      <c r="E204" s="11">
        <v>-176.81</v>
      </c>
      <c r="F204" s="9">
        <v>5.5</v>
      </c>
      <c r="G204" s="11">
        <v>0</v>
      </c>
      <c r="H204" s="11">
        <v>0</v>
      </c>
      <c r="I204" s="11">
        <v>0</v>
      </c>
      <c r="J204" s="11">
        <v>0</v>
      </c>
      <c r="K204" s="13">
        <v>0</v>
      </c>
      <c r="L204" s="13">
        <v>0</v>
      </c>
      <c r="M204" s="13">
        <v>0</v>
      </c>
      <c r="N204" s="14" t="s">
        <v>166</v>
      </c>
      <c r="O204" s="13" t="s">
        <v>222</v>
      </c>
      <c r="P204" s="11"/>
      <c r="Q204" s="11"/>
      <c r="R204" s="18"/>
    </row>
    <row r="205" spans="1:18" ht="30.75" thickBot="1" x14ac:dyDescent="0.3">
      <c r="A205" s="15">
        <v>4734</v>
      </c>
      <c r="B205" s="7" t="s">
        <v>407</v>
      </c>
      <c r="C205" s="7" t="s">
        <v>165</v>
      </c>
      <c r="D205" s="8">
        <v>-43.63</v>
      </c>
      <c r="E205" s="8">
        <v>172.69</v>
      </c>
      <c r="F205" s="9">
        <v>84.2</v>
      </c>
      <c r="G205" s="11">
        <v>0</v>
      </c>
      <c r="H205" s="10">
        <v>2002</v>
      </c>
      <c r="I205" s="11">
        <v>0</v>
      </c>
      <c r="J205" s="17" t="s">
        <v>408</v>
      </c>
      <c r="K205" s="12" t="s">
        <v>409</v>
      </c>
      <c r="L205" s="12">
        <v>1988</v>
      </c>
      <c r="M205" s="12">
        <v>1998</v>
      </c>
      <c r="N205" s="14" t="s">
        <v>166</v>
      </c>
      <c r="O205" s="19">
        <v>0</v>
      </c>
      <c r="P205" s="19" t="s">
        <v>686</v>
      </c>
      <c r="Q205" s="19" t="s">
        <v>410</v>
      </c>
      <c r="R205" s="18"/>
    </row>
    <row r="206" spans="1:18" ht="15.75" thickBot="1" x14ac:dyDescent="0.3">
      <c r="A206" s="15">
        <v>4604</v>
      </c>
      <c r="B206" s="7" t="s">
        <v>411</v>
      </c>
      <c r="C206" s="7" t="s">
        <v>165</v>
      </c>
      <c r="D206" s="8">
        <v>-43.86</v>
      </c>
      <c r="E206" s="8">
        <v>168.88</v>
      </c>
      <c r="F206" s="9">
        <v>14.3</v>
      </c>
      <c r="G206" s="11">
        <v>0</v>
      </c>
      <c r="H206" s="11">
        <v>0</v>
      </c>
      <c r="I206" s="11">
        <v>0</v>
      </c>
      <c r="J206" s="11">
        <v>0</v>
      </c>
      <c r="K206" s="13">
        <v>0</v>
      </c>
      <c r="L206" s="13">
        <v>0</v>
      </c>
      <c r="M206" s="13">
        <v>0</v>
      </c>
      <c r="N206" s="14" t="s">
        <v>166</v>
      </c>
      <c r="O206" s="15">
        <v>0</v>
      </c>
      <c r="P206" s="15"/>
      <c r="Q206" s="15"/>
      <c r="R206" s="18"/>
    </row>
    <row r="207" spans="1:18" ht="15.75" thickBot="1" x14ac:dyDescent="0.3">
      <c r="A207" s="11">
        <v>15</v>
      </c>
      <c r="B207" s="7" t="s">
        <v>412</v>
      </c>
      <c r="C207" s="7" t="s">
        <v>221</v>
      </c>
      <c r="D207" s="11">
        <v>-43.9</v>
      </c>
      <c r="E207" s="11">
        <v>-176.56</v>
      </c>
      <c r="F207" s="9">
        <v>74572.3</v>
      </c>
      <c r="G207" s="17">
        <v>1</v>
      </c>
      <c r="H207" s="17">
        <v>1</v>
      </c>
      <c r="I207" s="17">
        <v>1</v>
      </c>
      <c r="J207" s="17">
        <v>1</v>
      </c>
      <c r="K207" s="13">
        <v>0</v>
      </c>
      <c r="L207" s="17">
        <v>1</v>
      </c>
      <c r="M207" s="17">
        <v>1</v>
      </c>
      <c r="N207" s="14" t="s">
        <v>166</v>
      </c>
      <c r="O207" s="13" t="s">
        <v>222</v>
      </c>
      <c r="P207" s="11"/>
      <c r="Q207" s="11"/>
      <c r="R207" s="18"/>
    </row>
    <row r="208" spans="1:18" ht="15.75" thickBot="1" x14ac:dyDescent="0.3">
      <c r="A208" s="11">
        <v>4988043</v>
      </c>
      <c r="B208" s="25" t="s">
        <v>413</v>
      </c>
      <c r="C208" s="25" t="s">
        <v>288</v>
      </c>
      <c r="D208" s="11">
        <v>-43.94</v>
      </c>
      <c r="E208" s="11">
        <v>170.52</v>
      </c>
      <c r="F208" s="26">
        <v>24.3</v>
      </c>
      <c r="G208" s="18"/>
      <c r="H208" s="18"/>
      <c r="I208" s="18"/>
      <c r="J208" s="18"/>
      <c r="K208" s="18"/>
      <c r="L208" s="18"/>
      <c r="M208" s="18"/>
      <c r="N208" s="22" t="s">
        <v>237</v>
      </c>
      <c r="O208" s="13" t="s">
        <v>222</v>
      </c>
      <c r="P208" s="11"/>
      <c r="Q208" s="11"/>
      <c r="R208" s="18"/>
    </row>
    <row r="209" spans="1:18" ht="15.75" thickBot="1" x14ac:dyDescent="0.3">
      <c r="A209" s="39" t="s">
        <v>415</v>
      </c>
      <c r="B209" s="7" t="s">
        <v>414</v>
      </c>
      <c r="C209" s="7" t="s">
        <v>221</v>
      </c>
      <c r="D209" s="35">
        <v>-43.96</v>
      </c>
      <c r="E209" s="35">
        <v>-175.84</v>
      </c>
      <c r="F209" s="36">
        <v>13.7</v>
      </c>
      <c r="G209" s="11">
        <v>0</v>
      </c>
      <c r="H209" s="11">
        <v>0</v>
      </c>
      <c r="I209" s="11">
        <v>0</v>
      </c>
      <c r="J209" s="11">
        <v>0</v>
      </c>
      <c r="K209" s="13">
        <v>0</v>
      </c>
      <c r="L209" s="13">
        <v>0</v>
      </c>
      <c r="M209" s="13">
        <v>0</v>
      </c>
      <c r="N209" s="14" t="s">
        <v>166</v>
      </c>
      <c r="O209" s="37" t="s">
        <v>222</v>
      </c>
      <c r="P209" s="38"/>
      <c r="Q209" s="38"/>
      <c r="R209" s="18"/>
    </row>
    <row r="210" spans="1:18" ht="15.75" thickBot="1" x14ac:dyDescent="0.3">
      <c r="A210" s="11">
        <v>4986987</v>
      </c>
      <c r="B210" s="25" t="s">
        <v>416</v>
      </c>
      <c r="C210" s="25" t="s">
        <v>288</v>
      </c>
      <c r="D210" s="11">
        <v>-43.99</v>
      </c>
      <c r="E210" s="11">
        <v>170.88</v>
      </c>
      <c r="F210" s="26">
        <v>16</v>
      </c>
      <c r="G210" s="18"/>
      <c r="H210" s="18"/>
      <c r="I210" s="18"/>
      <c r="J210" s="18"/>
      <c r="K210" s="18"/>
      <c r="L210" s="18"/>
      <c r="M210" s="18"/>
      <c r="N210" s="22" t="s">
        <v>237</v>
      </c>
      <c r="O210" s="13" t="s">
        <v>222</v>
      </c>
      <c r="P210" s="11"/>
      <c r="Q210" s="11"/>
      <c r="R210" s="18"/>
    </row>
    <row r="211" spans="1:18" ht="15.75" thickBot="1" x14ac:dyDescent="0.3">
      <c r="A211" s="39" t="s">
        <v>415</v>
      </c>
      <c r="B211" s="7" t="s">
        <v>417</v>
      </c>
      <c r="C211" s="7" t="s">
        <v>221</v>
      </c>
      <c r="D211" s="35">
        <v>-44.22</v>
      </c>
      <c r="E211" s="35">
        <v>-175.99</v>
      </c>
      <c r="F211" s="36">
        <v>21.8</v>
      </c>
      <c r="G211" s="11">
        <v>0</v>
      </c>
      <c r="H211" s="11">
        <v>0</v>
      </c>
      <c r="I211" s="11">
        <v>0</v>
      </c>
      <c r="J211" s="11">
        <v>0</v>
      </c>
      <c r="K211" s="13">
        <v>0</v>
      </c>
      <c r="L211" s="13">
        <v>0</v>
      </c>
      <c r="M211" s="13">
        <v>0</v>
      </c>
      <c r="N211" s="14" t="s">
        <v>166</v>
      </c>
      <c r="O211" s="13" t="s">
        <v>222</v>
      </c>
      <c r="P211" s="38"/>
      <c r="Q211" s="38"/>
      <c r="R211" s="18"/>
    </row>
    <row r="212" spans="1:18" ht="15.75" thickBot="1" x14ac:dyDescent="0.3">
      <c r="A212" s="11">
        <v>639</v>
      </c>
      <c r="B212" s="7" t="s">
        <v>418</v>
      </c>
      <c r="C212" s="7" t="s">
        <v>221</v>
      </c>
      <c r="D212" s="11">
        <v>-44.27</v>
      </c>
      <c r="E212" s="11">
        <v>-176.3</v>
      </c>
      <c r="F212" s="9">
        <v>121.8</v>
      </c>
      <c r="G212" s="11">
        <v>0</v>
      </c>
      <c r="H212" s="11">
        <v>0</v>
      </c>
      <c r="I212" s="11">
        <v>0</v>
      </c>
      <c r="J212" s="11">
        <v>0</v>
      </c>
      <c r="K212" s="13">
        <v>0</v>
      </c>
      <c r="L212" s="13">
        <v>0</v>
      </c>
      <c r="M212" s="13">
        <v>0</v>
      </c>
      <c r="N212" s="14" t="s">
        <v>166</v>
      </c>
      <c r="O212" s="13" t="s">
        <v>222</v>
      </c>
      <c r="P212" s="11" t="s">
        <v>687</v>
      </c>
      <c r="Q212" s="11"/>
      <c r="R212" s="18"/>
    </row>
    <row r="213" spans="1:18" ht="15.75" thickBot="1" x14ac:dyDescent="0.3">
      <c r="A213" s="11">
        <v>635</v>
      </c>
      <c r="B213" s="7" t="s">
        <v>419</v>
      </c>
      <c r="C213" s="7" t="s">
        <v>221</v>
      </c>
      <c r="D213" s="11">
        <v>-44.28</v>
      </c>
      <c r="E213" s="11">
        <v>-176.32</v>
      </c>
      <c r="F213" s="9">
        <v>19.600000000000001</v>
      </c>
      <c r="G213" s="11">
        <v>0</v>
      </c>
      <c r="H213" s="11">
        <v>0</v>
      </c>
      <c r="I213" s="11">
        <v>0</v>
      </c>
      <c r="J213" s="11">
        <v>0</v>
      </c>
      <c r="K213" s="13">
        <v>0</v>
      </c>
      <c r="L213" s="13">
        <v>0</v>
      </c>
      <c r="M213" s="13">
        <v>0</v>
      </c>
      <c r="N213" s="14" t="s">
        <v>166</v>
      </c>
      <c r="O213" s="13" t="s">
        <v>222</v>
      </c>
      <c r="P213" s="11"/>
      <c r="Q213" s="11"/>
      <c r="R213" s="18"/>
    </row>
    <row r="214" spans="1:18" ht="15.75" thickBot="1" x14ac:dyDescent="0.3">
      <c r="A214" s="11">
        <v>9</v>
      </c>
      <c r="B214" s="7" t="s">
        <v>420</v>
      </c>
      <c r="C214" s="7" t="s">
        <v>221</v>
      </c>
      <c r="D214" s="11">
        <v>-44.28</v>
      </c>
      <c r="E214" s="11">
        <v>-176.22</v>
      </c>
      <c r="F214" s="9">
        <v>6501.4</v>
      </c>
      <c r="G214" s="11">
        <v>0</v>
      </c>
      <c r="H214" s="11">
        <v>0</v>
      </c>
      <c r="I214" s="11">
        <v>0</v>
      </c>
      <c r="J214" s="17">
        <v>1</v>
      </c>
      <c r="K214" s="13">
        <v>0</v>
      </c>
      <c r="L214" s="13">
        <v>0</v>
      </c>
      <c r="M214" s="17">
        <v>1</v>
      </c>
      <c r="N214" s="14" t="s">
        <v>166</v>
      </c>
      <c r="O214" s="13" t="s">
        <v>222</v>
      </c>
      <c r="P214" s="11"/>
      <c r="Q214" s="11"/>
      <c r="R214" s="18"/>
    </row>
    <row r="215" spans="1:18" ht="15.75" thickBot="1" x14ac:dyDescent="0.3">
      <c r="A215" s="11">
        <v>627</v>
      </c>
      <c r="B215" s="7" t="s">
        <v>421</v>
      </c>
      <c r="C215" s="7" t="s">
        <v>221</v>
      </c>
      <c r="D215" s="11">
        <v>-44.35</v>
      </c>
      <c r="E215" s="11">
        <v>-176.17</v>
      </c>
      <c r="F215" s="9">
        <v>248.5</v>
      </c>
      <c r="G215" s="11">
        <v>0</v>
      </c>
      <c r="H215" s="11">
        <v>0</v>
      </c>
      <c r="I215" s="11">
        <v>0</v>
      </c>
      <c r="J215" s="11">
        <v>0</v>
      </c>
      <c r="K215" s="13">
        <v>0</v>
      </c>
      <c r="L215" s="13">
        <v>0</v>
      </c>
      <c r="M215" s="13">
        <v>0</v>
      </c>
      <c r="N215" s="14" t="s">
        <v>166</v>
      </c>
      <c r="O215" s="13" t="s">
        <v>222</v>
      </c>
      <c r="P215" s="11"/>
      <c r="Q215" s="11"/>
      <c r="R215" s="18"/>
    </row>
    <row r="216" spans="1:18" ht="15.75" thickBot="1" x14ac:dyDescent="0.3">
      <c r="A216" s="11">
        <v>600</v>
      </c>
      <c r="B216" s="7" t="s">
        <v>422</v>
      </c>
      <c r="C216" s="7" t="s">
        <v>221</v>
      </c>
      <c r="D216" s="11">
        <v>-44.43</v>
      </c>
      <c r="E216" s="11">
        <v>-176.24</v>
      </c>
      <c r="F216" s="9">
        <v>10.4</v>
      </c>
      <c r="G216" s="11">
        <v>0</v>
      </c>
      <c r="H216" s="11">
        <v>0</v>
      </c>
      <c r="I216" s="11">
        <v>0</v>
      </c>
      <c r="J216" s="11">
        <v>0</v>
      </c>
      <c r="K216" s="13">
        <v>0</v>
      </c>
      <c r="L216" s="13">
        <v>0</v>
      </c>
      <c r="M216" s="13">
        <v>0</v>
      </c>
      <c r="N216" s="14" t="s">
        <v>166</v>
      </c>
      <c r="O216" s="13" t="s">
        <v>222</v>
      </c>
      <c r="P216" s="11"/>
      <c r="Q216" s="11"/>
      <c r="R216" s="18"/>
    </row>
    <row r="217" spans="1:18" ht="15.75" thickBot="1" x14ac:dyDescent="0.3">
      <c r="A217" s="11">
        <v>4987123</v>
      </c>
      <c r="B217" s="25" t="s">
        <v>423</v>
      </c>
      <c r="C217" s="25" t="s">
        <v>288</v>
      </c>
      <c r="D217" s="11">
        <v>-44.45</v>
      </c>
      <c r="E217" s="11">
        <v>169.35</v>
      </c>
      <c r="F217" s="26">
        <v>26.4</v>
      </c>
      <c r="G217" s="18"/>
      <c r="H217" s="18"/>
      <c r="I217" s="18"/>
      <c r="J217" s="18"/>
      <c r="K217" s="18"/>
      <c r="L217" s="18"/>
      <c r="M217" s="18"/>
      <c r="N217" s="21" t="s">
        <v>215</v>
      </c>
      <c r="O217" s="13" t="s">
        <v>222</v>
      </c>
      <c r="P217" s="11"/>
      <c r="Q217" s="11"/>
      <c r="R217" s="18"/>
    </row>
    <row r="218" spans="1:18" ht="15.75" thickBot="1" x14ac:dyDescent="0.3">
      <c r="A218" s="11">
        <v>4988028</v>
      </c>
      <c r="B218" s="25" t="s">
        <v>424</v>
      </c>
      <c r="C218" s="25" t="s">
        <v>288</v>
      </c>
      <c r="D218" s="11">
        <v>-44.46</v>
      </c>
      <c r="E218" s="11">
        <v>170.21</v>
      </c>
      <c r="F218" s="26">
        <v>5.7</v>
      </c>
      <c r="G218" s="18"/>
      <c r="H218" s="18"/>
      <c r="I218" s="18"/>
      <c r="J218" s="18"/>
      <c r="K218" s="18"/>
      <c r="L218" s="18"/>
      <c r="M218" s="18"/>
      <c r="N218" s="21" t="s">
        <v>215</v>
      </c>
      <c r="O218" s="13" t="s">
        <v>222</v>
      </c>
      <c r="P218" s="11"/>
      <c r="Q218" s="11"/>
      <c r="R218" s="18"/>
    </row>
    <row r="219" spans="1:18" ht="15.75" thickBot="1" x14ac:dyDescent="0.3">
      <c r="A219" s="11">
        <v>4986925</v>
      </c>
      <c r="B219" s="25" t="s">
        <v>425</v>
      </c>
      <c r="C219" s="25" t="s">
        <v>288</v>
      </c>
      <c r="D219" s="11">
        <v>-44.53</v>
      </c>
      <c r="E219" s="11">
        <v>170.2</v>
      </c>
      <c r="F219" s="26">
        <v>20.9</v>
      </c>
      <c r="G219" s="18"/>
      <c r="H219" s="18"/>
      <c r="I219" s="18"/>
      <c r="J219" s="18"/>
      <c r="K219" s="18"/>
      <c r="L219" s="18"/>
      <c r="M219" s="18"/>
      <c r="N219" s="21" t="s">
        <v>215</v>
      </c>
      <c r="O219" s="13" t="s">
        <v>222</v>
      </c>
      <c r="P219" s="11"/>
      <c r="Q219" s="11"/>
      <c r="R219" s="18"/>
    </row>
    <row r="220" spans="1:18" ht="15.75" thickBot="1" x14ac:dyDescent="0.3">
      <c r="A220" s="11">
        <v>4986497</v>
      </c>
      <c r="B220" s="25" t="s">
        <v>426</v>
      </c>
      <c r="C220" s="25" t="s">
        <v>288</v>
      </c>
      <c r="D220" s="11">
        <v>-44.55</v>
      </c>
      <c r="E220" s="11">
        <v>170.18</v>
      </c>
      <c r="F220" s="26">
        <v>23.6</v>
      </c>
      <c r="G220" s="18"/>
      <c r="H220" s="18"/>
      <c r="I220" s="18"/>
      <c r="J220" s="18"/>
      <c r="K220" s="18"/>
      <c r="L220" s="18"/>
      <c r="M220" s="18"/>
      <c r="N220" s="21" t="s">
        <v>215</v>
      </c>
      <c r="O220" s="13" t="s">
        <v>222</v>
      </c>
      <c r="P220" s="11"/>
      <c r="Q220" s="11"/>
      <c r="R220" s="18"/>
    </row>
    <row r="221" spans="1:18" ht="15.75" thickBot="1" x14ac:dyDescent="0.3">
      <c r="A221" s="11">
        <v>4986576</v>
      </c>
      <c r="B221" s="25" t="s">
        <v>427</v>
      </c>
      <c r="C221" s="25" t="s">
        <v>288</v>
      </c>
      <c r="D221" s="11">
        <v>-44.55</v>
      </c>
      <c r="E221" s="11">
        <v>169.08</v>
      </c>
      <c r="F221" s="26">
        <v>157.9</v>
      </c>
      <c r="G221" s="18"/>
      <c r="H221" s="18"/>
      <c r="I221" s="18"/>
      <c r="J221" s="18"/>
      <c r="K221" s="18"/>
      <c r="L221" s="18"/>
      <c r="M221" s="18"/>
      <c r="N221" s="21" t="s">
        <v>215</v>
      </c>
      <c r="O221" s="13" t="s">
        <v>222</v>
      </c>
      <c r="P221" s="11"/>
      <c r="Q221" s="11"/>
      <c r="R221" s="18"/>
    </row>
    <row r="222" spans="1:18" ht="15.75" thickBot="1" x14ac:dyDescent="0.3">
      <c r="A222" s="11">
        <v>4986577</v>
      </c>
      <c r="B222" s="25" t="s">
        <v>428</v>
      </c>
      <c r="C222" s="25" t="s">
        <v>288</v>
      </c>
      <c r="D222" s="11">
        <v>-44.6</v>
      </c>
      <c r="E222" s="11">
        <v>169.14</v>
      </c>
      <c r="F222" s="26">
        <v>60.9</v>
      </c>
      <c r="G222" s="18"/>
      <c r="H222" s="18"/>
      <c r="I222" s="18"/>
      <c r="J222" s="18"/>
      <c r="K222" s="18"/>
      <c r="L222" s="18"/>
      <c r="M222" s="18"/>
      <c r="N222" s="21" t="s">
        <v>215</v>
      </c>
      <c r="O222" s="13" t="s">
        <v>222</v>
      </c>
      <c r="P222" s="11"/>
      <c r="Q222" s="11"/>
      <c r="R222" s="18"/>
    </row>
    <row r="223" spans="1:18" ht="15.75" thickBot="1" x14ac:dyDescent="0.3">
      <c r="A223" s="11">
        <v>4986575</v>
      </c>
      <c r="B223" s="25" t="s">
        <v>429</v>
      </c>
      <c r="C223" s="25" t="s">
        <v>288</v>
      </c>
      <c r="D223" s="11">
        <v>-44.61</v>
      </c>
      <c r="E223" s="11">
        <v>169.06</v>
      </c>
      <c r="F223" s="26">
        <v>140.9</v>
      </c>
      <c r="G223" s="18"/>
      <c r="H223" s="18"/>
      <c r="I223" s="18"/>
      <c r="J223" s="18"/>
      <c r="K223" s="18"/>
      <c r="L223" s="18"/>
      <c r="M223" s="18"/>
      <c r="N223" s="21" t="s">
        <v>215</v>
      </c>
      <c r="O223" s="13" t="s">
        <v>222</v>
      </c>
      <c r="P223" s="11"/>
      <c r="Q223" s="11"/>
      <c r="R223" s="18"/>
    </row>
    <row r="224" spans="1:18" ht="15.75" thickBot="1" x14ac:dyDescent="0.3">
      <c r="A224" s="11">
        <v>4986487</v>
      </c>
      <c r="B224" s="25" t="s">
        <v>430</v>
      </c>
      <c r="C224" s="25" t="s">
        <v>288</v>
      </c>
      <c r="D224" s="11">
        <v>-44.92</v>
      </c>
      <c r="E224" s="11">
        <v>168.4</v>
      </c>
      <c r="F224" s="26">
        <v>191.4</v>
      </c>
      <c r="G224" s="18"/>
      <c r="H224" s="18"/>
      <c r="I224" s="18"/>
      <c r="J224" s="18"/>
      <c r="K224" s="18"/>
      <c r="L224" s="18"/>
      <c r="M224" s="18"/>
      <c r="N224" s="21" t="s">
        <v>215</v>
      </c>
      <c r="O224" s="13" t="s">
        <v>222</v>
      </c>
      <c r="P224" s="11"/>
      <c r="Q224" s="11"/>
      <c r="R224" s="18"/>
    </row>
    <row r="225" spans="1:18" ht="15.75" thickBot="1" x14ac:dyDescent="0.3">
      <c r="A225" s="11">
        <v>4986355</v>
      </c>
      <c r="B225" s="25" t="s">
        <v>431</v>
      </c>
      <c r="C225" s="25" t="s">
        <v>288</v>
      </c>
      <c r="D225" s="11">
        <v>-44.95</v>
      </c>
      <c r="E225" s="11">
        <v>168.41</v>
      </c>
      <c r="F225" s="26">
        <v>124.2</v>
      </c>
      <c r="G225" s="18"/>
      <c r="H225" s="18"/>
      <c r="I225" s="18"/>
      <c r="J225" s="18"/>
      <c r="K225" s="18"/>
      <c r="L225" s="18"/>
      <c r="M225" s="18"/>
      <c r="N225" s="21" t="s">
        <v>215</v>
      </c>
      <c r="O225" s="13" t="s">
        <v>222</v>
      </c>
      <c r="P225" s="11"/>
      <c r="Q225" s="11"/>
      <c r="R225" s="18"/>
    </row>
    <row r="226" spans="1:18" ht="39.75" thickBot="1" x14ac:dyDescent="0.3">
      <c r="A226" s="15">
        <v>4331</v>
      </c>
      <c r="B226" s="7" t="s">
        <v>432</v>
      </c>
      <c r="C226" s="7" t="s">
        <v>165</v>
      </c>
      <c r="D226" s="8">
        <v>-45</v>
      </c>
      <c r="E226" s="8">
        <v>167.13</v>
      </c>
      <c r="F226" s="9">
        <v>12</v>
      </c>
      <c r="G226" s="11">
        <v>0</v>
      </c>
      <c r="H226" s="11">
        <v>0</v>
      </c>
      <c r="I226" s="23" t="s">
        <v>256</v>
      </c>
      <c r="J226" s="23" t="s">
        <v>256</v>
      </c>
      <c r="K226" s="24" t="s">
        <v>256</v>
      </c>
      <c r="L226" s="13">
        <v>0</v>
      </c>
      <c r="M226" s="13">
        <v>0</v>
      </c>
      <c r="N226" s="22" t="s">
        <v>237</v>
      </c>
      <c r="O226" s="15">
        <v>0</v>
      </c>
      <c r="P226" s="15"/>
      <c r="Q226" s="15"/>
      <c r="R226" s="18" t="s">
        <v>688</v>
      </c>
    </row>
    <row r="227" spans="1:18" ht="15.75" thickBot="1" x14ac:dyDescent="0.3">
      <c r="A227" s="11">
        <v>4986872</v>
      </c>
      <c r="B227" s="25" t="s">
        <v>433</v>
      </c>
      <c r="C227" s="25" t="s">
        <v>288</v>
      </c>
      <c r="D227" s="11">
        <v>-45.03</v>
      </c>
      <c r="E227" s="11">
        <v>167.87</v>
      </c>
      <c r="F227" s="26">
        <v>8.6999999999999993</v>
      </c>
      <c r="G227" s="18"/>
      <c r="H227" s="18"/>
      <c r="I227" s="18"/>
      <c r="J227" s="18"/>
      <c r="K227" s="18"/>
      <c r="L227" s="18"/>
      <c r="M227" s="18"/>
      <c r="N227" s="22" t="s">
        <v>237</v>
      </c>
      <c r="O227" s="13" t="s">
        <v>222</v>
      </c>
      <c r="P227" s="11"/>
      <c r="Q227" s="11"/>
      <c r="R227" s="18"/>
    </row>
    <row r="228" spans="1:18" ht="39.75" thickBot="1" x14ac:dyDescent="0.3">
      <c r="A228" s="15">
        <v>4272</v>
      </c>
      <c r="B228" s="7" t="s">
        <v>434</v>
      </c>
      <c r="C228" s="7" t="s">
        <v>165</v>
      </c>
      <c r="D228" s="8">
        <v>-45.1</v>
      </c>
      <c r="E228" s="8">
        <v>167.14</v>
      </c>
      <c r="F228" s="9">
        <v>6.5</v>
      </c>
      <c r="G228" s="11">
        <v>0</v>
      </c>
      <c r="H228" s="11">
        <v>0</v>
      </c>
      <c r="I228" s="11">
        <v>0</v>
      </c>
      <c r="J228" s="11">
        <v>0</v>
      </c>
      <c r="K228" s="24" t="s">
        <v>256</v>
      </c>
      <c r="L228" s="13">
        <v>0</v>
      </c>
      <c r="M228" s="13">
        <v>0</v>
      </c>
      <c r="N228" s="22" t="s">
        <v>237</v>
      </c>
      <c r="O228" s="15">
        <v>0</v>
      </c>
      <c r="P228" s="15"/>
      <c r="Q228" s="15"/>
      <c r="R228" s="18" t="s">
        <v>688</v>
      </c>
    </row>
    <row r="229" spans="1:18" ht="15.75" thickBot="1" x14ac:dyDescent="0.3">
      <c r="A229" s="11">
        <v>4986871</v>
      </c>
      <c r="B229" s="25" t="s">
        <v>435</v>
      </c>
      <c r="C229" s="25" t="s">
        <v>288</v>
      </c>
      <c r="D229" s="11">
        <v>-45.12</v>
      </c>
      <c r="E229" s="11">
        <v>167.8</v>
      </c>
      <c r="F229" s="26">
        <v>35.200000000000003</v>
      </c>
      <c r="G229" s="18"/>
      <c r="H229" s="18"/>
      <c r="I229" s="18"/>
      <c r="J229" s="18"/>
      <c r="K229" s="18"/>
      <c r="L229" s="18"/>
      <c r="M229" s="18"/>
      <c r="N229" s="22" t="s">
        <v>237</v>
      </c>
      <c r="O229" s="13" t="s">
        <v>222</v>
      </c>
      <c r="P229" s="11"/>
      <c r="Q229" s="11"/>
      <c r="R229" s="18"/>
    </row>
    <row r="230" spans="1:18" ht="15.75" thickBot="1" x14ac:dyDescent="0.3">
      <c r="A230" s="11">
        <v>4986868</v>
      </c>
      <c r="B230" s="25" t="s">
        <v>436</v>
      </c>
      <c r="C230" s="25" t="s">
        <v>288</v>
      </c>
      <c r="D230" s="11">
        <v>-45.16</v>
      </c>
      <c r="E230" s="11">
        <v>167.63</v>
      </c>
      <c r="F230" s="26">
        <v>20.100000000000001</v>
      </c>
      <c r="G230" s="18"/>
      <c r="H230" s="18"/>
      <c r="I230" s="18"/>
      <c r="J230" s="18"/>
      <c r="K230" s="18"/>
      <c r="L230" s="18"/>
      <c r="M230" s="18"/>
      <c r="N230" s="22" t="s">
        <v>237</v>
      </c>
      <c r="O230" s="13" t="s">
        <v>222</v>
      </c>
      <c r="P230" s="11"/>
      <c r="Q230" s="11"/>
      <c r="R230" s="18"/>
    </row>
    <row r="231" spans="1:18" ht="15.75" thickBot="1" x14ac:dyDescent="0.3">
      <c r="A231" s="11">
        <v>4987790</v>
      </c>
      <c r="B231" s="25" t="s">
        <v>437</v>
      </c>
      <c r="C231" s="25" t="s">
        <v>288</v>
      </c>
      <c r="D231" s="11">
        <v>-45.17</v>
      </c>
      <c r="E231" s="11">
        <v>167.63</v>
      </c>
      <c r="F231" s="26">
        <v>8.1999999999999993</v>
      </c>
      <c r="G231" s="18"/>
      <c r="H231" s="18"/>
      <c r="I231" s="18"/>
      <c r="J231" s="18"/>
      <c r="K231" s="18"/>
      <c r="L231" s="18"/>
      <c r="M231" s="18"/>
      <c r="N231" s="22" t="s">
        <v>237</v>
      </c>
      <c r="O231" s="13" t="s">
        <v>222</v>
      </c>
      <c r="P231" s="11"/>
      <c r="Q231" s="11"/>
      <c r="R231" s="18"/>
    </row>
    <row r="232" spans="1:18" ht="15.75" thickBot="1" x14ac:dyDescent="0.3">
      <c r="A232" s="11">
        <v>4987791</v>
      </c>
      <c r="B232" s="25" t="s">
        <v>438</v>
      </c>
      <c r="C232" s="25" t="s">
        <v>288</v>
      </c>
      <c r="D232" s="11">
        <v>-45.17</v>
      </c>
      <c r="E232" s="11">
        <v>167.66</v>
      </c>
      <c r="F232" s="26">
        <v>14.2</v>
      </c>
      <c r="G232" s="18"/>
      <c r="H232" s="18"/>
      <c r="I232" s="18"/>
      <c r="J232" s="18"/>
      <c r="K232" s="18"/>
      <c r="L232" s="18"/>
      <c r="M232" s="18"/>
      <c r="N232" s="22" t="s">
        <v>237</v>
      </c>
      <c r="O232" s="13" t="s">
        <v>222</v>
      </c>
      <c r="P232" s="11"/>
      <c r="Q232" s="11"/>
      <c r="R232" s="18"/>
    </row>
    <row r="233" spans="1:18" ht="15.75" thickBot="1" x14ac:dyDescent="0.3">
      <c r="A233" s="11">
        <v>4986486</v>
      </c>
      <c r="B233" s="25" t="s">
        <v>439</v>
      </c>
      <c r="C233" s="25" t="s">
        <v>288</v>
      </c>
      <c r="D233" s="11">
        <v>-45.19</v>
      </c>
      <c r="E233" s="11">
        <v>167.67</v>
      </c>
      <c r="F233" s="26">
        <v>144.6</v>
      </c>
      <c r="G233" s="18"/>
      <c r="H233" s="18"/>
      <c r="I233" s="18"/>
      <c r="J233" s="18"/>
      <c r="K233" s="18"/>
      <c r="L233" s="18"/>
      <c r="M233" s="18"/>
      <c r="N233" s="22" t="s">
        <v>237</v>
      </c>
      <c r="O233" s="13" t="s">
        <v>222</v>
      </c>
      <c r="P233" s="11"/>
      <c r="Q233" s="11"/>
      <c r="R233" s="18"/>
    </row>
    <row r="234" spans="1:18" ht="15.75" thickBot="1" x14ac:dyDescent="0.3">
      <c r="A234" s="11">
        <v>4986867</v>
      </c>
      <c r="B234" s="25" t="s">
        <v>440</v>
      </c>
      <c r="C234" s="25" t="s">
        <v>288</v>
      </c>
      <c r="D234" s="11">
        <v>-45.2</v>
      </c>
      <c r="E234" s="11">
        <v>167.69</v>
      </c>
      <c r="F234" s="26">
        <v>31</v>
      </c>
      <c r="G234" s="18"/>
      <c r="H234" s="18"/>
      <c r="I234" s="18"/>
      <c r="J234" s="18"/>
      <c r="K234" s="18"/>
      <c r="L234" s="18"/>
      <c r="M234" s="18"/>
      <c r="N234" s="22" t="s">
        <v>237</v>
      </c>
      <c r="O234" s="13" t="s">
        <v>222</v>
      </c>
      <c r="P234" s="11"/>
      <c r="Q234" s="11"/>
      <c r="R234" s="18"/>
    </row>
    <row r="235" spans="1:18" ht="15.75" thickBot="1" x14ac:dyDescent="0.3">
      <c r="A235" s="11">
        <v>4986485</v>
      </c>
      <c r="B235" s="25" t="s">
        <v>441</v>
      </c>
      <c r="C235" s="25" t="s">
        <v>288</v>
      </c>
      <c r="D235" s="11">
        <v>-45.2</v>
      </c>
      <c r="E235" s="11">
        <v>167.7</v>
      </c>
      <c r="F235" s="26">
        <v>155.80000000000001</v>
      </c>
      <c r="G235" s="18"/>
      <c r="H235" s="18"/>
      <c r="I235" s="18"/>
      <c r="J235" s="18"/>
      <c r="K235" s="18"/>
      <c r="L235" s="18"/>
      <c r="M235" s="18"/>
      <c r="N235" s="22" t="s">
        <v>237</v>
      </c>
      <c r="O235" s="13" t="s">
        <v>222</v>
      </c>
      <c r="P235" s="11"/>
      <c r="Q235" s="11"/>
      <c r="R235" s="18"/>
    </row>
    <row r="236" spans="1:18" ht="15.75" thickBot="1" x14ac:dyDescent="0.3">
      <c r="A236" s="11">
        <v>4986484</v>
      </c>
      <c r="B236" s="25" t="s">
        <v>442</v>
      </c>
      <c r="C236" s="25" t="s">
        <v>288</v>
      </c>
      <c r="D236" s="11">
        <v>-45.21</v>
      </c>
      <c r="E236" s="11">
        <v>167.68</v>
      </c>
      <c r="F236" s="26">
        <v>80.099999999999994</v>
      </c>
      <c r="G236" s="18"/>
      <c r="H236" s="18"/>
      <c r="I236" s="18" t="s">
        <v>443</v>
      </c>
      <c r="J236" s="17">
        <v>1</v>
      </c>
      <c r="K236" s="18"/>
      <c r="L236" s="18"/>
      <c r="M236" s="18"/>
      <c r="N236" s="22" t="s">
        <v>237</v>
      </c>
      <c r="O236" s="13" t="s">
        <v>222</v>
      </c>
      <c r="P236" s="11"/>
      <c r="Q236" s="11"/>
      <c r="R236" s="18"/>
    </row>
    <row r="237" spans="1:18" ht="15.75" thickBot="1" x14ac:dyDescent="0.3">
      <c r="A237" s="11">
        <v>4987789</v>
      </c>
      <c r="B237" s="25" t="s">
        <v>444</v>
      </c>
      <c r="C237" s="25" t="s">
        <v>288</v>
      </c>
      <c r="D237" s="11">
        <v>-45.22</v>
      </c>
      <c r="E237" s="11">
        <v>167.69</v>
      </c>
      <c r="F237" s="26">
        <v>7.5</v>
      </c>
      <c r="G237" s="18"/>
      <c r="H237" s="18"/>
      <c r="I237" s="18"/>
      <c r="J237" s="18"/>
      <c r="K237" s="18"/>
      <c r="L237" s="18"/>
      <c r="M237" s="18"/>
      <c r="N237" s="22" t="s">
        <v>237</v>
      </c>
      <c r="O237" s="13" t="s">
        <v>222</v>
      </c>
      <c r="P237" s="11"/>
      <c r="Q237" s="11"/>
      <c r="R237" s="18"/>
    </row>
    <row r="238" spans="1:18" ht="15.75" thickBot="1" x14ac:dyDescent="0.3">
      <c r="A238" s="11">
        <v>4986869</v>
      </c>
      <c r="B238" s="25" t="s">
        <v>445</v>
      </c>
      <c r="C238" s="25" t="s">
        <v>288</v>
      </c>
      <c r="D238" s="11">
        <v>-45.23</v>
      </c>
      <c r="E238" s="11">
        <v>167.77</v>
      </c>
      <c r="F238" s="26">
        <v>16</v>
      </c>
      <c r="G238" s="18"/>
      <c r="H238" s="18"/>
      <c r="I238" s="18"/>
      <c r="J238" s="18"/>
      <c r="K238" s="18"/>
      <c r="L238" s="18"/>
      <c r="M238" s="18"/>
      <c r="N238" s="22" t="s">
        <v>237</v>
      </c>
      <c r="O238" s="13" t="s">
        <v>222</v>
      </c>
      <c r="P238" s="11"/>
      <c r="Q238" s="11"/>
      <c r="R238" s="18"/>
    </row>
    <row r="239" spans="1:18" ht="45.75" thickBot="1" x14ac:dyDescent="0.3">
      <c r="A239" s="15">
        <v>236</v>
      </c>
      <c r="B239" s="7" t="s">
        <v>446</v>
      </c>
      <c r="C239" s="7" t="s">
        <v>165</v>
      </c>
      <c r="D239" s="8">
        <v>-45.23</v>
      </c>
      <c r="E239" s="8">
        <v>166.94</v>
      </c>
      <c r="F239" s="9">
        <v>8024.5</v>
      </c>
      <c r="G239" s="11">
        <v>0</v>
      </c>
      <c r="H239" s="11">
        <v>0</v>
      </c>
      <c r="I239" s="11">
        <v>0</v>
      </c>
      <c r="J239" s="11">
        <v>0</v>
      </c>
      <c r="K239" s="20" t="s">
        <v>447</v>
      </c>
      <c r="L239" s="13">
        <v>0</v>
      </c>
      <c r="M239" s="13">
        <v>0</v>
      </c>
      <c r="N239" s="14" t="s">
        <v>166</v>
      </c>
      <c r="O239" s="15">
        <v>0</v>
      </c>
      <c r="P239" s="15" t="s">
        <v>689</v>
      </c>
      <c r="Q239" s="15"/>
      <c r="R239" s="18"/>
    </row>
    <row r="240" spans="1:18" ht="39.75" thickBot="1" x14ac:dyDescent="0.3">
      <c r="A240" s="11">
        <v>4177</v>
      </c>
      <c r="B240" s="7" t="s">
        <v>448</v>
      </c>
      <c r="C240" s="7" t="s">
        <v>165</v>
      </c>
      <c r="D240" s="11">
        <v>-45.25</v>
      </c>
      <c r="E240" s="11">
        <v>166.87</v>
      </c>
      <c r="F240" s="9">
        <v>4.9000000000000004</v>
      </c>
      <c r="G240" s="11">
        <v>0</v>
      </c>
      <c r="H240" s="11">
        <v>0</v>
      </c>
      <c r="I240" s="11">
        <v>0</v>
      </c>
      <c r="J240" s="11">
        <v>0</v>
      </c>
      <c r="K240" s="13">
        <v>0</v>
      </c>
      <c r="L240" s="13">
        <v>0</v>
      </c>
      <c r="M240" s="13">
        <v>0</v>
      </c>
      <c r="N240" s="14" t="s">
        <v>166</v>
      </c>
      <c r="O240" s="13">
        <v>0</v>
      </c>
      <c r="P240" s="11"/>
      <c r="Q240" s="11"/>
      <c r="R240" s="18" t="s">
        <v>688</v>
      </c>
    </row>
    <row r="241" spans="1:18" ht="39.75" thickBot="1" x14ac:dyDescent="0.3">
      <c r="A241" s="15">
        <v>4171</v>
      </c>
      <c r="B241" s="7" t="s">
        <v>449</v>
      </c>
      <c r="C241" s="7" t="s">
        <v>165</v>
      </c>
      <c r="D241" s="8">
        <v>-45.27</v>
      </c>
      <c r="E241" s="8">
        <v>167.14</v>
      </c>
      <c r="F241" s="9">
        <v>19.399999999999999</v>
      </c>
      <c r="G241" s="11">
        <v>0</v>
      </c>
      <c r="H241" s="11">
        <v>0</v>
      </c>
      <c r="I241" s="23" t="s">
        <v>256</v>
      </c>
      <c r="J241" s="23" t="s">
        <v>256</v>
      </c>
      <c r="K241" s="24" t="s">
        <v>256</v>
      </c>
      <c r="L241" s="13">
        <v>0</v>
      </c>
      <c r="M241" s="13">
        <v>0</v>
      </c>
      <c r="N241" s="22" t="s">
        <v>237</v>
      </c>
      <c r="O241" s="15">
        <v>0</v>
      </c>
      <c r="P241" s="15"/>
      <c r="Q241" s="15"/>
      <c r="R241" s="18" t="s">
        <v>688</v>
      </c>
    </row>
    <row r="242" spans="1:18" ht="39.75" thickBot="1" x14ac:dyDescent="0.3">
      <c r="A242" s="15">
        <v>4162</v>
      </c>
      <c r="B242" s="7" t="s">
        <v>450</v>
      </c>
      <c r="C242" s="7" t="s">
        <v>165</v>
      </c>
      <c r="D242" s="8">
        <v>-45.27</v>
      </c>
      <c r="E242" s="8">
        <v>166.89</v>
      </c>
      <c r="F242" s="9">
        <v>7.1</v>
      </c>
      <c r="G242" s="11">
        <v>0</v>
      </c>
      <c r="H242" s="11">
        <v>0</v>
      </c>
      <c r="I242" s="11">
        <v>0</v>
      </c>
      <c r="J242" s="11">
        <v>0</v>
      </c>
      <c r="K242" s="13">
        <v>0</v>
      </c>
      <c r="L242" s="13">
        <v>0</v>
      </c>
      <c r="M242" s="13">
        <v>0</v>
      </c>
      <c r="N242" s="14" t="s">
        <v>166</v>
      </c>
      <c r="O242" s="15">
        <v>0</v>
      </c>
      <c r="P242" s="15"/>
      <c r="Q242" s="15"/>
      <c r="R242" s="18" t="s">
        <v>688</v>
      </c>
    </row>
    <row r="243" spans="1:18" ht="39.75" thickBot="1" x14ac:dyDescent="0.3">
      <c r="A243" s="15">
        <v>4161</v>
      </c>
      <c r="B243" s="7" t="s">
        <v>451</v>
      </c>
      <c r="C243" s="7" t="s">
        <v>165</v>
      </c>
      <c r="D243" s="8">
        <v>-45.27</v>
      </c>
      <c r="E243" s="8">
        <v>166.9</v>
      </c>
      <c r="F243" s="9">
        <v>11.6</v>
      </c>
      <c r="G243" s="11">
        <v>0</v>
      </c>
      <c r="H243" s="11">
        <v>0</v>
      </c>
      <c r="I243" s="11">
        <v>0</v>
      </c>
      <c r="J243" s="11">
        <v>0</v>
      </c>
      <c r="K243" s="13">
        <v>0</v>
      </c>
      <c r="L243" s="13">
        <v>0</v>
      </c>
      <c r="M243" s="13">
        <v>0</v>
      </c>
      <c r="N243" s="14" t="s">
        <v>166</v>
      </c>
      <c r="O243" s="15">
        <v>0</v>
      </c>
      <c r="P243" s="15"/>
      <c r="Q243" s="15"/>
      <c r="R243" s="18" t="s">
        <v>688</v>
      </c>
    </row>
    <row r="244" spans="1:18" ht="15.75" thickBot="1" x14ac:dyDescent="0.3">
      <c r="A244" s="15">
        <v>4132</v>
      </c>
      <c r="B244" s="7" t="s">
        <v>452</v>
      </c>
      <c r="C244" s="7" t="s">
        <v>165</v>
      </c>
      <c r="D244" s="8">
        <v>-45.29</v>
      </c>
      <c r="E244" s="8">
        <v>166.91</v>
      </c>
      <c r="F244" s="9">
        <v>461.6</v>
      </c>
      <c r="G244" s="11">
        <v>0</v>
      </c>
      <c r="H244" s="11">
        <v>0</v>
      </c>
      <c r="I244" s="11">
        <v>0</v>
      </c>
      <c r="J244" s="11">
        <v>0</v>
      </c>
      <c r="K244" s="12" t="s">
        <v>662</v>
      </c>
      <c r="L244" s="13">
        <v>0</v>
      </c>
      <c r="M244" s="13">
        <v>0</v>
      </c>
      <c r="N244" s="14" t="s">
        <v>166</v>
      </c>
      <c r="O244" s="15">
        <v>0</v>
      </c>
      <c r="P244" s="15" t="s">
        <v>690</v>
      </c>
      <c r="Q244" s="15"/>
      <c r="R244" s="18"/>
    </row>
    <row r="245" spans="1:18" ht="39.75" thickBot="1" x14ac:dyDescent="0.3">
      <c r="A245" s="15">
        <v>4113</v>
      </c>
      <c r="B245" s="7" t="s">
        <v>453</v>
      </c>
      <c r="C245" s="7" t="s">
        <v>165</v>
      </c>
      <c r="D245" s="8">
        <v>-45.3</v>
      </c>
      <c r="E245" s="8">
        <v>166.91</v>
      </c>
      <c r="F245" s="9">
        <v>5.0999999999999996</v>
      </c>
      <c r="G245" s="11">
        <v>0</v>
      </c>
      <c r="H245" s="11">
        <v>0</v>
      </c>
      <c r="I245" s="11">
        <v>0</v>
      </c>
      <c r="J245" s="11">
        <v>0</v>
      </c>
      <c r="K245" s="13">
        <v>0</v>
      </c>
      <c r="L245" s="13">
        <v>0</v>
      </c>
      <c r="M245" s="13">
        <v>0</v>
      </c>
      <c r="N245" s="14" t="s">
        <v>166</v>
      </c>
      <c r="O245" s="15">
        <v>0</v>
      </c>
      <c r="P245" s="15"/>
      <c r="Q245" s="15"/>
      <c r="R245" s="18" t="s">
        <v>688</v>
      </c>
    </row>
    <row r="246" spans="1:18" ht="15.75" thickBot="1" x14ac:dyDescent="0.3">
      <c r="A246" s="11">
        <v>4986896</v>
      </c>
      <c r="B246" s="25" t="s">
        <v>454</v>
      </c>
      <c r="C246" s="25" t="s">
        <v>288</v>
      </c>
      <c r="D246" s="11">
        <v>-45.31</v>
      </c>
      <c r="E246" s="11">
        <v>169.74</v>
      </c>
      <c r="F246" s="26">
        <v>50.4</v>
      </c>
      <c r="G246" s="18"/>
      <c r="H246" s="18"/>
      <c r="I246" s="18"/>
      <c r="J246" s="18"/>
      <c r="K246" s="18"/>
      <c r="L246" s="18"/>
      <c r="M246" s="18"/>
      <c r="N246" s="22" t="s">
        <v>237</v>
      </c>
      <c r="O246" s="13">
        <v>0</v>
      </c>
      <c r="P246" s="11"/>
      <c r="Q246" s="11"/>
      <c r="R246" s="18"/>
    </row>
    <row r="247" spans="1:18" ht="15.75" thickBot="1" x14ac:dyDescent="0.3">
      <c r="A247" s="11">
        <v>4987865</v>
      </c>
      <c r="B247" s="25" t="s">
        <v>455</v>
      </c>
      <c r="C247" s="25" t="s">
        <v>288</v>
      </c>
      <c r="D247" s="11">
        <v>-45.31</v>
      </c>
      <c r="E247" s="11">
        <v>169.74</v>
      </c>
      <c r="F247" s="26">
        <v>8.1999999999999993</v>
      </c>
      <c r="G247" s="18"/>
      <c r="H247" s="18"/>
      <c r="I247" s="18"/>
      <c r="J247" s="18"/>
      <c r="K247" s="18"/>
      <c r="L247" s="18"/>
      <c r="M247" s="18"/>
      <c r="N247" s="22" t="s">
        <v>237</v>
      </c>
      <c r="O247" s="13">
        <v>0</v>
      </c>
      <c r="P247" s="11"/>
      <c r="Q247" s="11"/>
      <c r="R247" s="18"/>
    </row>
    <row r="248" spans="1:18" ht="15.75" thickBot="1" x14ac:dyDescent="0.3">
      <c r="A248" s="11">
        <v>4987741</v>
      </c>
      <c r="B248" s="25" t="s">
        <v>456</v>
      </c>
      <c r="C248" s="25" t="s">
        <v>288</v>
      </c>
      <c r="D248" s="11">
        <v>-45.35</v>
      </c>
      <c r="E248" s="11">
        <v>167.69</v>
      </c>
      <c r="F248" s="26">
        <v>8.5</v>
      </c>
      <c r="G248" s="18"/>
      <c r="H248" s="18"/>
      <c r="I248" s="18"/>
      <c r="J248" s="18"/>
      <c r="K248" s="18"/>
      <c r="L248" s="18"/>
      <c r="M248" s="18"/>
      <c r="N248" s="22" t="s">
        <v>237</v>
      </c>
      <c r="O248" s="13">
        <v>0</v>
      </c>
      <c r="P248" s="11"/>
      <c r="Q248" s="11"/>
      <c r="R248" s="18"/>
    </row>
    <row r="249" spans="1:18" ht="15.75" thickBot="1" x14ac:dyDescent="0.3">
      <c r="A249" s="11">
        <v>4987740</v>
      </c>
      <c r="B249" s="25" t="s">
        <v>457</v>
      </c>
      <c r="C249" s="25" t="s">
        <v>288</v>
      </c>
      <c r="D249" s="11">
        <v>-45.36</v>
      </c>
      <c r="E249" s="11">
        <v>167.7</v>
      </c>
      <c r="F249" s="26">
        <v>12.5</v>
      </c>
      <c r="G249" s="18"/>
      <c r="H249" s="18"/>
      <c r="I249" s="18"/>
      <c r="J249" s="18"/>
      <c r="K249" s="18"/>
      <c r="L249" s="18"/>
      <c r="M249" s="18"/>
      <c r="N249" s="22" t="s">
        <v>237</v>
      </c>
      <c r="O249" s="13">
        <v>0</v>
      </c>
      <c r="P249" s="11"/>
      <c r="Q249" s="11"/>
      <c r="R249" s="18"/>
    </row>
    <row r="250" spans="1:18" ht="39.75" thickBot="1" x14ac:dyDescent="0.3">
      <c r="A250" s="15">
        <v>4074</v>
      </c>
      <c r="B250" s="7" t="s">
        <v>458</v>
      </c>
      <c r="C250" s="7" t="s">
        <v>165</v>
      </c>
      <c r="D250" s="8">
        <v>-45.39</v>
      </c>
      <c r="E250" s="8">
        <v>167.1</v>
      </c>
      <c r="F250" s="9">
        <v>12.3</v>
      </c>
      <c r="G250" s="11">
        <v>0</v>
      </c>
      <c r="H250" s="11">
        <v>0</v>
      </c>
      <c r="I250" s="11">
        <v>0</v>
      </c>
      <c r="J250" s="11">
        <v>0</v>
      </c>
      <c r="K250" s="20" t="s">
        <v>459</v>
      </c>
      <c r="L250" s="13">
        <v>0</v>
      </c>
      <c r="M250" s="11">
        <v>0</v>
      </c>
      <c r="N250" s="14" t="s">
        <v>166</v>
      </c>
      <c r="O250" s="15">
        <v>0</v>
      </c>
      <c r="P250" s="15"/>
      <c r="Q250" s="15"/>
      <c r="R250" s="18" t="s">
        <v>688</v>
      </c>
    </row>
    <row r="251" spans="1:18" ht="39.75" thickBot="1" x14ac:dyDescent="0.3">
      <c r="A251" s="15">
        <v>4066</v>
      </c>
      <c r="B251" s="7" t="s">
        <v>460</v>
      </c>
      <c r="C251" s="7" t="s">
        <v>165</v>
      </c>
      <c r="D251" s="8">
        <v>-45.42</v>
      </c>
      <c r="E251" s="8">
        <v>167.12</v>
      </c>
      <c r="F251" s="9">
        <v>66</v>
      </c>
      <c r="G251" s="11">
        <v>0</v>
      </c>
      <c r="H251" s="20">
        <v>1</v>
      </c>
      <c r="I251" s="11">
        <v>0</v>
      </c>
      <c r="J251" s="11">
        <v>0</v>
      </c>
      <c r="K251" s="20" t="s">
        <v>459</v>
      </c>
      <c r="L251" s="13">
        <v>0</v>
      </c>
      <c r="M251" s="11">
        <v>0</v>
      </c>
      <c r="N251" s="14" t="s">
        <v>166</v>
      </c>
      <c r="O251" s="15">
        <v>0</v>
      </c>
      <c r="P251" s="15"/>
      <c r="Q251" s="15"/>
      <c r="R251" s="18" t="s">
        <v>688</v>
      </c>
    </row>
    <row r="252" spans="1:18" ht="15.75" thickBot="1" x14ac:dyDescent="0.3">
      <c r="A252" s="11">
        <v>4987726</v>
      </c>
      <c r="B252" s="25" t="s">
        <v>461</v>
      </c>
      <c r="C252" s="25" t="s">
        <v>288</v>
      </c>
      <c r="D252" s="11">
        <v>-45.48</v>
      </c>
      <c r="E252" s="11">
        <v>167.56</v>
      </c>
      <c r="F252" s="26">
        <v>5.2</v>
      </c>
      <c r="G252" s="18"/>
      <c r="H252" s="18"/>
      <c r="I252" s="18"/>
      <c r="J252" s="18"/>
      <c r="K252" s="18"/>
      <c r="L252" s="18"/>
      <c r="M252" s="18"/>
      <c r="N252" s="22" t="s">
        <v>237</v>
      </c>
      <c r="O252" s="13" t="s">
        <v>222</v>
      </c>
      <c r="P252" s="11"/>
      <c r="Q252" s="11"/>
      <c r="R252" s="18"/>
    </row>
    <row r="253" spans="1:18" ht="15.75" thickBot="1" x14ac:dyDescent="0.3">
      <c r="A253" s="11">
        <v>4986845</v>
      </c>
      <c r="B253" s="25" t="s">
        <v>462</v>
      </c>
      <c r="C253" s="25" t="s">
        <v>288</v>
      </c>
      <c r="D253" s="11">
        <v>-45.49</v>
      </c>
      <c r="E253" s="11">
        <v>167.54</v>
      </c>
      <c r="F253" s="26">
        <v>64.7</v>
      </c>
      <c r="G253" s="31">
        <v>0</v>
      </c>
      <c r="H253" s="31">
        <v>0</v>
      </c>
      <c r="I253" s="31">
        <v>0</v>
      </c>
      <c r="J253" s="17">
        <v>1</v>
      </c>
      <c r="K253" s="31">
        <v>0</v>
      </c>
      <c r="L253" s="31">
        <v>0</v>
      </c>
      <c r="M253" s="31">
        <v>0</v>
      </c>
      <c r="N253" s="14" t="s">
        <v>166</v>
      </c>
      <c r="O253" s="13" t="s">
        <v>222</v>
      </c>
      <c r="P253" s="11"/>
      <c r="Q253" s="11"/>
      <c r="R253" s="18"/>
    </row>
    <row r="254" spans="1:18" ht="15.75" thickBot="1" x14ac:dyDescent="0.3">
      <c r="A254" s="11">
        <v>4986354</v>
      </c>
      <c r="B254" s="25" t="s">
        <v>463</v>
      </c>
      <c r="C254" s="25" t="s">
        <v>288</v>
      </c>
      <c r="D254" s="11">
        <v>-45.51</v>
      </c>
      <c r="E254" s="11">
        <v>167.47</v>
      </c>
      <c r="F254" s="26">
        <v>304.8</v>
      </c>
      <c r="G254" s="31">
        <v>0</v>
      </c>
      <c r="H254" s="17">
        <v>1</v>
      </c>
      <c r="I254" s="31">
        <v>0</v>
      </c>
      <c r="J254" s="17">
        <v>1</v>
      </c>
      <c r="K254" s="16" t="s">
        <v>174</v>
      </c>
      <c r="L254" s="16" t="s">
        <v>174</v>
      </c>
      <c r="M254" s="31">
        <v>0</v>
      </c>
      <c r="N254" s="14" t="s">
        <v>166</v>
      </c>
      <c r="O254" s="13" t="s">
        <v>222</v>
      </c>
      <c r="P254" s="11"/>
      <c r="Q254" s="11"/>
      <c r="R254" s="18"/>
    </row>
    <row r="255" spans="1:18" ht="15.75" thickBot="1" x14ac:dyDescent="0.3">
      <c r="A255" s="11">
        <v>4986844</v>
      </c>
      <c r="B255" s="25" t="s">
        <v>464</v>
      </c>
      <c r="C255" s="25" t="s">
        <v>288</v>
      </c>
      <c r="D255" s="11">
        <v>-45.52</v>
      </c>
      <c r="E255" s="11">
        <v>167.52</v>
      </c>
      <c r="F255" s="26">
        <v>15.2</v>
      </c>
      <c r="G255" s="18"/>
      <c r="H255" s="18"/>
      <c r="I255" s="18"/>
      <c r="J255" s="18"/>
      <c r="K255" s="18"/>
      <c r="L255" s="18"/>
      <c r="M255" s="18"/>
      <c r="N255" s="22" t="s">
        <v>237</v>
      </c>
      <c r="O255" s="13" t="s">
        <v>222</v>
      </c>
      <c r="P255" s="11"/>
      <c r="Q255" s="11"/>
      <c r="R255" s="18"/>
    </row>
    <row r="256" spans="1:18" ht="15.75" thickBot="1" x14ac:dyDescent="0.3">
      <c r="A256" s="11">
        <v>4986843</v>
      </c>
      <c r="B256" s="25" t="s">
        <v>465</v>
      </c>
      <c r="C256" s="25" t="s">
        <v>288</v>
      </c>
      <c r="D256" s="11">
        <v>-45.53</v>
      </c>
      <c r="E256" s="11">
        <v>167.53</v>
      </c>
      <c r="F256" s="26">
        <v>21.1</v>
      </c>
      <c r="G256" s="18"/>
      <c r="H256" s="18"/>
      <c r="I256" s="18"/>
      <c r="J256" s="18"/>
      <c r="K256" s="18"/>
      <c r="L256" s="18"/>
      <c r="M256" s="18"/>
      <c r="N256" s="22" t="s">
        <v>237</v>
      </c>
      <c r="O256" s="13" t="s">
        <v>222</v>
      </c>
      <c r="P256" s="11"/>
      <c r="Q256" s="11"/>
      <c r="R256" s="18"/>
    </row>
    <row r="257" spans="1:18" ht="15.75" thickBot="1" x14ac:dyDescent="0.3">
      <c r="A257" s="11">
        <v>4986866</v>
      </c>
      <c r="B257" s="25" t="s">
        <v>466</v>
      </c>
      <c r="C257" s="25" t="s">
        <v>288</v>
      </c>
      <c r="D257" s="11">
        <v>-45.56</v>
      </c>
      <c r="E257" s="11">
        <v>169.61</v>
      </c>
      <c r="F257" s="26">
        <v>27.4</v>
      </c>
      <c r="G257" s="18"/>
      <c r="H257" s="18"/>
      <c r="I257" s="18"/>
      <c r="J257" s="18"/>
      <c r="K257" s="18"/>
      <c r="L257" s="18"/>
      <c r="M257" s="18"/>
      <c r="N257" s="22" t="s">
        <v>237</v>
      </c>
      <c r="O257" s="13" t="s">
        <v>222</v>
      </c>
      <c r="P257" s="11"/>
      <c r="Q257" s="11"/>
      <c r="R257" s="18"/>
    </row>
    <row r="258" spans="1:18" ht="15.75" thickBot="1" x14ac:dyDescent="0.3">
      <c r="A258" s="15">
        <v>3971</v>
      </c>
      <c r="B258" s="7" t="s">
        <v>467</v>
      </c>
      <c r="C258" s="7" t="s">
        <v>165</v>
      </c>
      <c r="D258" s="8">
        <v>-45.57</v>
      </c>
      <c r="E258" s="8">
        <v>166.81</v>
      </c>
      <c r="F258" s="9">
        <v>10.6</v>
      </c>
      <c r="G258" s="11">
        <v>0</v>
      </c>
      <c r="H258" s="20">
        <v>1</v>
      </c>
      <c r="I258" s="11">
        <v>0</v>
      </c>
      <c r="J258" s="11">
        <v>0</v>
      </c>
      <c r="K258" s="20" t="s">
        <v>459</v>
      </c>
      <c r="L258" s="13">
        <v>0</v>
      </c>
      <c r="M258" s="11">
        <v>0</v>
      </c>
      <c r="N258" s="14" t="s">
        <v>166</v>
      </c>
      <c r="O258" s="15">
        <v>0</v>
      </c>
      <c r="P258" s="15"/>
      <c r="Q258" s="15"/>
      <c r="R258" s="18"/>
    </row>
    <row r="259" spans="1:18" ht="15.75" thickBot="1" x14ac:dyDescent="0.3">
      <c r="A259" s="15">
        <v>3969</v>
      </c>
      <c r="B259" s="7" t="s">
        <v>468</v>
      </c>
      <c r="C259" s="7" t="s">
        <v>165</v>
      </c>
      <c r="D259" s="8">
        <v>-45.57</v>
      </c>
      <c r="E259" s="8">
        <v>166.79</v>
      </c>
      <c r="F259" s="9">
        <v>45.1</v>
      </c>
      <c r="G259" s="11">
        <v>0</v>
      </c>
      <c r="H259" s="20">
        <v>1</v>
      </c>
      <c r="I259" s="11">
        <v>0</v>
      </c>
      <c r="J259" s="11">
        <v>0</v>
      </c>
      <c r="K259" s="20" t="s">
        <v>459</v>
      </c>
      <c r="L259" s="13">
        <v>0</v>
      </c>
      <c r="M259" s="11">
        <v>0</v>
      </c>
      <c r="N259" s="14" t="s">
        <v>166</v>
      </c>
      <c r="O259" s="15">
        <v>0</v>
      </c>
      <c r="P259" s="15"/>
      <c r="Q259" s="15"/>
      <c r="R259" s="18"/>
    </row>
    <row r="260" spans="1:18" ht="15.75" thickBot="1" x14ac:dyDescent="0.3">
      <c r="A260" s="27">
        <v>3964</v>
      </c>
      <c r="B260" s="7" t="s">
        <v>469</v>
      </c>
      <c r="C260" s="7" t="s">
        <v>165</v>
      </c>
      <c r="D260" s="8">
        <v>-45.58</v>
      </c>
      <c r="E260" s="8">
        <v>166.64</v>
      </c>
      <c r="F260" s="9">
        <v>152.9</v>
      </c>
      <c r="G260" s="10">
        <v>1988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4" t="s">
        <v>166</v>
      </c>
      <c r="O260" s="27">
        <v>0</v>
      </c>
      <c r="P260" s="27"/>
      <c r="Q260" s="27"/>
      <c r="R260" s="18"/>
    </row>
    <row r="261" spans="1:18" ht="15.75" thickBot="1" x14ac:dyDescent="0.3">
      <c r="A261" s="15">
        <v>3965</v>
      </c>
      <c r="B261" s="7" t="s">
        <v>470</v>
      </c>
      <c r="C261" s="7" t="s">
        <v>165</v>
      </c>
      <c r="D261" s="8">
        <v>-45.58</v>
      </c>
      <c r="E261" s="8">
        <v>166.77</v>
      </c>
      <c r="F261" s="9">
        <v>7.8</v>
      </c>
      <c r="G261" s="11">
        <v>0</v>
      </c>
      <c r="H261" s="20">
        <v>1</v>
      </c>
      <c r="I261" s="11">
        <v>0</v>
      </c>
      <c r="J261" s="11">
        <v>0</v>
      </c>
      <c r="K261" s="20" t="s">
        <v>459</v>
      </c>
      <c r="L261" s="13">
        <v>0</v>
      </c>
      <c r="M261" s="13">
        <v>0</v>
      </c>
      <c r="N261" s="14" t="s">
        <v>166</v>
      </c>
      <c r="O261" s="15">
        <v>0</v>
      </c>
      <c r="P261" s="15" t="s">
        <v>690</v>
      </c>
      <c r="Q261" s="15"/>
      <c r="R261" s="18"/>
    </row>
    <row r="262" spans="1:18" ht="15.75" thickBot="1" x14ac:dyDescent="0.3">
      <c r="A262" s="15">
        <v>214</v>
      </c>
      <c r="B262" s="7" t="s">
        <v>471</v>
      </c>
      <c r="C262" s="7" t="s">
        <v>165</v>
      </c>
      <c r="D262" s="8">
        <v>-45.59</v>
      </c>
      <c r="E262" s="8">
        <v>166.77</v>
      </c>
      <c r="F262" s="9">
        <v>48.2</v>
      </c>
      <c r="G262" s="11">
        <v>0</v>
      </c>
      <c r="H262" s="20">
        <v>1</v>
      </c>
      <c r="I262" s="11">
        <v>0</v>
      </c>
      <c r="J262" s="11">
        <v>0</v>
      </c>
      <c r="K262" s="20" t="s">
        <v>459</v>
      </c>
      <c r="L262" s="13">
        <v>0</v>
      </c>
      <c r="M262" s="13">
        <v>0</v>
      </c>
      <c r="N262" s="14" t="s">
        <v>166</v>
      </c>
      <c r="O262" s="15">
        <v>0</v>
      </c>
      <c r="P262" s="15"/>
      <c r="Q262" s="15"/>
      <c r="R262" s="18"/>
    </row>
    <row r="263" spans="1:18" ht="15.75" thickBot="1" x14ac:dyDescent="0.3">
      <c r="A263" s="15">
        <v>209</v>
      </c>
      <c r="B263" s="7" t="s">
        <v>472</v>
      </c>
      <c r="C263" s="7" t="s">
        <v>165</v>
      </c>
      <c r="D263" s="8">
        <v>-45.59</v>
      </c>
      <c r="E263" s="8">
        <v>166.64</v>
      </c>
      <c r="F263" s="9">
        <v>8.1999999999999993</v>
      </c>
      <c r="G263" s="10">
        <v>1986</v>
      </c>
      <c r="H263" s="11">
        <v>0</v>
      </c>
      <c r="I263" s="11">
        <v>0</v>
      </c>
      <c r="J263" s="11">
        <v>0</v>
      </c>
      <c r="K263" s="13">
        <v>0</v>
      </c>
      <c r="L263" s="13">
        <v>0</v>
      </c>
      <c r="M263" s="13">
        <v>0</v>
      </c>
      <c r="N263" s="14" t="s">
        <v>166</v>
      </c>
      <c r="O263" s="15">
        <v>0</v>
      </c>
      <c r="P263" s="15"/>
      <c r="Q263" s="15"/>
      <c r="R263" s="18"/>
    </row>
    <row r="264" spans="1:18" ht="15.75" thickBot="1" x14ac:dyDescent="0.3">
      <c r="A264" s="15">
        <v>210</v>
      </c>
      <c r="B264" s="7" t="s">
        <v>473</v>
      </c>
      <c r="C264" s="7" t="s">
        <v>165</v>
      </c>
      <c r="D264" s="8">
        <v>-45.6</v>
      </c>
      <c r="E264" s="8">
        <v>166.7</v>
      </c>
      <c r="F264" s="9">
        <v>38.5</v>
      </c>
      <c r="G264" s="11">
        <v>0</v>
      </c>
      <c r="H264" s="11">
        <v>0</v>
      </c>
      <c r="I264" s="11">
        <v>0</v>
      </c>
      <c r="J264" s="11">
        <v>0</v>
      </c>
      <c r="K264" s="20" t="s">
        <v>459</v>
      </c>
      <c r="L264" s="13">
        <v>0</v>
      </c>
      <c r="M264" s="13">
        <v>0</v>
      </c>
      <c r="N264" s="14" t="s">
        <v>166</v>
      </c>
      <c r="O264" s="15">
        <v>0</v>
      </c>
      <c r="P264" s="15"/>
      <c r="Q264" s="15"/>
      <c r="R264" s="18"/>
    </row>
    <row r="265" spans="1:18" ht="39.75" thickBot="1" x14ac:dyDescent="0.3">
      <c r="A265" s="15">
        <v>3934</v>
      </c>
      <c r="B265" s="7" t="s">
        <v>474</v>
      </c>
      <c r="C265" s="7" t="s">
        <v>165</v>
      </c>
      <c r="D265" s="8">
        <v>-45.6</v>
      </c>
      <c r="E265" s="8">
        <v>166.68</v>
      </c>
      <c r="F265" s="9">
        <v>19.5</v>
      </c>
      <c r="G265" s="13">
        <v>0</v>
      </c>
      <c r="H265" s="13">
        <v>0</v>
      </c>
      <c r="I265" s="13">
        <v>0</v>
      </c>
      <c r="J265" s="20">
        <v>1</v>
      </c>
      <c r="K265" s="13">
        <v>0</v>
      </c>
      <c r="L265" s="13">
        <v>0</v>
      </c>
      <c r="M265" s="13">
        <v>0</v>
      </c>
      <c r="N265" s="14" t="s">
        <v>166</v>
      </c>
      <c r="O265" s="15">
        <v>0</v>
      </c>
      <c r="P265" s="15"/>
      <c r="Q265" s="15"/>
      <c r="R265" s="18" t="s">
        <v>688</v>
      </c>
    </row>
    <row r="266" spans="1:18" ht="39.75" thickBot="1" x14ac:dyDescent="0.3">
      <c r="A266" s="40">
        <v>3930</v>
      </c>
      <c r="B266" s="7" t="s">
        <v>475</v>
      </c>
      <c r="C266" s="7" t="s">
        <v>165</v>
      </c>
      <c r="D266" s="35">
        <v>-45.6</v>
      </c>
      <c r="E266" s="35">
        <v>166.68</v>
      </c>
      <c r="F266" s="36">
        <v>4.5999999999999996</v>
      </c>
      <c r="G266" s="13">
        <v>0</v>
      </c>
      <c r="H266" s="13">
        <v>0</v>
      </c>
      <c r="I266" s="13">
        <v>0</v>
      </c>
      <c r="J266" s="20">
        <v>1</v>
      </c>
      <c r="K266" s="13">
        <v>0</v>
      </c>
      <c r="L266" s="13">
        <v>0</v>
      </c>
      <c r="M266" s="13">
        <v>0</v>
      </c>
      <c r="N266" s="14" t="s">
        <v>166</v>
      </c>
      <c r="O266" s="15">
        <v>0</v>
      </c>
      <c r="P266" s="38"/>
      <c r="Q266" s="38"/>
      <c r="R266" s="18" t="s">
        <v>688</v>
      </c>
    </row>
    <row r="267" spans="1:18" ht="39.75" thickBot="1" x14ac:dyDescent="0.3">
      <c r="A267" s="15">
        <v>3929</v>
      </c>
      <c r="B267" s="7" t="s">
        <v>476</v>
      </c>
      <c r="C267" s="7" t="s">
        <v>165</v>
      </c>
      <c r="D267" s="8">
        <v>-45.6</v>
      </c>
      <c r="E267" s="8">
        <v>166.67</v>
      </c>
      <c r="F267" s="9">
        <v>5.8</v>
      </c>
      <c r="G267" s="13">
        <v>0</v>
      </c>
      <c r="H267" s="13">
        <v>0</v>
      </c>
      <c r="I267" s="13">
        <v>0</v>
      </c>
      <c r="J267" s="20">
        <v>1</v>
      </c>
      <c r="K267" s="13">
        <v>0</v>
      </c>
      <c r="L267" s="13">
        <v>0</v>
      </c>
      <c r="M267" s="13">
        <v>0</v>
      </c>
      <c r="N267" s="14" t="s">
        <v>166</v>
      </c>
      <c r="O267" s="15">
        <v>0</v>
      </c>
      <c r="P267" s="15"/>
      <c r="Q267" s="15"/>
      <c r="R267" s="18" t="s">
        <v>688</v>
      </c>
    </row>
    <row r="268" spans="1:18" ht="39.75" thickBot="1" x14ac:dyDescent="0.3">
      <c r="A268" s="15">
        <v>3928</v>
      </c>
      <c r="B268" s="7" t="s">
        <v>477</v>
      </c>
      <c r="C268" s="7" t="s">
        <v>165</v>
      </c>
      <c r="D268" s="8">
        <v>-45.6</v>
      </c>
      <c r="E268" s="8">
        <v>166.66</v>
      </c>
      <c r="F268" s="9">
        <v>24.7</v>
      </c>
      <c r="G268" s="13">
        <v>0</v>
      </c>
      <c r="H268" s="13">
        <v>0</v>
      </c>
      <c r="I268" s="13">
        <v>0</v>
      </c>
      <c r="J268" s="20">
        <v>1</v>
      </c>
      <c r="K268" s="13">
        <v>0</v>
      </c>
      <c r="L268" s="13">
        <v>0</v>
      </c>
      <c r="M268" s="13">
        <v>0</v>
      </c>
      <c r="N268" s="14" t="s">
        <v>166</v>
      </c>
      <c r="O268" s="15">
        <v>0</v>
      </c>
      <c r="P268" s="15"/>
      <c r="Q268" s="15"/>
      <c r="R268" s="18" t="s">
        <v>688</v>
      </c>
    </row>
    <row r="269" spans="1:18" ht="105.75" thickBot="1" x14ac:dyDescent="0.3">
      <c r="A269" s="15">
        <v>3879</v>
      </c>
      <c r="B269" s="7" t="s">
        <v>478</v>
      </c>
      <c r="C269" s="7" t="s">
        <v>165</v>
      </c>
      <c r="D269" s="8">
        <v>-45.64</v>
      </c>
      <c r="E269" s="8">
        <v>166.85</v>
      </c>
      <c r="F269" s="9">
        <v>34.9</v>
      </c>
      <c r="G269" s="11">
        <v>0</v>
      </c>
      <c r="H269" s="11">
        <v>0</v>
      </c>
      <c r="I269" s="11">
        <v>0</v>
      </c>
      <c r="J269" s="11">
        <v>0</v>
      </c>
      <c r="K269" s="20" t="s">
        <v>459</v>
      </c>
      <c r="L269" s="13">
        <v>0</v>
      </c>
      <c r="M269" s="13">
        <v>0</v>
      </c>
      <c r="N269" s="14" t="s">
        <v>166</v>
      </c>
      <c r="O269" s="15">
        <v>0</v>
      </c>
      <c r="P269" s="19" t="s">
        <v>691</v>
      </c>
      <c r="Q269" s="19" t="s">
        <v>479</v>
      </c>
      <c r="R269" s="18" t="s">
        <v>688</v>
      </c>
    </row>
    <row r="270" spans="1:18" ht="15.75" thickBot="1" x14ac:dyDescent="0.3">
      <c r="A270" s="15">
        <v>208</v>
      </c>
      <c r="B270" s="7" t="s">
        <v>480</v>
      </c>
      <c r="C270" s="7" t="s">
        <v>165</v>
      </c>
      <c r="D270" s="8">
        <v>-45.68</v>
      </c>
      <c r="E270" s="8">
        <v>166.62</v>
      </c>
      <c r="F270" s="9">
        <v>20887.599999999999</v>
      </c>
      <c r="G270" s="11">
        <v>0</v>
      </c>
      <c r="H270" s="11">
        <v>0</v>
      </c>
      <c r="I270" s="11">
        <v>0</v>
      </c>
      <c r="J270" s="17">
        <v>1</v>
      </c>
      <c r="K270" s="20" t="s">
        <v>184</v>
      </c>
      <c r="L270" s="13">
        <v>0</v>
      </c>
      <c r="M270" s="11">
        <v>0</v>
      </c>
      <c r="N270" s="14" t="s">
        <v>166</v>
      </c>
      <c r="O270" s="15">
        <v>0</v>
      </c>
      <c r="P270" s="50" t="s">
        <v>692</v>
      </c>
      <c r="Q270" s="15"/>
      <c r="R270" s="18"/>
    </row>
    <row r="271" spans="1:18" ht="15.75" thickBot="1" x14ac:dyDescent="0.3">
      <c r="A271" s="15">
        <v>3771</v>
      </c>
      <c r="B271" s="7" t="s">
        <v>481</v>
      </c>
      <c r="C271" s="7" t="s">
        <v>165</v>
      </c>
      <c r="D271" s="8">
        <v>-45.69</v>
      </c>
      <c r="E271" s="8">
        <v>166.56</v>
      </c>
      <c r="F271" s="9">
        <v>13.6</v>
      </c>
      <c r="G271" s="11">
        <v>0</v>
      </c>
      <c r="H271" s="11">
        <v>0</v>
      </c>
      <c r="I271" s="11">
        <v>0</v>
      </c>
      <c r="J271" s="20">
        <v>1</v>
      </c>
      <c r="K271" s="13">
        <v>0</v>
      </c>
      <c r="L271" s="13">
        <v>0</v>
      </c>
      <c r="M271" s="11">
        <v>0</v>
      </c>
      <c r="N271" s="14" t="s">
        <v>166</v>
      </c>
      <c r="O271" s="15">
        <v>0</v>
      </c>
      <c r="P271" s="15"/>
      <c r="Q271" s="15"/>
      <c r="R271" s="18"/>
    </row>
    <row r="272" spans="1:18" ht="15.75" thickBot="1" x14ac:dyDescent="0.3">
      <c r="A272" s="15">
        <v>3732</v>
      </c>
      <c r="B272" s="7" t="s">
        <v>482</v>
      </c>
      <c r="C272" s="7" t="s">
        <v>165</v>
      </c>
      <c r="D272" s="8">
        <v>-45.71</v>
      </c>
      <c r="E272" s="8">
        <v>166.53</v>
      </c>
      <c r="F272" s="9">
        <v>40.200000000000003</v>
      </c>
      <c r="G272" s="11">
        <v>0</v>
      </c>
      <c r="H272" s="11">
        <v>0</v>
      </c>
      <c r="I272" s="11">
        <v>0</v>
      </c>
      <c r="J272" s="20">
        <v>1</v>
      </c>
      <c r="K272" s="12" t="s">
        <v>483</v>
      </c>
      <c r="L272" s="13">
        <v>0</v>
      </c>
      <c r="M272" s="11">
        <v>0</v>
      </c>
      <c r="N272" s="14" t="s">
        <v>166</v>
      </c>
      <c r="O272" s="15">
        <v>0</v>
      </c>
      <c r="P272" s="15"/>
      <c r="Q272" s="15"/>
      <c r="R272" s="18"/>
    </row>
    <row r="273" spans="1:18" ht="15.75" thickBot="1" x14ac:dyDescent="0.3">
      <c r="A273" s="15">
        <v>3736</v>
      </c>
      <c r="B273" s="7" t="s">
        <v>484</v>
      </c>
      <c r="C273" s="7" t="s">
        <v>165</v>
      </c>
      <c r="D273" s="8">
        <v>-45.71</v>
      </c>
      <c r="E273" s="8">
        <v>166.56</v>
      </c>
      <c r="F273" s="9">
        <v>72.8</v>
      </c>
      <c r="G273" s="11">
        <v>0</v>
      </c>
      <c r="H273" s="11">
        <v>0</v>
      </c>
      <c r="I273" s="11">
        <v>0</v>
      </c>
      <c r="J273" s="20">
        <v>1</v>
      </c>
      <c r="K273" s="12" t="s">
        <v>483</v>
      </c>
      <c r="L273" s="13">
        <v>0</v>
      </c>
      <c r="M273" s="11">
        <v>0</v>
      </c>
      <c r="N273" s="14" t="s">
        <v>166</v>
      </c>
      <c r="O273" s="15">
        <v>0</v>
      </c>
      <c r="P273" s="15"/>
      <c r="Q273" s="15"/>
      <c r="R273" s="18"/>
    </row>
    <row r="274" spans="1:18" ht="24" thickBot="1" x14ac:dyDescent="0.3">
      <c r="A274" s="15">
        <v>3748</v>
      </c>
      <c r="B274" s="7" t="s">
        <v>485</v>
      </c>
      <c r="C274" s="7" t="s">
        <v>165</v>
      </c>
      <c r="D274" s="8">
        <v>-45.72</v>
      </c>
      <c r="E274" s="8">
        <v>166.93</v>
      </c>
      <c r="F274" s="9">
        <v>17</v>
      </c>
      <c r="G274" s="11">
        <v>0</v>
      </c>
      <c r="H274" s="20">
        <v>1</v>
      </c>
      <c r="I274" s="11">
        <v>0</v>
      </c>
      <c r="J274" s="20">
        <v>1</v>
      </c>
      <c r="K274" s="20">
        <v>1</v>
      </c>
      <c r="L274" s="13">
        <v>0</v>
      </c>
      <c r="M274" s="11">
        <v>0</v>
      </c>
      <c r="N274" s="14" t="s">
        <v>166</v>
      </c>
      <c r="O274" s="15">
        <v>0</v>
      </c>
      <c r="P274" s="15"/>
      <c r="Q274" s="15"/>
      <c r="R274" s="18"/>
    </row>
    <row r="275" spans="1:18" ht="39.75" thickBot="1" x14ac:dyDescent="0.3">
      <c r="A275" s="15">
        <v>3670</v>
      </c>
      <c r="B275" s="7" t="s">
        <v>486</v>
      </c>
      <c r="C275" s="7" t="s">
        <v>165</v>
      </c>
      <c r="D275" s="8">
        <v>-45.73</v>
      </c>
      <c r="E275" s="8">
        <v>166.58</v>
      </c>
      <c r="F275" s="9">
        <v>24.6</v>
      </c>
      <c r="G275" s="11">
        <v>0</v>
      </c>
      <c r="H275" s="11">
        <v>0</v>
      </c>
      <c r="I275" s="11">
        <v>0</v>
      </c>
      <c r="J275" s="20">
        <v>1</v>
      </c>
      <c r="K275" s="20">
        <v>1</v>
      </c>
      <c r="L275" s="13">
        <v>0</v>
      </c>
      <c r="M275" s="13">
        <v>0</v>
      </c>
      <c r="N275" s="22" t="s">
        <v>237</v>
      </c>
      <c r="O275" s="15">
        <v>0</v>
      </c>
      <c r="P275" s="15" t="s">
        <v>693</v>
      </c>
      <c r="Q275" s="15"/>
      <c r="R275" s="18" t="s">
        <v>688</v>
      </c>
    </row>
    <row r="276" spans="1:18" ht="39.75" thickBot="1" x14ac:dyDescent="0.3">
      <c r="A276" s="15">
        <v>3958</v>
      </c>
      <c r="B276" s="7" t="s">
        <v>487</v>
      </c>
      <c r="C276" s="7" t="s">
        <v>165</v>
      </c>
      <c r="D276" s="8">
        <v>-45.73</v>
      </c>
      <c r="E276" s="8">
        <v>170.59</v>
      </c>
      <c r="F276" s="9">
        <v>21.6</v>
      </c>
      <c r="G276" s="11">
        <v>0</v>
      </c>
      <c r="H276" s="11">
        <v>0</v>
      </c>
      <c r="I276" s="23" t="s">
        <v>256</v>
      </c>
      <c r="J276" s="23" t="s">
        <v>256</v>
      </c>
      <c r="K276" s="24" t="s">
        <v>256</v>
      </c>
      <c r="L276" s="24" t="s">
        <v>256</v>
      </c>
      <c r="M276" s="13">
        <v>0</v>
      </c>
      <c r="N276" s="22" t="s">
        <v>237</v>
      </c>
      <c r="O276" s="15">
        <v>0</v>
      </c>
      <c r="P276" s="15"/>
      <c r="Q276" s="15"/>
      <c r="R276" s="18" t="s">
        <v>688</v>
      </c>
    </row>
    <row r="277" spans="1:18" ht="15.75" thickBot="1" x14ac:dyDescent="0.3">
      <c r="A277" s="15">
        <v>3754</v>
      </c>
      <c r="B277" s="7" t="s">
        <v>488</v>
      </c>
      <c r="C277" s="7" t="s">
        <v>165</v>
      </c>
      <c r="D277" s="8">
        <v>-45.73</v>
      </c>
      <c r="E277" s="8">
        <v>166.83</v>
      </c>
      <c r="F277" s="9">
        <v>1779</v>
      </c>
      <c r="G277" s="11">
        <v>0</v>
      </c>
      <c r="H277" s="17">
        <v>1</v>
      </c>
      <c r="I277" s="11">
        <v>0</v>
      </c>
      <c r="J277" s="17">
        <v>1</v>
      </c>
      <c r="K277" s="20">
        <v>1</v>
      </c>
      <c r="L277" s="13">
        <v>0</v>
      </c>
      <c r="M277" s="11">
        <v>0</v>
      </c>
      <c r="N277" s="14" t="s">
        <v>166</v>
      </c>
      <c r="O277" s="15">
        <v>0</v>
      </c>
      <c r="P277" s="15"/>
      <c r="Q277" s="15"/>
      <c r="R277" s="18"/>
    </row>
    <row r="278" spans="1:18" ht="15.75" thickBot="1" x14ac:dyDescent="0.3">
      <c r="A278" s="15">
        <v>3626</v>
      </c>
      <c r="B278" s="7" t="s">
        <v>489</v>
      </c>
      <c r="C278" s="7" t="s">
        <v>165</v>
      </c>
      <c r="D278" s="8">
        <v>-45.74</v>
      </c>
      <c r="E278" s="8">
        <v>166.52</v>
      </c>
      <c r="F278" s="9">
        <v>5.5</v>
      </c>
      <c r="G278" s="13">
        <v>0</v>
      </c>
      <c r="H278" s="13">
        <v>0</v>
      </c>
      <c r="I278" s="13">
        <v>0</v>
      </c>
      <c r="J278" s="13">
        <v>0</v>
      </c>
      <c r="K278" s="12">
        <v>2001</v>
      </c>
      <c r="L278" s="13">
        <v>0</v>
      </c>
      <c r="M278" s="11">
        <v>0</v>
      </c>
      <c r="N278" s="14" t="s">
        <v>166</v>
      </c>
      <c r="O278" s="15">
        <v>0</v>
      </c>
      <c r="P278" s="15"/>
      <c r="Q278" s="15"/>
      <c r="R278" s="18"/>
    </row>
    <row r="279" spans="1:18" ht="15.75" thickBot="1" x14ac:dyDescent="0.3">
      <c r="A279" s="15">
        <v>3609</v>
      </c>
      <c r="B279" s="7" t="s">
        <v>490</v>
      </c>
      <c r="C279" s="7" t="s">
        <v>165</v>
      </c>
      <c r="D279" s="8">
        <v>-45.74</v>
      </c>
      <c r="E279" s="8">
        <v>166.52</v>
      </c>
      <c r="F279" s="9">
        <v>21.1</v>
      </c>
      <c r="G279" s="13">
        <v>0</v>
      </c>
      <c r="H279" s="13">
        <v>0</v>
      </c>
      <c r="I279" s="13">
        <v>0</v>
      </c>
      <c r="J279" s="13">
        <v>0</v>
      </c>
      <c r="K279" s="12">
        <v>2001</v>
      </c>
      <c r="L279" s="13">
        <v>0</v>
      </c>
      <c r="M279" s="11">
        <v>0</v>
      </c>
      <c r="N279" s="14" t="s">
        <v>166</v>
      </c>
      <c r="O279" s="15">
        <v>0</v>
      </c>
      <c r="P279" s="15"/>
      <c r="Q279" s="15"/>
      <c r="R279" s="18"/>
    </row>
    <row r="280" spans="1:18" ht="15.75" thickBot="1" x14ac:dyDescent="0.3">
      <c r="A280" s="15">
        <v>3644</v>
      </c>
      <c r="B280" s="7" t="s">
        <v>491</v>
      </c>
      <c r="C280" s="7" t="s">
        <v>165</v>
      </c>
      <c r="D280" s="8">
        <v>-45.75</v>
      </c>
      <c r="E280" s="8">
        <v>166.77</v>
      </c>
      <c r="F280" s="9">
        <v>45.5</v>
      </c>
      <c r="G280" s="11">
        <v>0</v>
      </c>
      <c r="H280" s="17">
        <v>1</v>
      </c>
      <c r="I280" s="11">
        <v>0</v>
      </c>
      <c r="J280" s="17">
        <v>1</v>
      </c>
      <c r="K280" s="20">
        <v>1</v>
      </c>
      <c r="L280" s="13">
        <v>0</v>
      </c>
      <c r="M280" s="11">
        <v>0</v>
      </c>
      <c r="N280" s="14" t="s">
        <v>166</v>
      </c>
      <c r="O280" s="15">
        <v>0</v>
      </c>
      <c r="P280" s="15"/>
      <c r="Q280" s="15"/>
      <c r="R280" s="18"/>
    </row>
    <row r="281" spans="1:18" ht="15.75" thickBot="1" x14ac:dyDescent="0.3">
      <c r="A281" s="15">
        <v>3595</v>
      </c>
      <c r="B281" s="7" t="s">
        <v>492</v>
      </c>
      <c r="C281" s="7" t="s">
        <v>165</v>
      </c>
      <c r="D281" s="8">
        <v>-45.76</v>
      </c>
      <c r="E281" s="8">
        <v>166.52</v>
      </c>
      <c r="F281" s="9">
        <v>1136.5999999999999</v>
      </c>
      <c r="G281" s="11">
        <v>0</v>
      </c>
      <c r="H281" s="11">
        <v>0</v>
      </c>
      <c r="I281" s="11">
        <v>0</v>
      </c>
      <c r="J281" s="11">
        <v>0</v>
      </c>
      <c r="K281" s="12">
        <v>2001</v>
      </c>
      <c r="L281" s="13">
        <v>0</v>
      </c>
      <c r="M281" s="13">
        <v>0</v>
      </c>
      <c r="N281" s="14" t="s">
        <v>166</v>
      </c>
      <c r="O281" s="15">
        <v>0</v>
      </c>
      <c r="P281" s="15"/>
      <c r="Q281" s="15"/>
      <c r="R281" s="18"/>
    </row>
    <row r="282" spans="1:18" ht="15.75" thickBot="1" x14ac:dyDescent="0.3">
      <c r="A282" s="15">
        <v>3553</v>
      </c>
      <c r="B282" s="7" t="s">
        <v>493</v>
      </c>
      <c r="C282" s="7" t="s">
        <v>165</v>
      </c>
      <c r="D282" s="8">
        <v>-45.76</v>
      </c>
      <c r="E282" s="8">
        <v>166.6</v>
      </c>
      <c r="F282" s="9">
        <v>22.5</v>
      </c>
      <c r="G282" s="11">
        <v>0</v>
      </c>
      <c r="H282" s="11">
        <v>0</v>
      </c>
      <c r="I282" s="11">
        <v>0</v>
      </c>
      <c r="J282" s="17">
        <v>1</v>
      </c>
      <c r="K282" s="20">
        <v>1</v>
      </c>
      <c r="L282" s="13">
        <v>0</v>
      </c>
      <c r="M282" s="11">
        <v>0</v>
      </c>
      <c r="N282" s="14" t="s">
        <v>166</v>
      </c>
      <c r="O282" s="15">
        <v>0</v>
      </c>
      <c r="P282" s="15"/>
      <c r="Q282" s="15"/>
      <c r="R282" s="18"/>
    </row>
    <row r="283" spans="1:18" ht="15.75" thickBot="1" x14ac:dyDescent="0.3">
      <c r="A283" s="15">
        <v>3638</v>
      </c>
      <c r="B283" s="7" t="s">
        <v>494</v>
      </c>
      <c r="C283" s="7" t="s">
        <v>165</v>
      </c>
      <c r="D283" s="8">
        <v>-45.76</v>
      </c>
      <c r="E283" s="8">
        <v>166.69</v>
      </c>
      <c r="F283" s="9">
        <v>1899.4</v>
      </c>
      <c r="G283" s="11">
        <v>0</v>
      </c>
      <c r="H283" s="17">
        <v>1</v>
      </c>
      <c r="I283" s="11">
        <v>0</v>
      </c>
      <c r="J283" s="17">
        <v>1</v>
      </c>
      <c r="K283" s="20">
        <v>1</v>
      </c>
      <c r="L283" s="13">
        <v>0</v>
      </c>
      <c r="M283" s="11">
        <v>0</v>
      </c>
      <c r="N283" s="14" t="s">
        <v>166</v>
      </c>
      <c r="O283" s="15">
        <v>0</v>
      </c>
      <c r="P283" s="15"/>
      <c r="Q283" s="15"/>
      <c r="R283" s="18"/>
    </row>
    <row r="284" spans="1:18" ht="15.75" thickBot="1" x14ac:dyDescent="0.3">
      <c r="A284" s="15">
        <v>3543</v>
      </c>
      <c r="B284" s="7" t="s">
        <v>495</v>
      </c>
      <c r="C284" s="7" t="s">
        <v>165</v>
      </c>
      <c r="D284" s="8">
        <v>-45.76</v>
      </c>
      <c r="E284" s="8">
        <v>166.56</v>
      </c>
      <c r="F284" s="9">
        <v>8.1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4" t="s">
        <v>166</v>
      </c>
      <c r="O284" s="15">
        <v>0</v>
      </c>
      <c r="P284" s="15"/>
      <c r="Q284" s="15"/>
      <c r="R284" s="18"/>
    </row>
    <row r="285" spans="1:18" ht="15.75" thickBot="1" x14ac:dyDescent="0.3">
      <c r="A285" s="15">
        <v>3535</v>
      </c>
      <c r="B285" s="7" t="s">
        <v>496</v>
      </c>
      <c r="C285" s="7" t="s">
        <v>165</v>
      </c>
      <c r="D285" s="8">
        <v>-45.77</v>
      </c>
      <c r="E285" s="8">
        <v>166.54</v>
      </c>
      <c r="F285" s="9">
        <v>10.199999999999999</v>
      </c>
      <c r="G285" s="11">
        <v>0</v>
      </c>
      <c r="H285" s="11">
        <v>0</v>
      </c>
      <c r="I285" s="11">
        <v>0</v>
      </c>
      <c r="J285" s="11">
        <v>0</v>
      </c>
      <c r="K285" s="13">
        <v>0</v>
      </c>
      <c r="L285" s="13">
        <v>0</v>
      </c>
      <c r="M285" s="11">
        <v>0</v>
      </c>
      <c r="N285" s="14" t="s">
        <v>166</v>
      </c>
      <c r="O285" s="15">
        <v>0</v>
      </c>
      <c r="P285" s="15"/>
      <c r="Q285" s="15"/>
      <c r="R285" s="18"/>
    </row>
    <row r="286" spans="1:18" ht="15.75" thickBot="1" x14ac:dyDescent="0.3">
      <c r="A286" s="15">
        <v>3507</v>
      </c>
      <c r="B286" s="7" t="s">
        <v>497</v>
      </c>
      <c r="C286" s="7" t="s">
        <v>165</v>
      </c>
      <c r="D286" s="8">
        <v>-45.77</v>
      </c>
      <c r="E286" s="8">
        <v>166.52</v>
      </c>
      <c r="F286" s="9">
        <v>14.2</v>
      </c>
      <c r="G286" s="13">
        <v>0</v>
      </c>
      <c r="H286" s="13">
        <v>0</v>
      </c>
      <c r="I286" s="13">
        <v>0</v>
      </c>
      <c r="J286" s="13">
        <v>0</v>
      </c>
      <c r="K286" s="12">
        <v>2001</v>
      </c>
      <c r="L286" s="13">
        <v>0</v>
      </c>
      <c r="M286" s="11">
        <v>0</v>
      </c>
      <c r="N286" s="14" t="s">
        <v>166</v>
      </c>
      <c r="O286" s="15">
        <v>0</v>
      </c>
      <c r="P286" s="15"/>
      <c r="Q286" s="15"/>
      <c r="R286" s="18"/>
    </row>
    <row r="287" spans="1:18" ht="15.75" thickBot="1" x14ac:dyDescent="0.3">
      <c r="A287" s="15">
        <v>3486</v>
      </c>
      <c r="B287" s="7" t="s">
        <v>498</v>
      </c>
      <c r="C287" s="7" t="s">
        <v>165</v>
      </c>
      <c r="D287" s="8">
        <v>-45.78</v>
      </c>
      <c r="E287" s="8">
        <v>166.54</v>
      </c>
      <c r="F287" s="9">
        <v>20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4" t="s">
        <v>166</v>
      </c>
      <c r="O287" s="15">
        <v>0</v>
      </c>
      <c r="P287" s="15"/>
      <c r="Q287" s="15"/>
      <c r="R287" s="18"/>
    </row>
    <row r="288" spans="1:18" ht="15.75" thickBot="1" x14ac:dyDescent="0.3">
      <c r="A288" s="15">
        <v>3458</v>
      </c>
      <c r="B288" s="7" t="s">
        <v>499</v>
      </c>
      <c r="C288" s="7" t="s">
        <v>165</v>
      </c>
      <c r="D288" s="8">
        <v>-45.78</v>
      </c>
      <c r="E288" s="8">
        <v>166.48</v>
      </c>
      <c r="F288" s="9">
        <v>13.7</v>
      </c>
      <c r="G288" s="13">
        <v>0</v>
      </c>
      <c r="H288" s="13">
        <v>0</v>
      </c>
      <c r="I288" s="13">
        <v>0</v>
      </c>
      <c r="J288" s="13">
        <v>0</v>
      </c>
      <c r="K288" s="12">
        <v>2001</v>
      </c>
      <c r="L288" s="13">
        <v>0</v>
      </c>
      <c r="M288" s="11">
        <v>0</v>
      </c>
      <c r="N288" s="14" t="s">
        <v>166</v>
      </c>
      <c r="O288" s="15">
        <v>0</v>
      </c>
      <c r="P288" s="15"/>
      <c r="Q288" s="15"/>
      <c r="R288" s="18"/>
    </row>
    <row r="289" spans="1:18" ht="15.75" thickBot="1" x14ac:dyDescent="0.3">
      <c r="A289" s="15">
        <v>3436</v>
      </c>
      <c r="B289" s="7" t="s">
        <v>500</v>
      </c>
      <c r="C289" s="7" t="s">
        <v>165</v>
      </c>
      <c r="D289" s="8">
        <v>-45.78</v>
      </c>
      <c r="E289" s="8">
        <v>166.48</v>
      </c>
      <c r="F289" s="9">
        <v>9.5</v>
      </c>
      <c r="G289" s="13">
        <v>0</v>
      </c>
      <c r="H289" s="13">
        <v>0</v>
      </c>
      <c r="I289" s="13">
        <v>0</v>
      </c>
      <c r="J289" s="13">
        <v>0</v>
      </c>
      <c r="K289" s="12">
        <v>2001</v>
      </c>
      <c r="L289" s="13">
        <v>0</v>
      </c>
      <c r="M289" s="11">
        <v>0</v>
      </c>
      <c r="N289" s="14" t="s">
        <v>166</v>
      </c>
      <c r="O289" s="15">
        <v>0</v>
      </c>
      <c r="P289" s="15"/>
      <c r="Q289" s="15"/>
      <c r="R289" s="18"/>
    </row>
    <row r="290" spans="1:18" ht="30.75" thickBot="1" x14ac:dyDescent="0.3">
      <c r="A290" s="15">
        <v>3445</v>
      </c>
      <c r="B290" s="7" t="s">
        <v>501</v>
      </c>
      <c r="C290" s="7" t="s">
        <v>165</v>
      </c>
      <c r="D290" s="8">
        <v>-45.79</v>
      </c>
      <c r="E290" s="8">
        <v>166.61</v>
      </c>
      <c r="F290" s="9">
        <v>12.1</v>
      </c>
      <c r="G290" s="13">
        <v>0</v>
      </c>
      <c r="H290" s="17">
        <v>1</v>
      </c>
      <c r="I290" s="13">
        <v>0</v>
      </c>
      <c r="J290" s="17">
        <v>1</v>
      </c>
      <c r="K290" s="13">
        <v>0</v>
      </c>
      <c r="L290" s="13">
        <v>0</v>
      </c>
      <c r="M290" s="13">
        <v>0</v>
      </c>
      <c r="N290" s="14" t="s">
        <v>166</v>
      </c>
      <c r="O290" s="34">
        <v>0</v>
      </c>
      <c r="P290" s="19" t="s">
        <v>694</v>
      </c>
      <c r="Q290" s="19" t="s">
        <v>502</v>
      </c>
      <c r="R290" s="18"/>
    </row>
    <row r="291" spans="1:18" ht="39.75" thickBot="1" x14ac:dyDescent="0.3">
      <c r="A291" s="15">
        <v>3421</v>
      </c>
      <c r="B291" s="7" t="s">
        <v>503</v>
      </c>
      <c r="C291" s="7" t="s">
        <v>165</v>
      </c>
      <c r="D291" s="8">
        <v>-45.79</v>
      </c>
      <c r="E291" s="8">
        <v>166.58</v>
      </c>
      <c r="F291" s="9">
        <v>9.3000000000000007</v>
      </c>
      <c r="G291" s="11">
        <v>0</v>
      </c>
      <c r="H291" s="17">
        <v>1</v>
      </c>
      <c r="I291" s="13">
        <v>0</v>
      </c>
      <c r="J291" s="17">
        <v>1</v>
      </c>
      <c r="K291" s="17">
        <v>1</v>
      </c>
      <c r="L291" s="13">
        <v>0</v>
      </c>
      <c r="M291" s="13">
        <v>0</v>
      </c>
      <c r="N291" s="22" t="s">
        <v>237</v>
      </c>
      <c r="O291" s="34">
        <v>0</v>
      </c>
      <c r="P291" s="15" t="s">
        <v>634</v>
      </c>
      <c r="Q291" s="15"/>
      <c r="R291" s="18" t="s">
        <v>688</v>
      </c>
    </row>
    <row r="292" spans="1:18" ht="30.75" thickBot="1" x14ac:dyDescent="0.3">
      <c r="A292" s="15">
        <v>3419</v>
      </c>
      <c r="B292" s="7" t="s">
        <v>504</v>
      </c>
      <c r="C292" s="7" t="s">
        <v>165</v>
      </c>
      <c r="D292" s="8">
        <v>-45.8</v>
      </c>
      <c r="E292" s="8">
        <v>166.6</v>
      </c>
      <c r="F292" s="9">
        <v>5.6</v>
      </c>
      <c r="G292" s="11">
        <v>0</v>
      </c>
      <c r="H292" s="17">
        <v>1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4" t="s">
        <v>166</v>
      </c>
      <c r="O292" s="34">
        <v>0</v>
      </c>
      <c r="P292" s="19" t="s">
        <v>694</v>
      </c>
      <c r="Q292" s="19" t="s">
        <v>502</v>
      </c>
      <c r="R292" s="18"/>
    </row>
    <row r="293" spans="1:18" ht="24" thickBot="1" x14ac:dyDescent="0.3">
      <c r="A293" s="15">
        <v>3815</v>
      </c>
      <c r="B293" s="7" t="s">
        <v>505</v>
      </c>
      <c r="C293" s="7" t="s">
        <v>165</v>
      </c>
      <c r="D293" s="8">
        <v>-45.83</v>
      </c>
      <c r="E293" s="8">
        <v>170.63</v>
      </c>
      <c r="F293" s="9">
        <v>16</v>
      </c>
      <c r="G293" s="11">
        <v>0</v>
      </c>
      <c r="H293" s="11">
        <v>0</v>
      </c>
      <c r="I293" s="23" t="s">
        <v>256</v>
      </c>
      <c r="J293" s="23" t="s">
        <v>256</v>
      </c>
      <c r="K293" s="24" t="s">
        <v>256</v>
      </c>
      <c r="L293" s="24" t="s">
        <v>256</v>
      </c>
      <c r="M293" s="18"/>
      <c r="N293" s="22" t="s">
        <v>237</v>
      </c>
      <c r="O293" s="15">
        <v>0</v>
      </c>
      <c r="P293" s="15"/>
      <c r="Q293" s="15"/>
      <c r="R293" s="18" t="s">
        <v>649</v>
      </c>
    </row>
    <row r="294" spans="1:18" ht="15.75" thickBot="1" x14ac:dyDescent="0.3">
      <c r="A294" s="11">
        <v>4987869</v>
      </c>
      <c r="B294" s="25" t="s">
        <v>506</v>
      </c>
      <c r="C294" s="25" t="s">
        <v>288</v>
      </c>
      <c r="D294" s="11">
        <v>-45.83</v>
      </c>
      <c r="E294" s="11">
        <v>169.92</v>
      </c>
      <c r="F294" s="26">
        <v>5.6</v>
      </c>
      <c r="G294" s="18"/>
      <c r="H294" s="18"/>
      <c r="I294" s="18"/>
      <c r="J294" s="18"/>
      <c r="K294" s="18"/>
      <c r="L294" s="18"/>
      <c r="M294" s="18"/>
      <c r="N294" s="22" t="s">
        <v>237</v>
      </c>
      <c r="O294" s="13" t="s">
        <v>222</v>
      </c>
      <c r="P294" s="11"/>
      <c r="Q294" s="11"/>
      <c r="R294" s="18"/>
    </row>
    <row r="295" spans="1:18" ht="15.75" thickBot="1" x14ac:dyDescent="0.3">
      <c r="A295" s="11">
        <v>3417</v>
      </c>
      <c r="B295" s="7" t="s">
        <v>507</v>
      </c>
      <c r="C295" s="7" t="s">
        <v>324</v>
      </c>
      <c r="D295" s="11">
        <v>-45.95</v>
      </c>
      <c r="E295" s="11">
        <v>170.39</v>
      </c>
      <c r="F295" s="9">
        <v>2.7</v>
      </c>
      <c r="G295" s="23" t="s">
        <v>256</v>
      </c>
      <c r="H295" s="23" t="s">
        <v>256</v>
      </c>
      <c r="I295" s="23" t="s">
        <v>256</v>
      </c>
      <c r="J295" s="23" t="s">
        <v>256</v>
      </c>
      <c r="K295" s="18"/>
      <c r="L295" s="18"/>
      <c r="M295" s="18"/>
      <c r="N295" s="22" t="s">
        <v>237</v>
      </c>
      <c r="O295" s="13">
        <v>0</v>
      </c>
      <c r="P295" s="11"/>
      <c r="Q295" s="11"/>
      <c r="R295" s="18" t="s">
        <v>649</v>
      </c>
    </row>
    <row r="296" spans="1:18" ht="39.75" thickBot="1" x14ac:dyDescent="0.3">
      <c r="A296" s="15">
        <v>3016</v>
      </c>
      <c r="B296" s="7" t="s">
        <v>508</v>
      </c>
      <c r="C296" s="7" t="s">
        <v>165</v>
      </c>
      <c r="D296" s="8">
        <v>-45.96</v>
      </c>
      <c r="E296" s="8">
        <v>166.87</v>
      </c>
      <c r="F296" s="9">
        <v>13.5</v>
      </c>
      <c r="G296" s="11">
        <v>0</v>
      </c>
      <c r="H296" s="11">
        <v>0</v>
      </c>
      <c r="I296" s="23" t="s">
        <v>256</v>
      </c>
      <c r="J296" s="23" t="s">
        <v>256</v>
      </c>
      <c r="K296" s="24" t="s">
        <v>256</v>
      </c>
      <c r="L296" s="13">
        <v>0</v>
      </c>
      <c r="M296" s="13">
        <v>0</v>
      </c>
      <c r="N296" s="22" t="s">
        <v>237</v>
      </c>
      <c r="O296" s="15">
        <v>0</v>
      </c>
      <c r="P296" s="15"/>
      <c r="Q296" s="15"/>
      <c r="R296" s="18" t="s">
        <v>688</v>
      </c>
    </row>
    <row r="297" spans="1:18" ht="27" thickBot="1" x14ac:dyDescent="0.3">
      <c r="A297" s="15">
        <v>2984</v>
      </c>
      <c r="B297" s="7" t="s">
        <v>509</v>
      </c>
      <c r="C297" s="7" t="s">
        <v>165</v>
      </c>
      <c r="D297" s="8">
        <v>-45.97</v>
      </c>
      <c r="E297" s="8">
        <v>166.65</v>
      </c>
      <c r="F297" s="9">
        <v>24.6</v>
      </c>
      <c r="G297" s="11">
        <v>0</v>
      </c>
      <c r="H297" s="20">
        <v>1</v>
      </c>
      <c r="I297" s="11">
        <v>0</v>
      </c>
      <c r="J297" s="20">
        <v>1</v>
      </c>
      <c r="K297" s="20">
        <v>1</v>
      </c>
      <c r="L297" s="13">
        <v>0</v>
      </c>
      <c r="M297" s="13">
        <v>0</v>
      </c>
      <c r="N297" s="22" t="s">
        <v>237</v>
      </c>
      <c r="O297" s="15">
        <v>0</v>
      </c>
      <c r="P297" s="15" t="s">
        <v>634</v>
      </c>
      <c r="Q297" s="15"/>
      <c r="R297" s="18" t="s">
        <v>695</v>
      </c>
    </row>
    <row r="298" spans="1:18" ht="27" thickBot="1" x14ac:dyDescent="0.3">
      <c r="A298" s="15">
        <v>2962</v>
      </c>
      <c r="B298" s="7" t="s">
        <v>510</v>
      </c>
      <c r="C298" s="7" t="s">
        <v>165</v>
      </c>
      <c r="D298" s="8">
        <v>-45.98</v>
      </c>
      <c r="E298" s="8">
        <v>166.59</v>
      </c>
      <c r="F298" s="9">
        <v>24.6</v>
      </c>
      <c r="G298" s="11">
        <v>0</v>
      </c>
      <c r="H298" s="20">
        <v>1</v>
      </c>
      <c r="I298" s="11">
        <v>0</v>
      </c>
      <c r="J298" s="20">
        <v>1</v>
      </c>
      <c r="K298" s="20">
        <v>1</v>
      </c>
      <c r="L298" s="13">
        <v>0</v>
      </c>
      <c r="M298" s="13">
        <v>0</v>
      </c>
      <c r="N298" s="21" t="s">
        <v>215</v>
      </c>
      <c r="O298" s="15">
        <v>0</v>
      </c>
      <c r="P298" s="15"/>
      <c r="Q298" s="15"/>
      <c r="R298" s="18" t="s">
        <v>695</v>
      </c>
    </row>
    <row r="299" spans="1:18" ht="15.75" thickBot="1" x14ac:dyDescent="0.3">
      <c r="A299" s="11">
        <v>4986460</v>
      </c>
      <c r="B299" s="25" t="s">
        <v>511</v>
      </c>
      <c r="C299" s="25" t="s">
        <v>288</v>
      </c>
      <c r="D299" s="11">
        <v>-45.99</v>
      </c>
      <c r="E299" s="11">
        <v>167.33</v>
      </c>
      <c r="F299" s="26">
        <v>116.8</v>
      </c>
      <c r="G299" s="18"/>
      <c r="H299" s="18"/>
      <c r="I299" s="18"/>
      <c r="J299" s="18"/>
      <c r="K299" s="18"/>
      <c r="L299" s="18"/>
      <c r="M299" s="18"/>
      <c r="N299" s="22" t="s">
        <v>237</v>
      </c>
      <c r="O299" s="13" t="s">
        <v>222</v>
      </c>
      <c r="P299" s="11"/>
      <c r="Q299" s="11"/>
      <c r="R299" s="18"/>
    </row>
    <row r="300" spans="1:18" ht="27" thickBot="1" x14ac:dyDescent="0.3">
      <c r="A300" s="15">
        <v>2953</v>
      </c>
      <c r="B300" s="7" t="s">
        <v>512</v>
      </c>
      <c r="C300" s="7" t="s">
        <v>165</v>
      </c>
      <c r="D300" s="8">
        <v>-45.99</v>
      </c>
      <c r="E300" s="8">
        <v>166.56</v>
      </c>
      <c r="F300" s="9">
        <v>740.2</v>
      </c>
      <c r="G300" s="11">
        <v>0</v>
      </c>
      <c r="H300" s="20">
        <v>1</v>
      </c>
      <c r="I300" s="11">
        <v>0</v>
      </c>
      <c r="J300" s="20">
        <v>1</v>
      </c>
      <c r="K300" s="20">
        <v>1</v>
      </c>
      <c r="L300" s="13">
        <v>0</v>
      </c>
      <c r="M300" s="13">
        <v>0</v>
      </c>
      <c r="N300" s="21" t="s">
        <v>215</v>
      </c>
      <c r="O300" s="15">
        <v>0</v>
      </c>
      <c r="P300" s="15"/>
      <c r="Q300" s="15"/>
      <c r="R300" s="18" t="s">
        <v>695</v>
      </c>
    </row>
    <row r="301" spans="1:18" ht="15.75" thickBot="1" x14ac:dyDescent="0.3">
      <c r="A301" s="15">
        <v>2862</v>
      </c>
      <c r="B301" s="7" t="s">
        <v>513</v>
      </c>
      <c r="C301" s="7" t="s">
        <v>165</v>
      </c>
      <c r="D301" s="8">
        <v>-46.02</v>
      </c>
      <c r="E301" s="8">
        <v>166.54</v>
      </c>
      <c r="F301" s="9">
        <v>10.1</v>
      </c>
      <c r="G301" s="13">
        <v>0</v>
      </c>
      <c r="H301" s="13">
        <v>0</v>
      </c>
      <c r="I301" s="13">
        <v>0</v>
      </c>
      <c r="J301" s="13">
        <v>0</v>
      </c>
      <c r="K301" s="12" t="s">
        <v>514</v>
      </c>
      <c r="L301" s="13">
        <v>0</v>
      </c>
      <c r="M301" s="13">
        <v>0</v>
      </c>
      <c r="N301" s="14" t="s">
        <v>166</v>
      </c>
      <c r="O301" s="15">
        <v>0</v>
      </c>
      <c r="P301" s="15"/>
      <c r="Q301" s="15"/>
      <c r="R301" s="18"/>
    </row>
    <row r="302" spans="1:18" ht="15.75" thickBot="1" x14ac:dyDescent="0.3">
      <c r="A302" s="15">
        <v>2862</v>
      </c>
      <c r="B302" s="7" t="s">
        <v>515</v>
      </c>
      <c r="C302" s="7" t="s">
        <v>165</v>
      </c>
      <c r="D302" s="8">
        <v>-46.02</v>
      </c>
      <c r="E302" s="8">
        <v>166.54</v>
      </c>
      <c r="F302" s="9">
        <v>10.1</v>
      </c>
      <c r="G302" s="13">
        <v>0</v>
      </c>
      <c r="H302" s="13">
        <v>0</v>
      </c>
      <c r="I302" s="13">
        <v>0</v>
      </c>
      <c r="J302" s="13">
        <v>0</v>
      </c>
      <c r="K302" s="12" t="s">
        <v>514</v>
      </c>
      <c r="L302" s="13">
        <v>0</v>
      </c>
      <c r="M302" s="13">
        <v>0</v>
      </c>
      <c r="N302" s="14" t="s">
        <v>166</v>
      </c>
      <c r="O302" s="15">
        <v>0</v>
      </c>
      <c r="P302" s="15"/>
      <c r="Q302" s="15"/>
      <c r="R302" s="18"/>
    </row>
    <row r="303" spans="1:18" ht="15.75" thickBot="1" x14ac:dyDescent="0.3">
      <c r="A303" s="15">
        <v>166</v>
      </c>
      <c r="B303" s="7" t="s">
        <v>516</v>
      </c>
      <c r="C303" s="7" t="s">
        <v>165</v>
      </c>
      <c r="D303" s="8">
        <v>-46.02</v>
      </c>
      <c r="E303" s="8">
        <v>166.54</v>
      </c>
      <c r="F303" s="9">
        <v>179.7</v>
      </c>
      <c r="G303" s="13">
        <v>0</v>
      </c>
      <c r="H303" s="13">
        <v>0</v>
      </c>
      <c r="I303" s="13">
        <v>0</v>
      </c>
      <c r="J303" s="13">
        <v>0</v>
      </c>
      <c r="K303" s="12" t="s">
        <v>514</v>
      </c>
      <c r="L303" s="13">
        <v>0</v>
      </c>
      <c r="M303" s="13">
        <v>0</v>
      </c>
      <c r="N303" s="14" t="s">
        <v>166</v>
      </c>
      <c r="O303" s="15">
        <v>0</v>
      </c>
      <c r="P303" s="15"/>
      <c r="Q303" s="15"/>
      <c r="R303" s="18"/>
    </row>
    <row r="304" spans="1:18" ht="27" thickBot="1" x14ac:dyDescent="0.3">
      <c r="A304" s="15">
        <v>2837</v>
      </c>
      <c r="B304" s="7" t="s">
        <v>517</v>
      </c>
      <c r="C304" s="7" t="s">
        <v>165</v>
      </c>
      <c r="D304" s="8">
        <v>-46.03</v>
      </c>
      <c r="E304" s="8">
        <v>166.59</v>
      </c>
      <c r="F304" s="9">
        <v>6.5</v>
      </c>
      <c r="G304" s="11">
        <v>0</v>
      </c>
      <c r="H304" s="11">
        <v>0</v>
      </c>
      <c r="I304" s="23" t="s">
        <v>256</v>
      </c>
      <c r="J304" s="23" t="s">
        <v>256</v>
      </c>
      <c r="K304" s="24" t="s">
        <v>256</v>
      </c>
      <c r="L304" s="13">
        <v>0</v>
      </c>
      <c r="M304" s="13">
        <v>0</v>
      </c>
      <c r="N304" s="22" t="s">
        <v>237</v>
      </c>
      <c r="O304" s="15">
        <v>0</v>
      </c>
      <c r="P304" s="15"/>
      <c r="Q304" s="15"/>
      <c r="R304" s="18" t="s">
        <v>695</v>
      </c>
    </row>
    <row r="305" spans="1:18" ht="15.75" thickBot="1" x14ac:dyDescent="0.3">
      <c r="A305" s="15">
        <v>2782</v>
      </c>
      <c r="B305" s="7" t="s">
        <v>518</v>
      </c>
      <c r="C305" s="7" t="s">
        <v>165</v>
      </c>
      <c r="D305" s="8">
        <v>-46.05</v>
      </c>
      <c r="E305" s="8">
        <v>166.52</v>
      </c>
      <c r="F305" s="9">
        <v>511.7</v>
      </c>
      <c r="G305" s="11">
        <v>0</v>
      </c>
      <c r="H305" s="11">
        <v>0</v>
      </c>
      <c r="I305" s="11">
        <v>0</v>
      </c>
      <c r="J305" s="11">
        <v>0</v>
      </c>
      <c r="K305" s="12" t="s">
        <v>514</v>
      </c>
      <c r="L305" s="13">
        <v>0</v>
      </c>
      <c r="M305" s="13">
        <v>0</v>
      </c>
      <c r="N305" s="14" t="s">
        <v>166</v>
      </c>
      <c r="O305" s="15">
        <v>0</v>
      </c>
      <c r="P305" s="15"/>
      <c r="Q305" s="15"/>
      <c r="R305" s="18"/>
    </row>
    <row r="306" spans="1:18" ht="39.75" thickBot="1" x14ac:dyDescent="0.3">
      <c r="A306" s="18" t="s">
        <v>256</v>
      </c>
      <c r="B306" s="7" t="s">
        <v>519</v>
      </c>
      <c r="C306" s="7" t="s">
        <v>165</v>
      </c>
      <c r="D306" s="35">
        <v>-46.06</v>
      </c>
      <c r="E306" s="35">
        <v>166.69</v>
      </c>
      <c r="F306" s="36">
        <v>17.899999999999999</v>
      </c>
      <c r="G306" s="20">
        <v>1</v>
      </c>
      <c r="H306" s="20">
        <v>1</v>
      </c>
      <c r="I306" s="11">
        <v>0</v>
      </c>
      <c r="J306" s="20">
        <v>1</v>
      </c>
      <c r="K306" s="13">
        <v>0</v>
      </c>
      <c r="L306" s="13">
        <v>0</v>
      </c>
      <c r="M306" s="13">
        <v>0</v>
      </c>
      <c r="N306" s="14" t="s">
        <v>166</v>
      </c>
      <c r="O306" s="13">
        <v>0</v>
      </c>
      <c r="P306" s="18"/>
      <c r="Q306" s="18"/>
      <c r="R306" s="18" t="s">
        <v>688</v>
      </c>
    </row>
    <row r="307" spans="1:18" ht="15.75" thickBot="1" x14ac:dyDescent="0.3">
      <c r="A307" s="11">
        <v>4987630</v>
      </c>
      <c r="B307" s="25" t="s">
        <v>520</v>
      </c>
      <c r="C307" s="25" t="s">
        <v>288</v>
      </c>
      <c r="D307" s="11">
        <v>-46.07</v>
      </c>
      <c r="E307" s="11">
        <v>167.29</v>
      </c>
      <c r="F307" s="26">
        <v>6.4</v>
      </c>
      <c r="G307" s="18"/>
      <c r="H307" s="18"/>
      <c r="I307" s="18"/>
      <c r="J307" s="18"/>
      <c r="K307" s="18"/>
      <c r="L307" s="18"/>
      <c r="M307" s="18"/>
      <c r="N307" s="22" t="s">
        <v>237</v>
      </c>
      <c r="O307" s="13" t="s">
        <v>222</v>
      </c>
      <c r="P307" s="11"/>
      <c r="Q307" s="11"/>
      <c r="R307" s="18"/>
    </row>
    <row r="308" spans="1:18" ht="27" thickBot="1" x14ac:dyDescent="0.3">
      <c r="A308" s="15">
        <v>2722</v>
      </c>
      <c r="B308" s="7" t="s">
        <v>521</v>
      </c>
      <c r="C308" s="7" t="s">
        <v>165</v>
      </c>
      <c r="D308" s="8">
        <v>-46.07</v>
      </c>
      <c r="E308" s="8">
        <v>166.68</v>
      </c>
      <c r="F308" s="9">
        <v>26.3</v>
      </c>
      <c r="G308" s="20">
        <v>1</v>
      </c>
      <c r="H308" s="20">
        <v>1</v>
      </c>
      <c r="I308" s="11">
        <v>0</v>
      </c>
      <c r="J308" s="20">
        <v>1</v>
      </c>
      <c r="K308" s="13">
        <v>0</v>
      </c>
      <c r="L308" s="13">
        <v>0</v>
      </c>
      <c r="M308" s="13">
        <v>0</v>
      </c>
      <c r="N308" s="14" t="s">
        <v>166</v>
      </c>
      <c r="O308" s="15">
        <v>0</v>
      </c>
      <c r="P308" s="15"/>
      <c r="Q308" s="18"/>
      <c r="R308" s="18" t="s">
        <v>695</v>
      </c>
    </row>
    <row r="309" spans="1:18" ht="27" thickBot="1" x14ac:dyDescent="0.3">
      <c r="A309" s="15">
        <v>2668</v>
      </c>
      <c r="B309" s="7" t="s">
        <v>522</v>
      </c>
      <c r="C309" s="7" t="s">
        <v>165</v>
      </c>
      <c r="D309" s="8">
        <v>-46.09</v>
      </c>
      <c r="E309" s="8">
        <v>166.69</v>
      </c>
      <c r="F309" s="9">
        <v>107.2</v>
      </c>
      <c r="G309" s="11">
        <v>0</v>
      </c>
      <c r="H309" s="11">
        <v>0</v>
      </c>
      <c r="I309" s="11">
        <v>0</v>
      </c>
      <c r="J309" s="20">
        <v>1</v>
      </c>
      <c r="K309" s="12">
        <v>2005</v>
      </c>
      <c r="L309" s="13">
        <v>0</v>
      </c>
      <c r="M309" s="13">
        <v>0</v>
      </c>
      <c r="N309" s="14" t="s">
        <v>166</v>
      </c>
      <c r="O309" s="15">
        <v>0</v>
      </c>
      <c r="P309" s="19" t="s">
        <v>634</v>
      </c>
      <c r="Q309" s="15"/>
      <c r="R309" s="18" t="s">
        <v>695</v>
      </c>
    </row>
    <row r="310" spans="1:18" ht="45.75" thickBot="1" x14ac:dyDescent="0.3">
      <c r="A310" s="15">
        <v>2655</v>
      </c>
      <c r="B310" s="7" t="s">
        <v>524</v>
      </c>
      <c r="C310" s="7" t="s">
        <v>165</v>
      </c>
      <c r="D310" s="8">
        <v>-46.1</v>
      </c>
      <c r="E310" s="8">
        <v>166.67</v>
      </c>
      <c r="F310" s="9">
        <v>60</v>
      </c>
      <c r="G310" s="11">
        <v>0</v>
      </c>
      <c r="H310" s="11">
        <v>0</v>
      </c>
      <c r="I310" s="11">
        <v>0</v>
      </c>
      <c r="J310" s="13">
        <v>0</v>
      </c>
      <c r="K310" s="12">
        <v>2005</v>
      </c>
      <c r="L310" s="13">
        <v>0</v>
      </c>
      <c r="M310" s="13">
        <v>0</v>
      </c>
      <c r="N310" s="14" t="s">
        <v>166</v>
      </c>
      <c r="O310" s="15">
        <v>0</v>
      </c>
      <c r="P310" s="19" t="s">
        <v>634</v>
      </c>
      <c r="Q310" s="19" t="s">
        <v>523</v>
      </c>
      <c r="R310" s="18" t="s">
        <v>695</v>
      </c>
    </row>
    <row r="311" spans="1:18" ht="15.75" thickBot="1" x14ac:dyDescent="0.3">
      <c r="A311" s="15">
        <v>2210</v>
      </c>
      <c r="B311" s="7" t="s">
        <v>525</v>
      </c>
      <c r="C311" s="7" t="s">
        <v>165</v>
      </c>
      <c r="D311" s="8">
        <v>-46.41</v>
      </c>
      <c r="E311" s="8">
        <v>167.99</v>
      </c>
      <c r="F311" s="9">
        <v>7.3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4" t="s">
        <v>166</v>
      </c>
      <c r="O311" s="15">
        <v>0</v>
      </c>
      <c r="P311" s="15"/>
      <c r="Q311" s="15"/>
      <c r="R311" s="18"/>
    </row>
    <row r="312" spans="1:18" ht="15.75" thickBot="1" x14ac:dyDescent="0.3">
      <c r="A312" s="15">
        <v>2180</v>
      </c>
      <c r="B312" s="7" t="s">
        <v>526</v>
      </c>
      <c r="C312" s="7" t="s">
        <v>165</v>
      </c>
      <c r="D312" s="8">
        <v>-46.46</v>
      </c>
      <c r="E312" s="8">
        <v>167.85</v>
      </c>
      <c r="F312" s="9">
        <v>103.4</v>
      </c>
      <c r="G312" s="11">
        <v>0</v>
      </c>
      <c r="H312" s="11">
        <v>0</v>
      </c>
      <c r="I312" s="10">
        <v>1997</v>
      </c>
      <c r="J312" s="11">
        <v>0</v>
      </c>
      <c r="K312" s="13">
        <v>0</v>
      </c>
      <c r="L312" s="13">
        <v>0</v>
      </c>
      <c r="M312" s="13">
        <v>0</v>
      </c>
      <c r="N312" s="14" t="s">
        <v>166</v>
      </c>
      <c r="O312" s="15">
        <v>0</v>
      </c>
      <c r="P312" s="15"/>
      <c r="Q312" s="15"/>
      <c r="R312" s="18"/>
    </row>
    <row r="313" spans="1:18" ht="15.75" thickBot="1" x14ac:dyDescent="0.3">
      <c r="A313" s="15">
        <v>2186</v>
      </c>
      <c r="B313" s="7" t="s">
        <v>527</v>
      </c>
      <c r="C313" s="7" t="s">
        <v>165</v>
      </c>
      <c r="D313" s="8">
        <v>-46.5</v>
      </c>
      <c r="E313" s="8">
        <v>169.71</v>
      </c>
      <c r="F313" s="9">
        <v>9.6</v>
      </c>
      <c r="G313" s="23" t="s">
        <v>256</v>
      </c>
      <c r="H313" s="23" t="s">
        <v>256</v>
      </c>
      <c r="I313" s="23" t="s">
        <v>256</v>
      </c>
      <c r="J313" s="23" t="s">
        <v>256</v>
      </c>
      <c r="K313" s="24" t="s">
        <v>256</v>
      </c>
      <c r="L313" s="24" t="s">
        <v>256</v>
      </c>
      <c r="M313" s="24" t="s">
        <v>256</v>
      </c>
      <c r="N313" s="22" t="s">
        <v>237</v>
      </c>
      <c r="O313" s="15">
        <v>0</v>
      </c>
      <c r="P313" s="15"/>
      <c r="Q313" s="15"/>
      <c r="R313" s="18"/>
    </row>
    <row r="314" spans="1:18" ht="15.75" thickBot="1" x14ac:dyDescent="0.3">
      <c r="A314" s="15">
        <v>2047</v>
      </c>
      <c r="B314" s="7" t="s">
        <v>528</v>
      </c>
      <c r="C314" s="7" t="s">
        <v>165</v>
      </c>
      <c r="D314" s="8">
        <v>-46.57</v>
      </c>
      <c r="E314" s="8">
        <v>166.86</v>
      </c>
      <c r="F314" s="9">
        <v>6.7</v>
      </c>
      <c r="G314" s="11">
        <v>0</v>
      </c>
      <c r="H314" s="11">
        <v>0</v>
      </c>
      <c r="I314" s="11">
        <v>0</v>
      </c>
      <c r="J314" s="11">
        <v>0</v>
      </c>
      <c r="K314" s="13">
        <v>0</v>
      </c>
      <c r="L314" s="13">
        <v>0</v>
      </c>
      <c r="M314" s="13">
        <v>0</v>
      </c>
      <c r="N314" s="14" t="s">
        <v>166</v>
      </c>
      <c r="O314" s="15">
        <v>0</v>
      </c>
      <c r="P314" s="15"/>
      <c r="Q314" s="15"/>
      <c r="R314" s="18"/>
    </row>
    <row r="315" spans="1:18" ht="15.75" thickBot="1" x14ac:dyDescent="0.3">
      <c r="A315" s="15">
        <v>2068</v>
      </c>
      <c r="B315" s="7" t="s">
        <v>529</v>
      </c>
      <c r="C315" s="7" t="s">
        <v>165</v>
      </c>
      <c r="D315" s="8">
        <v>-46.57</v>
      </c>
      <c r="E315" s="8">
        <v>166.9</v>
      </c>
      <c r="F315" s="9">
        <v>84.7</v>
      </c>
      <c r="G315" s="11">
        <v>0</v>
      </c>
      <c r="H315" s="11">
        <v>0</v>
      </c>
      <c r="I315" s="11">
        <v>0</v>
      </c>
      <c r="J315" s="11">
        <v>0</v>
      </c>
      <c r="K315" s="13">
        <v>0</v>
      </c>
      <c r="L315" s="13">
        <v>0</v>
      </c>
      <c r="M315" s="13">
        <v>0</v>
      </c>
      <c r="N315" s="14" t="s">
        <v>166</v>
      </c>
      <c r="O315" s="15">
        <v>0</v>
      </c>
      <c r="P315" s="15"/>
      <c r="Q315" s="15"/>
      <c r="R315" s="18"/>
    </row>
    <row r="316" spans="1:18" ht="15.75" thickBot="1" x14ac:dyDescent="0.3">
      <c r="A316" s="15">
        <v>2018</v>
      </c>
      <c r="B316" s="7" t="s">
        <v>530</v>
      </c>
      <c r="C316" s="7" t="s">
        <v>165</v>
      </c>
      <c r="D316" s="8">
        <v>-46.65</v>
      </c>
      <c r="E316" s="8">
        <v>168.41</v>
      </c>
      <c r="F316" s="9">
        <v>18.899999999999999</v>
      </c>
      <c r="G316" s="11">
        <v>0</v>
      </c>
      <c r="H316" s="11">
        <v>0</v>
      </c>
      <c r="I316" s="11">
        <v>0</v>
      </c>
      <c r="J316" s="11">
        <v>0</v>
      </c>
      <c r="K316" s="13">
        <v>0</v>
      </c>
      <c r="L316" s="13">
        <v>0</v>
      </c>
      <c r="M316" s="13">
        <v>0</v>
      </c>
      <c r="N316" s="14" t="s">
        <v>166</v>
      </c>
      <c r="O316" s="15">
        <v>0</v>
      </c>
      <c r="P316" s="15"/>
      <c r="Q316" s="15"/>
      <c r="R316" s="18"/>
    </row>
    <row r="317" spans="1:18" ht="15.75" thickBot="1" x14ac:dyDescent="0.3">
      <c r="A317" s="15">
        <v>1945</v>
      </c>
      <c r="B317" s="7" t="s">
        <v>531</v>
      </c>
      <c r="C317" s="7" t="s">
        <v>165</v>
      </c>
      <c r="D317" s="8">
        <v>-46.7</v>
      </c>
      <c r="E317" s="8">
        <v>167.71</v>
      </c>
      <c r="F317" s="9">
        <v>31</v>
      </c>
      <c r="G317" s="11">
        <v>0</v>
      </c>
      <c r="H317" s="11">
        <v>0</v>
      </c>
      <c r="I317" s="11">
        <v>0</v>
      </c>
      <c r="J317" s="11">
        <v>0</v>
      </c>
      <c r="K317" s="13">
        <v>0</v>
      </c>
      <c r="L317" s="13">
        <v>0</v>
      </c>
      <c r="M317" s="13">
        <v>0</v>
      </c>
      <c r="N317" s="21" t="s">
        <v>215</v>
      </c>
      <c r="O317" s="15">
        <v>0</v>
      </c>
      <c r="P317" s="15"/>
      <c r="Q317" s="15"/>
      <c r="R317" s="18" t="s">
        <v>644</v>
      </c>
    </row>
    <row r="318" spans="1:18" ht="15.75" thickBot="1" x14ac:dyDescent="0.3">
      <c r="A318" s="15">
        <v>1936</v>
      </c>
      <c r="B318" s="7" t="s">
        <v>532</v>
      </c>
      <c r="C318" s="7" t="s">
        <v>165</v>
      </c>
      <c r="D318" s="8">
        <v>-46.71</v>
      </c>
      <c r="E318" s="8">
        <v>167.72</v>
      </c>
      <c r="F318" s="9">
        <v>9</v>
      </c>
      <c r="G318" s="11">
        <v>0</v>
      </c>
      <c r="H318" s="11">
        <v>0</v>
      </c>
      <c r="I318" s="11">
        <v>0</v>
      </c>
      <c r="J318" s="11">
        <v>0</v>
      </c>
      <c r="K318" s="13">
        <v>0</v>
      </c>
      <c r="L318" s="13">
        <v>0</v>
      </c>
      <c r="M318" s="13">
        <v>0</v>
      </c>
      <c r="N318" s="21" t="s">
        <v>215</v>
      </c>
      <c r="O318" s="15">
        <v>0</v>
      </c>
      <c r="P318" s="15"/>
      <c r="Q318" s="15"/>
      <c r="R318" s="18" t="s">
        <v>644</v>
      </c>
    </row>
    <row r="319" spans="1:18" ht="27" thickBot="1" x14ac:dyDescent="0.3">
      <c r="A319" s="15">
        <v>1946</v>
      </c>
      <c r="B319" s="7" t="s">
        <v>533</v>
      </c>
      <c r="C319" s="7" t="s">
        <v>165</v>
      </c>
      <c r="D319" s="8">
        <v>-46.77</v>
      </c>
      <c r="E319" s="8">
        <v>168.52</v>
      </c>
      <c r="F319" s="9">
        <v>1467.7</v>
      </c>
      <c r="G319" s="11">
        <v>0</v>
      </c>
      <c r="H319" s="17">
        <v>1</v>
      </c>
      <c r="I319" s="11">
        <v>0</v>
      </c>
      <c r="J319" s="17">
        <v>1</v>
      </c>
      <c r="K319" s="13">
        <v>0</v>
      </c>
      <c r="L319" s="20">
        <v>1</v>
      </c>
      <c r="M319" s="13">
        <v>0</v>
      </c>
      <c r="N319" s="14" t="s">
        <v>166</v>
      </c>
      <c r="O319" s="15">
        <v>0</v>
      </c>
      <c r="P319" s="15"/>
      <c r="Q319" s="15"/>
      <c r="R319" s="18" t="s">
        <v>695</v>
      </c>
    </row>
    <row r="320" spans="1:18" ht="27" thickBot="1" x14ac:dyDescent="0.3">
      <c r="A320" s="15">
        <v>1896</v>
      </c>
      <c r="B320" s="7" t="s">
        <v>534</v>
      </c>
      <c r="C320" s="7" t="s">
        <v>165</v>
      </c>
      <c r="D320" s="8">
        <v>-46.77</v>
      </c>
      <c r="E320" s="8">
        <v>168.42</v>
      </c>
      <c r="F320" s="9">
        <v>25.7</v>
      </c>
      <c r="G320" s="11">
        <v>0</v>
      </c>
      <c r="H320" s="11">
        <v>0</v>
      </c>
      <c r="I320" s="11">
        <v>0</v>
      </c>
      <c r="J320" s="11">
        <v>0</v>
      </c>
      <c r="K320" s="13">
        <v>0</v>
      </c>
      <c r="L320" s="13">
        <v>0</v>
      </c>
      <c r="M320" s="13">
        <v>0</v>
      </c>
      <c r="N320" s="14" t="s">
        <v>166</v>
      </c>
      <c r="O320" s="15">
        <v>0</v>
      </c>
      <c r="P320" s="15"/>
      <c r="Q320" s="15"/>
      <c r="R320" s="18" t="s">
        <v>695</v>
      </c>
    </row>
    <row r="321" spans="1:18" ht="27" thickBot="1" x14ac:dyDescent="0.3">
      <c r="A321" s="15">
        <v>1902</v>
      </c>
      <c r="B321" s="7" t="s">
        <v>535</v>
      </c>
      <c r="C321" s="7" t="s">
        <v>165</v>
      </c>
      <c r="D321" s="8">
        <v>-46.77</v>
      </c>
      <c r="E321" s="8">
        <v>168.57</v>
      </c>
      <c r="F321" s="9">
        <v>77.099999999999994</v>
      </c>
      <c r="G321" s="11">
        <v>0</v>
      </c>
      <c r="H321" s="11">
        <v>0</v>
      </c>
      <c r="I321" s="11">
        <v>0</v>
      </c>
      <c r="J321" s="11">
        <v>0</v>
      </c>
      <c r="K321" s="13">
        <v>0</v>
      </c>
      <c r="L321" s="13">
        <v>0</v>
      </c>
      <c r="M321" s="13">
        <v>0</v>
      </c>
      <c r="N321" s="14" t="s">
        <v>166</v>
      </c>
      <c r="O321" s="15">
        <v>0</v>
      </c>
      <c r="P321" s="15"/>
      <c r="Q321" s="15"/>
      <c r="R321" s="18" t="s">
        <v>695</v>
      </c>
    </row>
    <row r="322" spans="1:18" ht="27" thickBot="1" x14ac:dyDescent="0.3">
      <c r="A322" s="15">
        <v>1869</v>
      </c>
      <c r="B322" s="7" t="s">
        <v>536</v>
      </c>
      <c r="C322" s="7" t="s">
        <v>165</v>
      </c>
      <c r="D322" s="8">
        <v>-46.77</v>
      </c>
      <c r="E322" s="8">
        <v>167.63</v>
      </c>
      <c r="F322" s="9">
        <v>1529.9</v>
      </c>
      <c r="G322" s="11">
        <v>0</v>
      </c>
      <c r="H322" s="11">
        <v>0</v>
      </c>
      <c r="I322" s="10">
        <v>1998</v>
      </c>
      <c r="J322" s="11">
        <v>0</v>
      </c>
      <c r="K322" s="13">
        <v>0</v>
      </c>
      <c r="L322" s="12" t="s">
        <v>537</v>
      </c>
      <c r="M322" s="13">
        <v>0</v>
      </c>
      <c r="N322" s="14" t="s">
        <v>166</v>
      </c>
      <c r="O322" s="15">
        <v>0</v>
      </c>
      <c r="P322" s="15" t="s">
        <v>652</v>
      </c>
      <c r="Q322" s="15"/>
      <c r="R322" s="18"/>
    </row>
    <row r="323" spans="1:18" ht="27" thickBot="1" x14ac:dyDescent="0.3">
      <c r="A323" s="15">
        <v>1835</v>
      </c>
      <c r="B323" s="7" t="s">
        <v>538</v>
      </c>
      <c r="C323" s="7" t="s">
        <v>165</v>
      </c>
      <c r="D323" s="8">
        <v>-46.8</v>
      </c>
      <c r="E323" s="8">
        <v>168.51</v>
      </c>
      <c r="F323" s="9">
        <v>8</v>
      </c>
      <c r="G323" s="23" t="s">
        <v>256</v>
      </c>
      <c r="H323" s="23" t="s">
        <v>256</v>
      </c>
      <c r="I323" s="23" t="s">
        <v>256</v>
      </c>
      <c r="J323" s="23" t="s">
        <v>256</v>
      </c>
      <c r="K323" s="13">
        <v>0</v>
      </c>
      <c r="L323" s="13">
        <v>0</v>
      </c>
      <c r="M323" s="11">
        <v>0</v>
      </c>
      <c r="N323" s="22" t="s">
        <v>237</v>
      </c>
      <c r="O323" s="15">
        <v>0</v>
      </c>
      <c r="P323" s="15"/>
      <c r="Q323" s="15"/>
      <c r="R323" s="18" t="s">
        <v>695</v>
      </c>
    </row>
    <row r="324" spans="1:18" ht="15.75" thickBot="1" x14ac:dyDescent="0.3">
      <c r="A324" s="15">
        <v>1771</v>
      </c>
      <c r="B324" s="7" t="s">
        <v>539</v>
      </c>
      <c r="C324" s="7" t="s">
        <v>165</v>
      </c>
      <c r="D324" s="8">
        <v>-46.82</v>
      </c>
      <c r="E324" s="8">
        <v>168.24</v>
      </c>
      <c r="F324" s="9">
        <v>7.5</v>
      </c>
      <c r="G324" s="11">
        <v>0</v>
      </c>
      <c r="H324" s="11">
        <v>0</v>
      </c>
      <c r="I324" s="11">
        <v>0</v>
      </c>
      <c r="J324" s="11">
        <v>0</v>
      </c>
      <c r="K324" s="13">
        <v>0</v>
      </c>
      <c r="L324" s="13">
        <v>0</v>
      </c>
      <c r="M324" s="13">
        <v>0</v>
      </c>
      <c r="N324" s="14" t="s">
        <v>166</v>
      </c>
      <c r="O324" s="15">
        <v>0</v>
      </c>
      <c r="P324" s="15"/>
      <c r="Q324" s="15"/>
      <c r="R324" s="18" t="s">
        <v>644</v>
      </c>
    </row>
    <row r="325" spans="1:18" ht="15.75" thickBot="1" x14ac:dyDescent="0.3">
      <c r="A325" s="15">
        <v>1786</v>
      </c>
      <c r="B325" s="7" t="s">
        <v>540</v>
      </c>
      <c r="C325" s="7" t="s">
        <v>165</v>
      </c>
      <c r="D325" s="8">
        <v>-46.82</v>
      </c>
      <c r="E325" s="8">
        <v>168.45</v>
      </c>
      <c r="F325" s="9">
        <v>7.4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4" t="s">
        <v>166</v>
      </c>
      <c r="O325" s="15">
        <v>0</v>
      </c>
      <c r="P325" s="15"/>
      <c r="Q325" s="15"/>
      <c r="R325" s="18" t="s">
        <v>644</v>
      </c>
    </row>
    <row r="326" spans="1:18" ht="15.75" thickBot="1" x14ac:dyDescent="0.3">
      <c r="A326" s="15">
        <v>1760</v>
      </c>
      <c r="B326" s="7" t="s">
        <v>541</v>
      </c>
      <c r="C326" s="7" t="s">
        <v>165</v>
      </c>
      <c r="D326" s="8">
        <v>-46.82</v>
      </c>
      <c r="E326" s="8">
        <v>168.25</v>
      </c>
      <c r="F326" s="9">
        <v>8.1</v>
      </c>
      <c r="G326" s="11">
        <v>0</v>
      </c>
      <c r="H326" s="11">
        <v>0</v>
      </c>
      <c r="I326" s="11">
        <v>0</v>
      </c>
      <c r="J326" s="11">
        <v>0</v>
      </c>
      <c r="K326" s="13">
        <v>0</v>
      </c>
      <c r="L326" s="13">
        <v>0</v>
      </c>
      <c r="M326" s="13">
        <v>0</v>
      </c>
      <c r="N326" s="14" t="s">
        <v>166</v>
      </c>
      <c r="O326" s="15">
        <v>0</v>
      </c>
      <c r="P326" s="15"/>
      <c r="Q326" s="15"/>
      <c r="R326" s="18" t="s">
        <v>644</v>
      </c>
    </row>
    <row r="327" spans="1:18" ht="15.75" thickBot="1" x14ac:dyDescent="0.3">
      <c r="A327" s="15">
        <v>1742</v>
      </c>
      <c r="B327" s="7" t="s">
        <v>542</v>
      </c>
      <c r="C327" s="7" t="s">
        <v>165</v>
      </c>
      <c r="D327" s="8">
        <v>-46.83</v>
      </c>
      <c r="E327" s="8">
        <v>168.22</v>
      </c>
      <c r="F327" s="9">
        <v>46</v>
      </c>
      <c r="G327" s="11">
        <v>0</v>
      </c>
      <c r="H327" s="11">
        <v>0</v>
      </c>
      <c r="I327" s="11">
        <v>0</v>
      </c>
      <c r="J327" s="11">
        <v>0</v>
      </c>
      <c r="K327" s="13">
        <v>0</v>
      </c>
      <c r="L327" s="13">
        <v>0</v>
      </c>
      <c r="M327" s="13">
        <v>0</v>
      </c>
      <c r="N327" s="14" t="s">
        <v>166</v>
      </c>
      <c r="O327" s="15">
        <v>0</v>
      </c>
      <c r="P327" s="15"/>
      <c r="Q327" s="15"/>
      <c r="R327" s="18" t="s">
        <v>644</v>
      </c>
    </row>
    <row r="328" spans="1:18" ht="15.75" thickBot="1" x14ac:dyDescent="0.3">
      <c r="A328" s="15">
        <v>1707</v>
      </c>
      <c r="B328" s="7" t="s">
        <v>543</v>
      </c>
      <c r="C328" s="7" t="s">
        <v>165</v>
      </c>
      <c r="D328" s="8">
        <v>-46.85</v>
      </c>
      <c r="E328" s="8">
        <v>168.21</v>
      </c>
      <c r="F328" s="9">
        <v>30.2</v>
      </c>
      <c r="G328" s="11">
        <v>0</v>
      </c>
      <c r="H328" s="11">
        <v>0</v>
      </c>
      <c r="I328" s="11">
        <v>0</v>
      </c>
      <c r="J328" s="11">
        <v>0</v>
      </c>
      <c r="K328" s="13">
        <v>0</v>
      </c>
      <c r="L328" s="13">
        <v>0</v>
      </c>
      <c r="M328" s="13">
        <v>0</v>
      </c>
      <c r="N328" s="14" t="s">
        <v>166</v>
      </c>
      <c r="O328" s="15">
        <v>0</v>
      </c>
      <c r="P328" s="15"/>
      <c r="Q328" s="15"/>
      <c r="R328" s="18" t="s">
        <v>644</v>
      </c>
    </row>
    <row r="329" spans="1:18" ht="15.75" thickBot="1" x14ac:dyDescent="0.3">
      <c r="A329" s="15">
        <v>1681</v>
      </c>
      <c r="B329" s="7" t="s">
        <v>544</v>
      </c>
      <c r="C329" s="7" t="s">
        <v>165</v>
      </c>
      <c r="D329" s="8">
        <v>-46.87</v>
      </c>
      <c r="E329" s="8">
        <v>168.23</v>
      </c>
      <c r="F329" s="9">
        <v>24.1</v>
      </c>
      <c r="G329" s="11">
        <v>0</v>
      </c>
      <c r="H329" s="11">
        <v>0</v>
      </c>
      <c r="I329" s="11">
        <v>0</v>
      </c>
      <c r="J329" s="11">
        <v>0</v>
      </c>
      <c r="K329" s="13">
        <v>0</v>
      </c>
      <c r="L329" s="13">
        <v>0</v>
      </c>
      <c r="M329" s="10">
        <v>1970</v>
      </c>
      <c r="N329" s="14" t="s">
        <v>166</v>
      </c>
      <c r="O329" s="15">
        <v>0</v>
      </c>
      <c r="P329" s="15"/>
      <c r="Q329" s="15"/>
      <c r="R329" s="18"/>
    </row>
    <row r="330" spans="1:18" ht="15.75" thickBot="1" x14ac:dyDescent="0.3">
      <c r="A330" s="15">
        <v>1622</v>
      </c>
      <c r="B330" s="7" t="s">
        <v>545</v>
      </c>
      <c r="C330" s="7" t="s">
        <v>165</v>
      </c>
      <c r="D330" s="8">
        <v>-46.91</v>
      </c>
      <c r="E330" s="8">
        <v>168.12</v>
      </c>
      <c r="F330" s="9">
        <v>6.5</v>
      </c>
      <c r="G330" s="11">
        <v>0</v>
      </c>
      <c r="H330" s="17">
        <v>2004</v>
      </c>
      <c r="I330" s="11">
        <v>0</v>
      </c>
      <c r="J330" s="11">
        <v>0</v>
      </c>
      <c r="K330" s="13">
        <v>0</v>
      </c>
      <c r="L330" s="12">
        <v>2004</v>
      </c>
      <c r="M330" s="13">
        <v>0</v>
      </c>
      <c r="N330" s="14" t="s">
        <v>166</v>
      </c>
      <c r="O330" s="15">
        <v>1</v>
      </c>
      <c r="P330" s="15"/>
      <c r="Q330" s="15"/>
      <c r="R330" s="18" t="s">
        <v>644</v>
      </c>
    </row>
    <row r="331" spans="1:18" ht="45.75" thickBot="1" x14ac:dyDescent="0.3">
      <c r="A331" s="15">
        <v>1633</v>
      </c>
      <c r="B331" s="7" t="s">
        <v>546</v>
      </c>
      <c r="C331" s="7" t="s">
        <v>165</v>
      </c>
      <c r="D331" s="8">
        <v>-46.91</v>
      </c>
      <c r="E331" s="8">
        <v>168.24</v>
      </c>
      <c r="F331" s="9">
        <v>175.3</v>
      </c>
      <c r="G331" s="12">
        <v>2005</v>
      </c>
      <c r="H331" s="11">
        <v>0</v>
      </c>
      <c r="I331" s="11">
        <v>0</v>
      </c>
      <c r="J331" s="11">
        <v>0</v>
      </c>
      <c r="K331" s="13">
        <v>0</v>
      </c>
      <c r="L331" s="13">
        <v>0</v>
      </c>
      <c r="M331" s="41">
        <v>0</v>
      </c>
      <c r="N331" s="21" t="s">
        <v>215</v>
      </c>
      <c r="O331" s="34">
        <v>0</v>
      </c>
      <c r="P331" s="19" t="s">
        <v>696</v>
      </c>
      <c r="Q331" s="19" t="s">
        <v>547</v>
      </c>
      <c r="R331" s="18" t="s">
        <v>644</v>
      </c>
    </row>
    <row r="332" spans="1:18" ht="30.75" thickBot="1" x14ac:dyDescent="0.3">
      <c r="A332" s="15">
        <v>1615</v>
      </c>
      <c r="B332" s="7" t="s">
        <v>548</v>
      </c>
      <c r="C332" s="7" t="s">
        <v>165</v>
      </c>
      <c r="D332" s="8">
        <v>-46.92</v>
      </c>
      <c r="E332" s="8">
        <v>168.15</v>
      </c>
      <c r="F332" s="9">
        <v>62.4</v>
      </c>
      <c r="G332" s="17">
        <v>2013</v>
      </c>
      <c r="H332" s="17">
        <v>2013</v>
      </c>
      <c r="I332" s="11">
        <v>0</v>
      </c>
      <c r="J332" s="11">
        <v>0</v>
      </c>
      <c r="K332" s="13">
        <v>0</v>
      </c>
      <c r="L332" s="20">
        <v>2013</v>
      </c>
      <c r="M332" s="41">
        <v>0</v>
      </c>
      <c r="N332" s="21" t="s">
        <v>215</v>
      </c>
      <c r="O332" s="34">
        <v>1</v>
      </c>
      <c r="P332" s="19" t="s">
        <v>697</v>
      </c>
      <c r="Q332" s="19" t="s">
        <v>549</v>
      </c>
      <c r="R332" s="18" t="s">
        <v>644</v>
      </c>
    </row>
    <row r="333" spans="1:18" ht="15.75" thickBot="1" x14ac:dyDescent="0.3">
      <c r="A333" s="15">
        <v>1534</v>
      </c>
      <c r="B333" s="7" t="s">
        <v>550</v>
      </c>
      <c r="C333" s="7" t="s">
        <v>165</v>
      </c>
      <c r="D333" s="8">
        <v>-46.94</v>
      </c>
      <c r="E333" s="8">
        <v>167.68</v>
      </c>
      <c r="F333" s="9">
        <v>70.599999999999994</v>
      </c>
      <c r="G333" s="23" t="s">
        <v>256</v>
      </c>
      <c r="H333" s="23" t="s">
        <v>256</v>
      </c>
      <c r="I333" s="23" t="s">
        <v>256</v>
      </c>
      <c r="J333" s="13">
        <v>0</v>
      </c>
      <c r="K333" s="13">
        <v>0</v>
      </c>
      <c r="L333" s="13">
        <v>0</v>
      </c>
      <c r="M333" s="13">
        <v>0</v>
      </c>
      <c r="N333" s="22" t="s">
        <v>237</v>
      </c>
      <c r="O333" s="15">
        <v>0</v>
      </c>
      <c r="P333" s="15"/>
      <c r="Q333" s="15"/>
      <c r="R333" s="18" t="s">
        <v>644</v>
      </c>
    </row>
    <row r="334" spans="1:18" ht="15.75" thickBot="1" x14ac:dyDescent="0.3">
      <c r="A334" s="15">
        <v>1549</v>
      </c>
      <c r="B334" s="7" t="s">
        <v>551</v>
      </c>
      <c r="C334" s="7" t="s">
        <v>165</v>
      </c>
      <c r="D334" s="8">
        <v>-46.95</v>
      </c>
      <c r="E334" s="8">
        <v>168.15</v>
      </c>
      <c r="F334" s="9">
        <v>7.4</v>
      </c>
      <c r="G334" s="23" t="s">
        <v>256</v>
      </c>
      <c r="H334" s="23" t="s">
        <v>256</v>
      </c>
      <c r="I334" s="23" t="s">
        <v>256</v>
      </c>
      <c r="J334" s="13">
        <v>0</v>
      </c>
      <c r="K334" s="13">
        <v>0</v>
      </c>
      <c r="L334" s="13">
        <v>0</v>
      </c>
      <c r="M334" s="13">
        <v>0</v>
      </c>
      <c r="N334" s="22" t="s">
        <v>237</v>
      </c>
      <c r="O334" s="15">
        <v>0</v>
      </c>
      <c r="P334" s="15"/>
      <c r="Q334" s="15"/>
      <c r="R334" s="18" t="s">
        <v>644</v>
      </c>
    </row>
    <row r="335" spans="1:18" ht="15.75" thickBot="1" x14ac:dyDescent="0.3">
      <c r="A335" s="15">
        <v>1546</v>
      </c>
      <c r="B335" s="7" t="s">
        <v>552</v>
      </c>
      <c r="C335" s="7" t="s">
        <v>165</v>
      </c>
      <c r="D335" s="8">
        <v>-46.96</v>
      </c>
      <c r="E335" s="8">
        <v>168.14</v>
      </c>
      <c r="F335" s="9">
        <v>10.199999999999999</v>
      </c>
      <c r="G335" s="23" t="s">
        <v>256</v>
      </c>
      <c r="H335" s="23" t="s">
        <v>256</v>
      </c>
      <c r="I335" s="23" t="s">
        <v>256</v>
      </c>
      <c r="J335" s="13">
        <v>0</v>
      </c>
      <c r="K335" s="13">
        <v>0</v>
      </c>
      <c r="L335" s="13">
        <v>0</v>
      </c>
      <c r="M335" s="13">
        <v>0</v>
      </c>
      <c r="N335" s="22" t="s">
        <v>237</v>
      </c>
      <c r="O335" s="15">
        <v>0</v>
      </c>
      <c r="P335" s="15"/>
      <c r="Q335" s="15"/>
      <c r="R335" s="18" t="s">
        <v>644</v>
      </c>
    </row>
    <row r="336" spans="1:18" ht="15.75" thickBot="1" x14ac:dyDescent="0.3">
      <c r="A336" s="15">
        <v>32</v>
      </c>
      <c r="B336" s="7" t="s">
        <v>553</v>
      </c>
      <c r="C336" s="7" t="s">
        <v>165</v>
      </c>
      <c r="D336" s="11">
        <v>-46.99</v>
      </c>
      <c r="E336" s="11">
        <v>167.86</v>
      </c>
      <c r="F336" s="9">
        <v>168537.5</v>
      </c>
      <c r="G336" s="17">
        <v>1</v>
      </c>
      <c r="H336" s="17">
        <v>1</v>
      </c>
      <c r="I336" s="17">
        <v>1</v>
      </c>
      <c r="J336" s="11">
        <v>0</v>
      </c>
      <c r="K336" s="13">
        <v>0</v>
      </c>
      <c r="L336" s="17">
        <v>1</v>
      </c>
      <c r="M336" s="17">
        <v>1</v>
      </c>
      <c r="N336" s="14" t="s">
        <v>166</v>
      </c>
      <c r="O336" s="15" t="s">
        <v>222</v>
      </c>
      <c r="P336" s="15"/>
      <c r="Q336" s="15"/>
      <c r="R336" s="18"/>
    </row>
    <row r="337" spans="1:18" ht="15.75" thickBot="1" x14ac:dyDescent="0.3">
      <c r="A337" s="15">
        <v>1352</v>
      </c>
      <c r="B337" s="7" t="s">
        <v>554</v>
      </c>
      <c r="C337" s="7" t="s">
        <v>165</v>
      </c>
      <c r="D337" s="8">
        <v>-47.06</v>
      </c>
      <c r="E337" s="8">
        <v>168.22</v>
      </c>
      <c r="F337" s="9">
        <v>7.4</v>
      </c>
      <c r="G337" s="23" t="s">
        <v>256</v>
      </c>
      <c r="H337" s="23" t="s">
        <v>256</v>
      </c>
      <c r="I337" s="23" t="s">
        <v>256</v>
      </c>
      <c r="J337" s="11">
        <v>0</v>
      </c>
      <c r="K337" s="13">
        <v>0</v>
      </c>
      <c r="L337" s="13">
        <v>0</v>
      </c>
      <c r="M337" s="13">
        <v>0</v>
      </c>
      <c r="N337" s="22" t="s">
        <v>237</v>
      </c>
      <c r="O337" s="15">
        <v>0</v>
      </c>
      <c r="P337" s="15"/>
      <c r="Q337" s="15"/>
      <c r="R337" s="18" t="s">
        <v>644</v>
      </c>
    </row>
    <row r="338" spans="1:18" ht="90.75" thickBot="1" x14ac:dyDescent="0.3">
      <c r="A338" s="15">
        <v>1327</v>
      </c>
      <c r="B338" s="7" t="s">
        <v>555</v>
      </c>
      <c r="C338" s="7" t="s">
        <v>165</v>
      </c>
      <c r="D338" s="8">
        <v>-47.07</v>
      </c>
      <c r="E338" s="8">
        <v>168.22</v>
      </c>
      <c r="F338" s="9">
        <v>20.8</v>
      </c>
      <c r="G338" s="11">
        <v>0</v>
      </c>
      <c r="H338" s="10">
        <v>2015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4" t="s">
        <v>166</v>
      </c>
      <c r="O338" s="34">
        <v>0</v>
      </c>
      <c r="P338" s="15" t="s">
        <v>698</v>
      </c>
      <c r="Q338" s="19" t="s">
        <v>556</v>
      </c>
      <c r="R338" s="18" t="s">
        <v>644</v>
      </c>
    </row>
    <row r="339" spans="1:18" ht="90.75" thickBot="1" x14ac:dyDescent="0.3">
      <c r="A339" s="44">
        <v>1266</v>
      </c>
      <c r="B339" s="7" t="s">
        <v>557</v>
      </c>
      <c r="C339" s="7" t="s">
        <v>165</v>
      </c>
      <c r="D339" s="42">
        <v>-47.1</v>
      </c>
      <c r="E339" s="42">
        <v>168.2</v>
      </c>
      <c r="F339" s="43">
        <v>23.3</v>
      </c>
      <c r="G339" s="11">
        <v>0</v>
      </c>
      <c r="H339" s="10">
        <v>2015</v>
      </c>
      <c r="I339" s="11">
        <v>0</v>
      </c>
      <c r="J339" s="11">
        <v>0</v>
      </c>
      <c r="K339" s="13">
        <v>0</v>
      </c>
      <c r="L339" s="13">
        <v>0</v>
      </c>
      <c r="M339" s="13">
        <v>0</v>
      </c>
      <c r="N339" s="14" t="s">
        <v>166</v>
      </c>
      <c r="O339" s="34">
        <v>0</v>
      </c>
      <c r="P339" s="15" t="s">
        <v>698</v>
      </c>
      <c r="Q339" s="19" t="s">
        <v>556</v>
      </c>
      <c r="R339" s="18" t="s">
        <v>644</v>
      </c>
    </row>
    <row r="340" spans="1:18" ht="15.75" thickBot="1" x14ac:dyDescent="0.3">
      <c r="A340" s="15">
        <v>1237</v>
      </c>
      <c r="B340" s="7" t="s">
        <v>558</v>
      </c>
      <c r="C340" s="7" t="s">
        <v>165</v>
      </c>
      <c r="D340" s="8">
        <v>-47.11</v>
      </c>
      <c r="E340" s="8">
        <v>168.2</v>
      </c>
      <c r="F340" s="9">
        <v>10.5</v>
      </c>
      <c r="G340" s="11">
        <v>0</v>
      </c>
      <c r="H340" s="10">
        <v>2015</v>
      </c>
      <c r="I340" s="11">
        <v>0</v>
      </c>
      <c r="J340" s="11">
        <v>0</v>
      </c>
      <c r="K340" s="13">
        <v>0</v>
      </c>
      <c r="L340" s="13">
        <v>0</v>
      </c>
      <c r="M340" s="13">
        <v>0</v>
      </c>
      <c r="N340" s="21" t="s">
        <v>215</v>
      </c>
      <c r="O340" s="34">
        <v>0</v>
      </c>
      <c r="P340" s="50" t="s">
        <v>698</v>
      </c>
      <c r="Q340" s="34"/>
      <c r="R340" s="18" t="s">
        <v>644</v>
      </c>
    </row>
    <row r="341" spans="1:18" ht="15.75" thickBot="1" x14ac:dyDescent="0.3">
      <c r="A341" s="15">
        <v>1163</v>
      </c>
      <c r="B341" s="7" t="s">
        <v>559</v>
      </c>
      <c r="C341" s="7" t="s">
        <v>165</v>
      </c>
      <c r="D341" s="8">
        <v>-47.12</v>
      </c>
      <c r="E341" s="8">
        <v>167.55</v>
      </c>
      <c r="F341" s="9">
        <v>21.1</v>
      </c>
      <c r="G341" s="11">
        <v>0</v>
      </c>
      <c r="H341" s="11">
        <v>0</v>
      </c>
      <c r="I341" s="11">
        <v>0</v>
      </c>
      <c r="J341" s="11">
        <v>0</v>
      </c>
      <c r="K341" s="13">
        <v>0</v>
      </c>
      <c r="L341" s="13">
        <v>0</v>
      </c>
      <c r="M341" s="13">
        <v>0</v>
      </c>
      <c r="N341" s="14" t="s">
        <v>166</v>
      </c>
      <c r="O341" s="15">
        <v>0</v>
      </c>
      <c r="P341" s="15"/>
      <c r="Q341" s="15"/>
      <c r="R341" s="18" t="s">
        <v>644</v>
      </c>
    </row>
    <row r="342" spans="1:18" ht="15.75" thickBot="1" x14ac:dyDescent="0.3">
      <c r="A342" s="15">
        <v>1142</v>
      </c>
      <c r="B342" s="7" t="s">
        <v>560</v>
      </c>
      <c r="C342" s="7" t="s">
        <v>165</v>
      </c>
      <c r="D342" s="8">
        <v>-47.13</v>
      </c>
      <c r="E342" s="8">
        <v>167.54</v>
      </c>
      <c r="F342" s="9">
        <v>5.7</v>
      </c>
      <c r="G342" s="11">
        <v>0</v>
      </c>
      <c r="H342" s="11">
        <v>0</v>
      </c>
      <c r="I342" s="11">
        <v>0</v>
      </c>
      <c r="J342" s="11">
        <v>0</v>
      </c>
      <c r="K342" s="13">
        <v>0</v>
      </c>
      <c r="L342" s="13">
        <v>0</v>
      </c>
      <c r="M342" s="13">
        <v>0</v>
      </c>
      <c r="N342" s="14" t="s">
        <v>166</v>
      </c>
      <c r="O342" s="15">
        <v>0</v>
      </c>
      <c r="P342" s="15"/>
      <c r="Q342" s="15"/>
      <c r="R342" s="18" t="s">
        <v>644</v>
      </c>
    </row>
    <row r="343" spans="1:18" ht="15.75" thickBot="1" x14ac:dyDescent="0.3">
      <c r="A343" s="15">
        <v>1141</v>
      </c>
      <c r="B343" s="7" t="s">
        <v>561</v>
      </c>
      <c r="C343" s="7" t="s">
        <v>165</v>
      </c>
      <c r="D343" s="8">
        <v>-47.13</v>
      </c>
      <c r="E343" s="8">
        <v>167.57</v>
      </c>
      <c r="F343" s="9">
        <v>12.4</v>
      </c>
      <c r="G343" s="17">
        <v>1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4" t="s">
        <v>166</v>
      </c>
      <c r="O343" s="15">
        <v>0</v>
      </c>
      <c r="P343" s="15"/>
      <c r="Q343" s="15"/>
      <c r="R343" s="18" t="s">
        <v>644</v>
      </c>
    </row>
    <row r="344" spans="1:18" ht="15.75" thickBot="1" x14ac:dyDescent="0.3">
      <c r="A344" s="15">
        <v>1125</v>
      </c>
      <c r="B344" s="7" t="s">
        <v>562</v>
      </c>
      <c r="C344" s="7" t="s">
        <v>165</v>
      </c>
      <c r="D344" s="8">
        <v>-47.14</v>
      </c>
      <c r="E344" s="8">
        <v>167.53</v>
      </c>
      <c r="F344" s="9">
        <v>22.7</v>
      </c>
      <c r="G344" s="11">
        <v>0</v>
      </c>
      <c r="H344" s="11">
        <v>0</v>
      </c>
      <c r="I344" s="11">
        <v>0</v>
      </c>
      <c r="J344" s="11">
        <v>0</v>
      </c>
      <c r="K344" s="13">
        <v>0</v>
      </c>
      <c r="L344" s="13">
        <v>0</v>
      </c>
      <c r="M344" s="13">
        <v>0</v>
      </c>
      <c r="N344" s="14" t="s">
        <v>166</v>
      </c>
      <c r="O344" s="15">
        <v>0</v>
      </c>
      <c r="P344" s="15"/>
      <c r="Q344" s="15"/>
      <c r="R344" s="18" t="s">
        <v>644</v>
      </c>
    </row>
    <row r="345" spans="1:18" ht="15.75" thickBot="1" x14ac:dyDescent="0.3">
      <c r="A345" s="15">
        <v>1100</v>
      </c>
      <c r="B345" s="7" t="s">
        <v>563</v>
      </c>
      <c r="C345" s="7" t="s">
        <v>165</v>
      </c>
      <c r="D345" s="8">
        <v>-47.14</v>
      </c>
      <c r="E345" s="8">
        <v>167.42</v>
      </c>
      <c r="F345" s="9">
        <v>10.4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4" t="s">
        <v>166</v>
      </c>
      <c r="O345" s="15">
        <v>0</v>
      </c>
      <c r="P345" s="15"/>
      <c r="Q345" s="15"/>
      <c r="R345" s="18"/>
    </row>
    <row r="346" spans="1:18" ht="15.75" thickBot="1" x14ac:dyDescent="0.3">
      <c r="A346" s="15">
        <v>1101</v>
      </c>
      <c r="B346" s="7" t="s">
        <v>564</v>
      </c>
      <c r="C346" s="7" t="s">
        <v>165</v>
      </c>
      <c r="D346" s="8">
        <v>-47.15</v>
      </c>
      <c r="E346" s="8">
        <v>167.4</v>
      </c>
      <c r="F346" s="9">
        <v>101.1</v>
      </c>
      <c r="G346" s="13">
        <v>0</v>
      </c>
      <c r="H346" s="13">
        <v>0</v>
      </c>
      <c r="I346" s="10">
        <v>2006</v>
      </c>
      <c r="J346" s="13">
        <v>0</v>
      </c>
      <c r="K346" s="13">
        <v>0</v>
      </c>
      <c r="L346" s="13">
        <v>0</v>
      </c>
      <c r="M346" s="13">
        <v>0</v>
      </c>
      <c r="N346" s="14" t="s">
        <v>166</v>
      </c>
      <c r="O346" s="15">
        <v>0</v>
      </c>
      <c r="P346" s="15" t="s">
        <v>699</v>
      </c>
      <c r="Q346" s="15"/>
      <c r="R346" s="18"/>
    </row>
    <row r="347" spans="1:18" ht="15.75" thickBot="1" x14ac:dyDescent="0.3">
      <c r="A347" s="15">
        <v>1082</v>
      </c>
      <c r="B347" s="7" t="s">
        <v>565</v>
      </c>
      <c r="C347" s="7" t="s">
        <v>165</v>
      </c>
      <c r="D347" s="8">
        <v>-47.16</v>
      </c>
      <c r="E347" s="8">
        <v>167.56</v>
      </c>
      <c r="F347" s="8">
        <v>22.7</v>
      </c>
      <c r="G347" s="23" t="s">
        <v>256</v>
      </c>
      <c r="H347" s="23" t="s">
        <v>256</v>
      </c>
      <c r="I347" s="23" t="s">
        <v>256</v>
      </c>
      <c r="J347" s="23" t="s">
        <v>256</v>
      </c>
      <c r="K347" s="13">
        <v>0</v>
      </c>
      <c r="L347" s="13">
        <v>0</v>
      </c>
      <c r="M347" s="13">
        <v>0</v>
      </c>
      <c r="N347" s="22" t="s">
        <v>237</v>
      </c>
      <c r="O347" s="15">
        <v>0</v>
      </c>
      <c r="P347" s="15"/>
      <c r="Q347" s="15"/>
      <c r="R347" s="18" t="s">
        <v>644</v>
      </c>
    </row>
    <row r="348" spans="1:18" ht="15.75" thickBot="1" x14ac:dyDescent="0.3">
      <c r="A348" s="15">
        <v>1016</v>
      </c>
      <c r="B348" s="7" t="s">
        <v>566</v>
      </c>
      <c r="C348" s="7" t="s">
        <v>165</v>
      </c>
      <c r="D348" s="11">
        <v>-47.16</v>
      </c>
      <c r="E348" s="11">
        <v>167.55</v>
      </c>
      <c r="F348" s="36">
        <v>10.8</v>
      </c>
      <c r="G348" s="23" t="s">
        <v>256</v>
      </c>
      <c r="H348" s="17">
        <v>1</v>
      </c>
      <c r="I348" s="23" t="s">
        <v>256</v>
      </c>
      <c r="J348" s="23" t="s">
        <v>256</v>
      </c>
      <c r="K348" s="13">
        <v>0</v>
      </c>
      <c r="L348" s="13">
        <v>0</v>
      </c>
      <c r="M348" s="13">
        <v>0</v>
      </c>
      <c r="N348" s="22" t="s">
        <v>237</v>
      </c>
      <c r="O348" s="34">
        <v>0</v>
      </c>
      <c r="P348" s="34"/>
      <c r="Q348" s="34"/>
      <c r="R348" s="18" t="s">
        <v>644</v>
      </c>
    </row>
    <row r="349" spans="1:18" ht="15.75" thickBot="1" x14ac:dyDescent="0.3">
      <c r="A349" s="15">
        <v>961</v>
      </c>
      <c r="B349" s="7" t="s">
        <v>567</v>
      </c>
      <c r="C349" s="7" t="s">
        <v>165</v>
      </c>
      <c r="D349" s="8">
        <v>-47.2</v>
      </c>
      <c r="E349" s="8">
        <v>167.45</v>
      </c>
      <c r="F349" s="9">
        <v>10.8</v>
      </c>
      <c r="G349" s="11">
        <v>0</v>
      </c>
      <c r="H349" s="11">
        <v>0</v>
      </c>
      <c r="I349" s="11">
        <v>0</v>
      </c>
      <c r="J349" s="11">
        <v>0</v>
      </c>
      <c r="K349" s="13">
        <v>0</v>
      </c>
      <c r="L349" s="13">
        <v>0</v>
      </c>
      <c r="M349" s="13">
        <v>0</v>
      </c>
      <c r="N349" s="14" t="s">
        <v>166</v>
      </c>
      <c r="O349" s="15">
        <v>0</v>
      </c>
      <c r="P349" s="15"/>
      <c r="Q349" s="15"/>
      <c r="R349" s="18" t="s">
        <v>644</v>
      </c>
    </row>
    <row r="350" spans="1:18" ht="15.75" thickBot="1" x14ac:dyDescent="0.3">
      <c r="A350" s="15">
        <v>973</v>
      </c>
      <c r="B350" s="7" t="s">
        <v>568</v>
      </c>
      <c r="C350" s="7" t="s">
        <v>165</v>
      </c>
      <c r="D350" s="8">
        <v>-47.21</v>
      </c>
      <c r="E350" s="8">
        <v>167.66</v>
      </c>
      <c r="F350" s="9">
        <v>161.9</v>
      </c>
      <c r="G350" s="23" t="s">
        <v>256</v>
      </c>
      <c r="H350" s="17">
        <v>1</v>
      </c>
      <c r="I350" s="23" t="s">
        <v>256</v>
      </c>
      <c r="J350" s="11">
        <v>0</v>
      </c>
      <c r="K350" s="13">
        <v>0</v>
      </c>
      <c r="L350" s="13">
        <v>0</v>
      </c>
      <c r="M350" s="23" t="s">
        <v>256</v>
      </c>
      <c r="N350" s="22" t="s">
        <v>237</v>
      </c>
      <c r="O350" s="15">
        <v>0</v>
      </c>
      <c r="P350" s="15"/>
      <c r="Q350" s="15"/>
      <c r="R350" s="18" t="s">
        <v>644</v>
      </c>
    </row>
    <row r="351" spans="1:18" ht="15.75" thickBot="1" x14ac:dyDescent="0.3">
      <c r="A351" s="15">
        <v>949</v>
      </c>
      <c r="B351" s="7" t="s">
        <v>569</v>
      </c>
      <c r="C351" s="7" t="s">
        <v>165</v>
      </c>
      <c r="D351" s="8">
        <v>-47.22</v>
      </c>
      <c r="E351" s="8">
        <v>167.39</v>
      </c>
      <c r="F351" s="9">
        <v>148.9</v>
      </c>
      <c r="G351" s="11">
        <v>0</v>
      </c>
      <c r="H351" s="11">
        <v>0</v>
      </c>
      <c r="I351" s="10">
        <v>1997</v>
      </c>
      <c r="J351" s="11">
        <v>0</v>
      </c>
      <c r="K351" s="13">
        <v>0</v>
      </c>
      <c r="L351" s="13">
        <v>0</v>
      </c>
      <c r="M351" s="13">
        <v>0</v>
      </c>
      <c r="N351" s="14" t="s">
        <v>166</v>
      </c>
      <c r="O351" s="15">
        <v>0</v>
      </c>
      <c r="P351" s="15" t="s">
        <v>699</v>
      </c>
      <c r="Q351" s="15"/>
      <c r="R351" s="18"/>
    </row>
    <row r="352" spans="1:18" ht="15.75" thickBot="1" x14ac:dyDescent="0.3">
      <c r="A352" s="15">
        <v>940</v>
      </c>
      <c r="B352" s="7" t="s">
        <v>570</v>
      </c>
      <c r="C352" s="7" t="s">
        <v>165</v>
      </c>
      <c r="D352" s="8">
        <v>-47.22</v>
      </c>
      <c r="E352" s="8">
        <v>167.33</v>
      </c>
      <c r="F352" s="9">
        <v>15.5</v>
      </c>
      <c r="G352" s="11">
        <v>0</v>
      </c>
      <c r="H352" s="11">
        <v>0</v>
      </c>
      <c r="I352" s="11">
        <v>0</v>
      </c>
      <c r="J352" s="11">
        <v>0</v>
      </c>
      <c r="K352" s="13">
        <v>0</v>
      </c>
      <c r="L352" s="13">
        <v>0</v>
      </c>
      <c r="M352" s="13">
        <v>0</v>
      </c>
      <c r="N352" s="14" t="s">
        <v>166</v>
      </c>
      <c r="O352" s="15">
        <v>0</v>
      </c>
      <c r="P352" s="15"/>
      <c r="Q352" s="15"/>
      <c r="R352" s="18" t="s">
        <v>644</v>
      </c>
    </row>
    <row r="353" spans="1:18" ht="15.75" thickBot="1" x14ac:dyDescent="0.3">
      <c r="A353" s="15">
        <v>941</v>
      </c>
      <c r="B353" s="7" t="s">
        <v>571</v>
      </c>
      <c r="C353" s="7" t="s">
        <v>165</v>
      </c>
      <c r="D353" s="8">
        <v>-47.22</v>
      </c>
      <c r="E353" s="8">
        <v>167.44</v>
      </c>
      <c r="F353" s="9">
        <v>28.7</v>
      </c>
      <c r="G353" s="11">
        <v>0</v>
      </c>
      <c r="H353" s="10">
        <v>2006</v>
      </c>
      <c r="I353" s="11">
        <v>0</v>
      </c>
      <c r="J353" s="11">
        <v>0</v>
      </c>
      <c r="K353" s="13">
        <v>0</v>
      </c>
      <c r="L353" s="13">
        <v>0</v>
      </c>
      <c r="M353" s="13">
        <v>0</v>
      </c>
      <c r="N353" s="14" t="s">
        <v>166</v>
      </c>
      <c r="O353" s="15">
        <v>0</v>
      </c>
      <c r="P353" s="15"/>
      <c r="Q353" s="15"/>
      <c r="R353" s="18"/>
    </row>
    <row r="354" spans="1:18" ht="15.75" thickBot="1" x14ac:dyDescent="0.3">
      <c r="A354" s="15">
        <v>931</v>
      </c>
      <c r="B354" s="7" t="s">
        <v>572</v>
      </c>
      <c r="C354" s="7" t="s">
        <v>165</v>
      </c>
      <c r="D354" s="8">
        <v>-47.22</v>
      </c>
      <c r="E354" s="8">
        <v>167.33</v>
      </c>
      <c r="F354" s="9">
        <v>39.1</v>
      </c>
      <c r="G354" s="11">
        <v>0</v>
      </c>
      <c r="H354" s="11">
        <v>0</v>
      </c>
      <c r="I354" s="11">
        <v>0</v>
      </c>
      <c r="J354" s="11">
        <v>0</v>
      </c>
      <c r="K354" s="13">
        <v>0</v>
      </c>
      <c r="L354" s="13">
        <v>0</v>
      </c>
      <c r="M354" s="13">
        <v>0</v>
      </c>
      <c r="N354" s="14" t="s">
        <v>166</v>
      </c>
      <c r="O354" s="15">
        <v>0</v>
      </c>
      <c r="P354" s="15"/>
      <c r="Q354" s="15"/>
      <c r="R354" s="18" t="s">
        <v>644</v>
      </c>
    </row>
    <row r="355" spans="1:18" ht="15.75" thickBot="1" x14ac:dyDescent="0.3">
      <c r="A355" s="11">
        <v>917</v>
      </c>
      <c r="B355" s="7" t="s">
        <v>573</v>
      </c>
      <c r="C355" s="7" t="s">
        <v>165</v>
      </c>
      <c r="D355" s="11">
        <v>-47.23</v>
      </c>
      <c r="E355" s="11">
        <v>167.37</v>
      </c>
      <c r="F355" s="9">
        <v>4.9000000000000004</v>
      </c>
      <c r="G355" s="11">
        <v>0</v>
      </c>
      <c r="H355" s="11">
        <v>0</v>
      </c>
      <c r="I355" s="11">
        <v>0</v>
      </c>
      <c r="J355" s="11">
        <v>0</v>
      </c>
      <c r="K355" s="13">
        <v>0</v>
      </c>
      <c r="L355" s="13">
        <v>0</v>
      </c>
      <c r="M355" s="13">
        <v>0</v>
      </c>
      <c r="N355" s="14" t="s">
        <v>166</v>
      </c>
      <c r="O355" s="15">
        <v>0</v>
      </c>
      <c r="P355" s="11"/>
      <c r="Q355" s="11"/>
      <c r="R355" s="18"/>
    </row>
    <row r="356" spans="1:18" ht="15.75" thickBot="1" x14ac:dyDescent="0.3">
      <c r="A356" s="15">
        <v>51</v>
      </c>
      <c r="B356" s="7" t="s">
        <v>574</v>
      </c>
      <c r="C356" s="7" t="s">
        <v>165</v>
      </c>
      <c r="D356" s="8">
        <v>-47.23</v>
      </c>
      <c r="E356" s="8">
        <v>167.36</v>
      </c>
      <c r="F356" s="9">
        <v>7.3</v>
      </c>
      <c r="G356" s="11">
        <v>0</v>
      </c>
      <c r="H356" s="11">
        <v>0</v>
      </c>
      <c r="I356" s="11">
        <v>0</v>
      </c>
      <c r="J356" s="11">
        <v>0</v>
      </c>
      <c r="K356" s="13">
        <v>0</v>
      </c>
      <c r="L356" s="13">
        <v>0</v>
      </c>
      <c r="M356" s="13">
        <v>0</v>
      </c>
      <c r="N356" s="14" t="s">
        <v>166</v>
      </c>
      <c r="O356" s="15">
        <v>0</v>
      </c>
      <c r="P356" s="15"/>
      <c r="Q356" s="15"/>
      <c r="R356" s="18"/>
    </row>
    <row r="357" spans="1:18" ht="24" thickBot="1" x14ac:dyDescent="0.3">
      <c r="A357" s="11">
        <v>898</v>
      </c>
      <c r="B357" s="7" t="s">
        <v>575</v>
      </c>
      <c r="C357" s="7" t="s">
        <v>165</v>
      </c>
      <c r="D357" s="11">
        <v>-47.23</v>
      </c>
      <c r="E357" s="11">
        <v>167.35</v>
      </c>
      <c r="F357" s="9">
        <v>4.9000000000000004</v>
      </c>
      <c r="G357" s="11">
        <v>0</v>
      </c>
      <c r="H357" s="11">
        <v>0</v>
      </c>
      <c r="I357" s="11">
        <v>0</v>
      </c>
      <c r="J357" s="11">
        <v>0</v>
      </c>
      <c r="K357" s="13">
        <v>0</v>
      </c>
      <c r="L357" s="13">
        <v>0</v>
      </c>
      <c r="M357" s="13">
        <v>0</v>
      </c>
      <c r="N357" s="14" t="s">
        <v>166</v>
      </c>
      <c r="O357" s="15">
        <v>0</v>
      </c>
      <c r="P357" s="11"/>
      <c r="Q357" s="11"/>
      <c r="R357" s="18"/>
    </row>
    <row r="358" spans="1:18" ht="15.75" thickBot="1" x14ac:dyDescent="0.3">
      <c r="A358" s="15">
        <v>930</v>
      </c>
      <c r="B358" s="7" t="s">
        <v>576</v>
      </c>
      <c r="C358" s="7" t="s">
        <v>165</v>
      </c>
      <c r="D358" s="8">
        <v>-47.24</v>
      </c>
      <c r="E358" s="8">
        <v>167.66</v>
      </c>
      <c r="F358" s="9">
        <v>16.8</v>
      </c>
      <c r="G358" s="23" t="s">
        <v>256</v>
      </c>
      <c r="H358" s="23" t="s">
        <v>256</v>
      </c>
      <c r="I358" s="23" t="s">
        <v>256</v>
      </c>
      <c r="J358" s="13">
        <v>0</v>
      </c>
      <c r="K358" s="13">
        <v>0</v>
      </c>
      <c r="L358" s="13">
        <v>0</v>
      </c>
      <c r="M358" s="13">
        <v>0</v>
      </c>
      <c r="N358" s="22" t="s">
        <v>237</v>
      </c>
      <c r="O358" s="15">
        <v>0</v>
      </c>
      <c r="P358" s="15"/>
      <c r="Q358" s="15"/>
      <c r="R358" s="18" t="s">
        <v>644</v>
      </c>
    </row>
    <row r="359" spans="1:18" ht="15.75" thickBot="1" x14ac:dyDescent="0.3">
      <c r="A359" s="15">
        <v>936</v>
      </c>
      <c r="B359" s="7" t="s">
        <v>577</v>
      </c>
      <c r="C359" s="7" t="s">
        <v>165</v>
      </c>
      <c r="D359" s="8">
        <v>-47.24</v>
      </c>
      <c r="E359" s="8">
        <v>167.41</v>
      </c>
      <c r="F359" s="9">
        <v>922.1</v>
      </c>
      <c r="G359" s="11">
        <v>0</v>
      </c>
      <c r="H359" s="10">
        <v>2006</v>
      </c>
      <c r="I359" s="11">
        <v>0</v>
      </c>
      <c r="J359" s="11">
        <v>0</v>
      </c>
      <c r="K359" s="13">
        <v>0</v>
      </c>
      <c r="L359" s="13">
        <v>0</v>
      </c>
      <c r="M359" s="13">
        <v>0</v>
      </c>
      <c r="N359" s="14" t="s">
        <v>166</v>
      </c>
      <c r="O359" s="15">
        <v>0</v>
      </c>
      <c r="P359" s="15"/>
      <c r="Q359" s="15"/>
      <c r="R359" s="18"/>
    </row>
    <row r="360" spans="1:18" ht="15.75" thickBot="1" x14ac:dyDescent="0.3">
      <c r="A360" s="15">
        <v>867</v>
      </c>
      <c r="B360" s="7" t="s">
        <v>578</v>
      </c>
      <c r="C360" s="7" t="s">
        <v>165</v>
      </c>
      <c r="D360" s="8">
        <v>-47.27</v>
      </c>
      <c r="E360" s="8">
        <v>167.4</v>
      </c>
      <c r="F360" s="9">
        <v>37.6</v>
      </c>
      <c r="G360" s="11">
        <v>0</v>
      </c>
      <c r="H360" s="11">
        <v>0</v>
      </c>
      <c r="I360" s="11">
        <v>0</v>
      </c>
      <c r="J360" s="11">
        <v>0</v>
      </c>
      <c r="K360" s="13">
        <v>0</v>
      </c>
      <c r="L360" s="13">
        <v>0</v>
      </c>
      <c r="M360" s="13">
        <v>0</v>
      </c>
      <c r="N360" s="14" t="s">
        <v>166</v>
      </c>
      <c r="O360" s="15">
        <v>0</v>
      </c>
      <c r="P360" s="15"/>
      <c r="Q360" s="15"/>
      <c r="R360" s="18"/>
    </row>
    <row r="361" spans="1:18" ht="15.75" thickBot="1" x14ac:dyDescent="0.3">
      <c r="A361" s="11">
        <v>113</v>
      </c>
      <c r="B361" s="7" t="s">
        <v>579</v>
      </c>
      <c r="C361" s="7" t="s">
        <v>221</v>
      </c>
      <c r="D361" s="11">
        <v>-47.75</v>
      </c>
      <c r="E361" s="11">
        <v>179.02</v>
      </c>
      <c r="F361" s="9">
        <v>13.1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4" t="s">
        <v>166</v>
      </c>
      <c r="O361" s="13" t="s">
        <v>222</v>
      </c>
      <c r="P361" s="11"/>
      <c r="Q361" s="11"/>
      <c r="R361" s="18"/>
    </row>
    <row r="362" spans="1:18" ht="15.75" thickBot="1" x14ac:dyDescent="0.3">
      <c r="A362" s="11">
        <v>112</v>
      </c>
      <c r="B362" s="7" t="s">
        <v>580</v>
      </c>
      <c r="C362" s="7" t="s">
        <v>221</v>
      </c>
      <c r="D362" s="11">
        <v>-47.75</v>
      </c>
      <c r="E362" s="11">
        <v>179.02</v>
      </c>
      <c r="F362" s="9">
        <v>5.0999999999999996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4" t="s">
        <v>166</v>
      </c>
      <c r="O362" s="13" t="s">
        <v>222</v>
      </c>
      <c r="P362" s="11"/>
      <c r="Q362" s="11"/>
      <c r="R362" s="18"/>
    </row>
    <row r="363" spans="1:18" ht="15.75" thickBot="1" x14ac:dyDescent="0.3">
      <c r="A363" s="11">
        <v>114</v>
      </c>
      <c r="B363" s="7" t="s">
        <v>581</v>
      </c>
      <c r="C363" s="7" t="s">
        <v>221</v>
      </c>
      <c r="D363" s="11">
        <v>-47.76</v>
      </c>
      <c r="E363" s="11">
        <v>179.02</v>
      </c>
      <c r="F363" s="9">
        <v>5.5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4" t="s">
        <v>166</v>
      </c>
      <c r="O363" s="13" t="s">
        <v>222</v>
      </c>
      <c r="P363" s="11"/>
      <c r="Q363" s="11"/>
      <c r="R363" s="18"/>
    </row>
    <row r="364" spans="1:18" ht="15.75" thickBot="1" x14ac:dyDescent="0.3">
      <c r="A364" s="11">
        <v>46</v>
      </c>
      <c r="B364" s="7" t="s">
        <v>582</v>
      </c>
      <c r="C364" s="7" t="s">
        <v>221</v>
      </c>
      <c r="D364" s="11">
        <v>-48.03</v>
      </c>
      <c r="E364" s="11">
        <v>166.6</v>
      </c>
      <c r="F364" s="9">
        <v>283.10000000000002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4" t="s">
        <v>166</v>
      </c>
      <c r="O364" s="13" t="s">
        <v>222</v>
      </c>
      <c r="P364" s="11"/>
      <c r="Q364" s="11"/>
      <c r="R364" s="18"/>
    </row>
    <row r="365" spans="1:18" ht="15.75" thickBot="1" x14ac:dyDescent="0.3">
      <c r="A365" s="11">
        <v>811</v>
      </c>
      <c r="B365" s="7" t="s">
        <v>583</v>
      </c>
      <c r="C365" s="7" t="s">
        <v>221</v>
      </c>
      <c r="D365" s="11">
        <v>-48.04</v>
      </c>
      <c r="E365" s="11">
        <v>166.57</v>
      </c>
      <c r="F365" s="9">
        <v>9.1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4" t="s">
        <v>166</v>
      </c>
      <c r="O365" s="13" t="s">
        <v>222</v>
      </c>
      <c r="P365" s="11"/>
      <c r="Q365" s="11"/>
      <c r="R365" s="18"/>
    </row>
    <row r="366" spans="1:18" ht="15.75" thickBot="1" x14ac:dyDescent="0.3">
      <c r="A366" s="11">
        <v>806</v>
      </c>
      <c r="B366" s="7" t="s">
        <v>584</v>
      </c>
      <c r="C366" s="7" t="s">
        <v>221</v>
      </c>
      <c r="D366" s="11">
        <v>-48.04</v>
      </c>
      <c r="E366" s="11">
        <v>166.62</v>
      </c>
      <c r="F366" s="9">
        <v>39.1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4" t="s">
        <v>166</v>
      </c>
      <c r="O366" s="13" t="s">
        <v>222</v>
      </c>
      <c r="P366" s="11"/>
      <c r="Q366" s="11"/>
      <c r="R366" s="18"/>
    </row>
    <row r="367" spans="1:18" ht="15.75" thickBot="1" x14ac:dyDescent="0.3">
      <c r="A367" s="11">
        <v>1590</v>
      </c>
      <c r="B367" s="7" t="s">
        <v>585</v>
      </c>
      <c r="C367" s="7" t="s">
        <v>221</v>
      </c>
      <c r="D367" s="11">
        <v>-49.64</v>
      </c>
      <c r="E367" s="11">
        <v>178.81</v>
      </c>
      <c r="F367" s="9">
        <v>6.3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4" t="s">
        <v>166</v>
      </c>
      <c r="O367" s="13" t="s">
        <v>222</v>
      </c>
      <c r="P367" s="11"/>
      <c r="Q367" s="11"/>
      <c r="R367" s="18"/>
    </row>
    <row r="368" spans="1:18" ht="15.75" thickBot="1" x14ac:dyDescent="0.3">
      <c r="A368" s="11">
        <v>1533</v>
      </c>
      <c r="B368" s="7" t="s">
        <v>586</v>
      </c>
      <c r="C368" s="7" t="s">
        <v>221</v>
      </c>
      <c r="D368" s="11">
        <v>-49.65</v>
      </c>
      <c r="E368" s="11">
        <v>178.82</v>
      </c>
      <c r="F368" s="9">
        <v>52.8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4" t="s">
        <v>166</v>
      </c>
      <c r="O368" s="13" t="s">
        <v>222</v>
      </c>
      <c r="P368" s="11"/>
      <c r="Q368" s="11"/>
      <c r="R368" s="18"/>
    </row>
    <row r="369" spans="1:18" ht="15.75" thickBot="1" x14ac:dyDescent="0.3">
      <c r="A369" s="11">
        <v>1013</v>
      </c>
      <c r="B369" s="7" t="s">
        <v>587</v>
      </c>
      <c r="C369" s="7" t="s">
        <v>221</v>
      </c>
      <c r="D369" s="11">
        <v>-49.67</v>
      </c>
      <c r="E369" s="11">
        <v>178.73</v>
      </c>
      <c r="F369" s="9">
        <v>8.5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4" t="s">
        <v>166</v>
      </c>
      <c r="O369" s="13" t="s">
        <v>222</v>
      </c>
      <c r="P369" s="11"/>
      <c r="Q369" s="11"/>
      <c r="R369" s="18"/>
    </row>
    <row r="370" spans="1:18" ht="15.75" thickBot="1" x14ac:dyDescent="0.3">
      <c r="A370" s="11">
        <v>972</v>
      </c>
      <c r="B370" s="7" t="s">
        <v>588</v>
      </c>
      <c r="C370" s="7" t="s">
        <v>221</v>
      </c>
      <c r="D370" s="11">
        <v>-49.67</v>
      </c>
      <c r="E370" s="11">
        <v>178.72</v>
      </c>
      <c r="F370" s="9">
        <v>5.9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4" t="s">
        <v>166</v>
      </c>
      <c r="O370" s="13" t="s">
        <v>222</v>
      </c>
      <c r="P370" s="11"/>
      <c r="Q370" s="11"/>
      <c r="R370" s="18"/>
    </row>
    <row r="371" spans="1:18" ht="15.75" thickBot="1" x14ac:dyDescent="0.3">
      <c r="A371" s="11">
        <v>1589</v>
      </c>
      <c r="B371" s="7" t="s">
        <v>589</v>
      </c>
      <c r="C371" s="7" t="s">
        <v>221</v>
      </c>
      <c r="D371" s="11">
        <v>-49.69</v>
      </c>
      <c r="E371" s="11">
        <v>178.81</v>
      </c>
      <c r="F371" s="9">
        <v>12.6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4" t="s">
        <v>166</v>
      </c>
      <c r="O371" s="13" t="s">
        <v>222</v>
      </c>
      <c r="P371" s="11"/>
      <c r="Q371" s="11"/>
      <c r="R371" s="18"/>
    </row>
    <row r="372" spans="1:18" ht="15.75" thickBot="1" x14ac:dyDescent="0.3">
      <c r="A372" s="11">
        <v>3</v>
      </c>
      <c r="B372" s="7" t="s">
        <v>590</v>
      </c>
      <c r="C372" s="7" t="s">
        <v>221</v>
      </c>
      <c r="D372" s="11">
        <v>-49.69</v>
      </c>
      <c r="E372" s="11">
        <v>178.77</v>
      </c>
      <c r="F372" s="9">
        <v>2018.7</v>
      </c>
      <c r="G372" s="11">
        <v>0</v>
      </c>
      <c r="H372" s="11">
        <v>0</v>
      </c>
      <c r="I372" s="11">
        <v>0</v>
      </c>
      <c r="J372" s="10">
        <v>2016</v>
      </c>
      <c r="K372" s="11">
        <v>0</v>
      </c>
      <c r="L372" s="11">
        <v>0</v>
      </c>
      <c r="M372" s="11">
        <v>0</v>
      </c>
      <c r="N372" s="14" t="s">
        <v>166</v>
      </c>
      <c r="O372" s="13" t="s">
        <v>222</v>
      </c>
      <c r="P372" s="11"/>
      <c r="Q372" s="11"/>
      <c r="R372" s="18"/>
    </row>
    <row r="373" spans="1:18" ht="15.75" thickBot="1" x14ac:dyDescent="0.3">
      <c r="A373" s="11">
        <v>779</v>
      </c>
      <c r="B373" s="7" t="s">
        <v>591</v>
      </c>
      <c r="C373" s="7" t="s">
        <v>221</v>
      </c>
      <c r="D373" s="11">
        <v>-50.5</v>
      </c>
      <c r="E373" s="11">
        <v>166.3</v>
      </c>
      <c r="F373" s="9">
        <v>698.5</v>
      </c>
      <c r="G373" s="11">
        <v>0</v>
      </c>
      <c r="H373" s="11">
        <v>0</v>
      </c>
      <c r="I373" s="11">
        <v>0</v>
      </c>
      <c r="J373" s="10">
        <v>1993</v>
      </c>
      <c r="K373" s="11">
        <v>0</v>
      </c>
      <c r="L373" s="11">
        <v>0</v>
      </c>
      <c r="M373" s="11">
        <v>0</v>
      </c>
      <c r="N373" s="14" t="s">
        <v>166</v>
      </c>
      <c r="O373" s="13" t="s">
        <v>222</v>
      </c>
      <c r="P373" s="11"/>
      <c r="Q373" s="11"/>
      <c r="R373" s="18"/>
    </row>
    <row r="374" spans="1:18" ht="15.75" thickBot="1" x14ac:dyDescent="0.3">
      <c r="A374" s="11">
        <v>803</v>
      </c>
      <c r="B374" s="7" t="s">
        <v>592</v>
      </c>
      <c r="C374" s="7" t="s">
        <v>221</v>
      </c>
      <c r="D374" s="11">
        <v>-50.51</v>
      </c>
      <c r="E374" s="11">
        <v>166.25</v>
      </c>
      <c r="F374" s="9">
        <v>80.099999999999994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4" t="s">
        <v>166</v>
      </c>
      <c r="O374" s="13" t="s">
        <v>222</v>
      </c>
      <c r="P374" s="11"/>
      <c r="Q374" s="11"/>
      <c r="R374" s="18"/>
    </row>
    <row r="375" spans="1:18" ht="15.75" thickBot="1" x14ac:dyDescent="0.3">
      <c r="A375" s="11">
        <v>2948</v>
      </c>
      <c r="B375" s="7" t="s">
        <v>593</v>
      </c>
      <c r="C375" s="7" t="s">
        <v>221</v>
      </c>
      <c r="D375" s="11">
        <v>-50.53</v>
      </c>
      <c r="E375" s="11">
        <v>166.27</v>
      </c>
      <c r="F375" s="9">
        <v>12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4" t="s">
        <v>166</v>
      </c>
      <c r="O375" s="13" t="s">
        <v>222</v>
      </c>
      <c r="P375" s="11"/>
      <c r="Q375" s="11"/>
      <c r="R375" s="18"/>
    </row>
    <row r="376" spans="1:18" ht="15.75" thickBot="1" x14ac:dyDescent="0.3">
      <c r="A376" s="11">
        <v>2123</v>
      </c>
      <c r="B376" s="7" t="s">
        <v>594</v>
      </c>
      <c r="C376" s="7" t="s">
        <v>221</v>
      </c>
      <c r="D376" s="11">
        <v>-50.53</v>
      </c>
      <c r="E376" s="11">
        <v>166.3</v>
      </c>
      <c r="F376" s="9">
        <v>58.5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4" t="s">
        <v>166</v>
      </c>
      <c r="O376" s="13" t="s">
        <v>222</v>
      </c>
      <c r="P376" s="11"/>
      <c r="Q376" s="11"/>
      <c r="R376" s="18"/>
    </row>
    <row r="377" spans="1:18" ht="15.75" thickBot="1" x14ac:dyDescent="0.3">
      <c r="A377" s="11">
        <v>780</v>
      </c>
      <c r="B377" s="7" t="s">
        <v>595</v>
      </c>
      <c r="C377" s="7" t="s">
        <v>221</v>
      </c>
      <c r="D377" s="11">
        <v>-50.61</v>
      </c>
      <c r="E377" s="11">
        <v>165.97</v>
      </c>
      <c r="F377" s="9">
        <v>285.60000000000002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4" t="s">
        <v>166</v>
      </c>
      <c r="O377" s="13" t="s">
        <v>222</v>
      </c>
      <c r="P377" s="11"/>
      <c r="Q377" s="11"/>
      <c r="R377" s="18"/>
    </row>
    <row r="378" spans="1:18" ht="15.75" thickBot="1" x14ac:dyDescent="0.3">
      <c r="A378" s="11">
        <v>736</v>
      </c>
      <c r="B378" s="7" t="s">
        <v>596</v>
      </c>
      <c r="C378" s="7" t="s">
        <v>221</v>
      </c>
      <c r="D378" s="11">
        <v>-50.71</v>
      </c>
      <c r="E378" s="11">
        <v>166.1</v>
      </c>
      <c r="F378" s="9">
        <v>46119.199999999997</v>
      </c>
      <c r="G378" s="11">
        <v>0</v>
      </c>
      <c r="H378" s="11">
        <v>0</v>
      </c>
      <c r="I378" s="11">
        <v>0</v>
      </c>
      <c r="J378" s="17">
        <v>1</v>
      </c>
      <c r="K378" s="11">
        <v>0</v>
      </c>
      <c r="L378" s="11">
        <v>0</v>
      </c>
      <c r="M378" s="17">
        <v>1</v>
      </c>
      <c r="N378" s="14" t="s">
        <v>166</v>
      </c>
      <c r="O378" s="13" t="s">
        <v>222</v>
      </c>
      <c r="P378" s="11"/>
      <c r="Q378" s="11"/>
      <c r="R378" s="18"/>
    </row>
    <row r="379" spans="1:18" ht="15.75" thickBot="1" x14ac:dyDescent="0.3">
      <c r="A379" s="11">
        <v>737</v>
      </c>
      <c r="B379" s="7" t="s">
        <v>597</v>
      </c>
      <c r="C379" s="7" t="s">
        <v>221</v>
      </c>
      <c r="D379" s="11">
        <v>-50.88</v>
      </c>
      <c r="E379" s="11">
        <v>166.06</v>
      </c>
      <c r="F379" s="9">
        <v>9742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4" t="s">
        <v>166</v>
      </c>
      <c r="O379" s="13" t="s">
        <v>222</v>
      </c>
      <c r="P379" s="11"/>
      <c r="Q379" s="11"/>
      <c r="R379" s="18"/>
    </row>
    <row r="380" spans="1:18" ht="15.75" thickBot="1" x14ac:dyDescent="0.3">
      <c r="A380" s="11">
        <v>9012</v>
      </c>
      <c r="B380" s="7" t="s">
        <v>598</v>
      </c>
      <c r="C380" s="7" t="s">
        <v>221</v>
      </c>
      <c r="D380" s="11">
        <v>-52.47</v>
      </c>
      <c r="E380" s="11">
        <v>169.13</v>
      </c>
      <c r="F380" s="9">
        <v>8.4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4" t="s">
        <v>166</v>
      </c>
      <c r="O380" s="13" t="s">
        <v>222</v>
      </c>
      <c r="P380" s="11"/>
      <c r="Q380" s="11"/>
      <c r="R380" s="18"/>
    </row>
    <row r="381" spans="1:18" ht="15.75" thickBot="1" x14ac:dyDescent="0.3">
      <c r="A381" s="11">
        <v>9006</v>
      </c>
      <c r="B381" s="7" t="s">
        <v>599</v>
      </c>
      <c r="C381" s="7" t="s">
        <v>221</v>
      </c>
      <c r="D381" s="11">
        <v>-52.52</v>
      </c>
      <c r="E381" s="11">
        <v>169.07</v>
      </c>
      <c r="F381" s="9">
        <v>20.399999999999999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4" t="s">
        <v>166</v>
      </c>
      <c r="O381" s="13" t="s">
        <v>222</v>
      </c>
      <c r="P381" s="11"/>
      <c r="Q381" s="11"/>
      <c r="R381" s="18"/>
    </row>
    <row r="382" spans="1:18" ht="15.75" thickBot="1" x14ac:dyDescent="0.3">
      <c r="A382" s="11">
        <v>9005</v>
      </c>
      <c r="B382" s="7" t="s">
        <v>600</v>
      </c>
      <c r="C382" s="7" t="s">
        <v>221</v>
      </c>
      <c r="D382" s="11">
        <v>-52.53</v>
      </c>
      <c r="E382" s="11">
        <v>169.04</v>
      </c>
      <c r="F382" s="9">
        <v>7</v>
      </c>
      <c r="G382" s="10">
        <v>2001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4" t="s">
        <v>166</v>
      </c>
      <c r="O382" s="13" t="s">
        <v>222</v>
      </c>
      <c r="P382" s="11"/>
      <c r="Q382" s="11"/>
      <c r="R382" s="18"/>
    </row>
    <row r="383" spans="1:18" ht="15.75" thickBot="1" x14ac:dyDescent="0.3">
      <c r="A383" s="11">
        <v>589</v>
      </c>
      <c r="B383" s="7" t="s">
        <v>601</v>
      </c>
      <c r="C383" s="7" t="s">
        <v>221</v>
      </c>
      <c r="D383" s="11">
        <v>-52.54</v>
      </c>
      <c r="E383" s="11">
        <v>169.16</v>
      </c>
      <c r="F383" s="9">
        <v>10891</v>
      </c>
      <c r="G383" s="10">
        <v>2001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4" t="s">
        <v>166</v>
      </c>
      <c r="O383" s="13" t="s">
        <v>222</v>
      </c>
      <c r="P383" s="11"/>
      <c r="Q383" s="11"/>
      <c r="R383" s="18"/>
    </row>
    <row r="384" spans="1:18" ht="15.75" thickBot="1" x14ac:dyDescent="0.3">
      <c r="A384" s="11">
        <v>9016</v>
      </c>
      <c r="B384" s="7" t="s">
        <v>602</v>
      </c>
      <c r="C384" s="7" t="s">
        <v>221</v>
      </c>
      <c r="D384" s="11">
        <v>-52.57</v>
      </c>
      <c r="E384" s="11">
        <v>169.05</v>
      </c>
      <c r="F384" s="9">
        <v>6.7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4" t="s">
        <v>166</v>
      </c>
      <c r="O384" s="13" t="s">
        <v>222</v>
      </c>
      <c r="P384" s="11"/>
      <c r="Q384" s="11"/>
      <c r="R384" s="18"/>
    </row>
    <row r="385" spans="1:18" ht="15.75" thickBot="1" x14ac:dyDescent="0.3">
      <c r="A385" s="11">
        <v>9004</v>
      </c>
      <c r="B385" s="7" t="s">
        <v>603</v>
      </c>
      <c r="C385" s="7" t="s">
        <v>221</v>
      </c>
      <c r="D385" s="11">
        <v>-52.62</v>
      </c>
      <c r="E385" s="11">
        <v>169.13</v>
      </c>
      <c r="F385" s="9">
        <v>23.2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4" t="s">
        <v>166</v>
      </c>
      <c r="O385" s="13" t="s">
        <v>222</v>
      </c>
      <c r="P385" s="11"/>
      <c r="Q385" s="11"/>
      <c r="R385" s="18"/>
    </row>
    <row r="386" spans="1:18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46"/>
      <c r="L386" s="45"/>
      <c r="M386" s="18"/>
      <c r="N386" s="18"/>
      <c r="O386" s="18"/>
      <c r="P386" s="18"/>
      <c r="Q386" s="18"/>
    </row>
    <row r="387" spans="1:18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46"/>
      <c r="L387" s="45"/>
      <c r="M387" s="18"/>
      <c r="N387" s="18"/>
      <c r="O387" s="18"/>
      <c r="P387" s="18"/>
      <c r="Q387" s="18"/>
    </row>
    <row r="388" spans="1:18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46"/>
      <c r="L388" s="45"/>
      <c r="M388" s="18"/>
      <c r="N388" s="18"/>
      <c r="O388" s="18"/>
      <c r="P388" s="18"/>
      <c r="Q388" s="18"/>
    </row>
    <row r="389" spans="1:18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46"/>
      <c r="L389" s="45"/>
      <c r="M389" s="18"/>
      <c r="N389" s="18"/>
      <c r="O389" s="18"/>
      <c r="P389" s="18"/>
      <c r="Q389" s="18"/>
    </row>
    <row r="390" spans="1:18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46"/>
      <c r="L390" s="45"/>
      <c r="M390" s="18"/>
      <c r="N390" s="18"/>
      <c r="O390" s="18"/>
      <c r="P390" s="18"/>
      <c r="Q390" s="18"/>
    </row>
    <row r="391" spans="1:18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46"/>
      <c r="L391" s="45"/>
      <c r="M391" s="18"/>
      <c r="N391" s="18"/>
      <c r="O391" s="18"/>
      <c r="P391" s="18"/>
      <c r="Q391" s="18"/>
    </row>
    <row r="392" spans="1:18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46"/>
      <c r="L392" s="45"/>
      <c r="M392" s="18"/>
      <c r="N392" s="18"/>
      <c r="O392" s="18"/>
      <c r="P392" s="18"/>
      <c r="Q392" s="18"/>
    </row>
    <row r="393" spans="1:18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46"/>
      <c r="L393" s="45"/>
      <c r="M393" s="18"/>
      <c r="N393" s="18"/>
      <c r="O393" s="18"/>
      <c r="P393" s="18"/>
      <c r="Q393" s="18"/>
    </row>
    <row r="394" spans="1:18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46"/>
      <c r="L394" s="45"/>
      <c r="M394" s="18"/>
      <c r="N394" s="18"/>
      <c r="O394" s="18"/>
      <c r="P394" s="18"/>
      <c r="Q394" s="18"/>
    </row>
    <row r="395" spans="1:18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46"/>
      <c r="L395" s="45"/>
      <c r="M395" s="18"/>
      <c r="N395" s="18"/>
      <c r="O395" s="18"/>
      <c r="P395" s="18"/>
      <c r="Q395" s="18"/>
    </row>
    <row r="396" spans="1:18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46"/>
      <c r="L396" s="45"/>
      <c r="M396" s="18"/>
      <c r="N396" s="18"/>
      <c r="O396" s="18"/>
      <c r="P396" s="18"/>
      <c r="Q396" s="18"/>
    </row>
    <row r="397" spans="1:18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46"/>
      <c r="L397" s="45"/>
      <c r="M397" s="18"/>
      <c r="N397" s="18"/>
      <c r="O397" s="18"/>
      <c r="P397" s="18"/>
      <c r="Q397" s="18"/>
    </row>
    <row r="398" spans="1:18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46"/>
      <c r="L398" s="45"/>
      <c r="M398" s="18"/>
      <c r="N398" s="18"/>
      <c r="O398" s="18"/>
      <c r="P398" s="18"/>
      <c r="Q398" s="18"/>
    </row>
    <row r="399" spans="1:18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46"/>
      <c r="L399" s="45"/>
      <c r="M399" s="18"/>
      <c r="N399" s="18"/>
      <c r="O399" s="18"/>
      <c r="P399" s="18"/>
      <c r="Q399" s="18"/>
    </row>
    <row r="400" spans="1:18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46"/>
      <c r="L400" s="45"/>
      <c r="M400" s="18"/>
      <c r="N400" s="18"/>
      <c r="O400" s="18"/>
      <c r="P400" s="18"/>
      <c r="Q400" s="18"/>
    </row>
    <row r="401" spans="1:17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46"/>
      <c r="L401" s="45"/>
      <c r="M401" s="18"/>
      <c r="N401" s="18"/>
      <c r="O401" s="18"/>
      <c r="P401" s="18"/>
      <c r="Q401" s="18"/>
    </row>
    <row r="402" spans="1:17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46"/>
      <c r="L402" s="45"/>
      <c r="M402" s="18"/>
      <c r="N402" s="18"/>
      <c r="O402" s="18"/>
      <c r="P402" s="18"/>
      <c r="Q402" s="18"/>
    </row>
    <row r="403" spans="1:17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46"/>
      <c r="L403" s="45"/>
      <c r="M403" s="18"/>
      <c r="N403" s="18"/>
      <c r="O403" s="18"/>
      <c r="P403" s="18"/>
      <c r="Q403" s="18"/>
    </row>
    <row r="404" spans="1:17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46"/>
      <c r="L404" s="45"/>
      <c r="M404" s="18"/>
      <c r="N404" s="18"/>
      <c r="O404" s="18"/>
      <c r="P404" s="18"/>
      <c r="Q404" s="18"/>
    </row>
    <row r="405" spans="1:17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46"/>
      <c r="L405" s="45"/>
      <c r="M405" s="18"/>
      <c r="N405" s="18"/>
      <c r="O405" s="18"/>
      <c r="P405" s="18"/>
      <c r="Q405" s="18"/>
    </row>
    <row r="406" spans="1:17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46"/>
      <c r="L406" s="45"/>
      <c r="M406" s="18"/>
      <c r="N406" s="18"/>
      <c r="O406" s="18"/>
      <c r="P406" s="18"/>
      <c r="Q406" s="18"/>
    </row>
    <row r="407" spans="1:17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46"/>
      <c r="L407" s="45"/>
      <c r="M407" s="18"/>
      <c r="N407" s="18"/>
      <c r="O407" s="18"/>
      <c r="P407" s="18"/>
      <c r="Q407" s="18"/>
    </row>
    <row r="408" spans="1:17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46"/>
      <c r="L408" s="45"/>
      <c r="M408" s="18"/>
      <c r="N408" s="18"/>
      <c r="O408" s="18"/>
      <c r="P408" s="18"/>
      <c r="Q408" s="18"/>
    </row>
    <row r="409" spans="1:17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46"/>
      <c r="L409" s="45"/>
      <c r="M409" s="18"/>
      <c r="N409" s="18"/>
      <c r="O409" s="18"/>
      <c r="P409" s="18"/>
      <c r="Q409" s="18"/>
    </row>
    <row r="410" spans="1:17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46"/>
      <c r="L410" s="45"/>
      <c r="M410" s="18"/>
      <c r="N410" s="18"/>
      <c r="O410" s="18"/>
      <c r="P410" s="18"/>
      <c r="Q410" s="18"/>
    </row>
    <row r="411" spans="1:17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46"/>
      <c r="L411" s="45"/>
      <c r="M411" s="18"/>
      <c r="N411" s="18"/>
      <c r="O411" s="18"/>
      <c r="P411" s="18"/>
      <c r="Q411" s="18"/>
    </row>
    <row r="412" spans="1:17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46"/>
      <c r="L412" s="45"/>
      <c r="M412" s="18"/>
      <c r="N412" s="18"/>
      <c r="O412" s="18"/>
      <c r="P412" s="18"/>
      <c r="Q412" s="18"/>
    </row>
    <row r="413" spans="1:17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46"/>
      <c r="L413" s="45"/>
      <c r="M413" s="18"/>
      <c r="N413" s="18"/>
      <c r="O413" s="18"/>
      <c r="P413" s="18"/>
      <c r="Q413" s="18"/>
    </row>
    <row r="414" spans="1:17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46"/>
      <c r="L414" s="45"/>
      <c r="M414" s="18"/>
      <c r="N414" s="18"/>
      <c r="O414" s="18"/>
      <c r="P414" s="18"/>
      <c r="Q414" s="18"/>
    </row>
    <row r="415" spans="1:17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46"/>
      <c r="L415" s="45"/>
      <c r="M415" s="18"/>
      <c r="N415" s="18"/>
      <c r="O415" s="18"/>
      <c r="P415" s="18"/>
      <c r="Q415" s="18"/>
    </row>
    <row r="416" spans="1:17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46"/>
      <c r="L416" s="45"/>
      <c r="M416" s="18"/>
      <c r="N416" s="18"/>
      <c r="O416" s="18"/>
      <c r="P416" s="18"/>
      <c r="Q416" s="18"/>
    </row>
    <row r="417" spans="1:17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46"/>
      <c r="L417" s="45"/>
      <c r="M417" s="18"/>
      <c r="N417" s="18"/>
      <c r="O417" s="18"/>
      <c r="P417" s="18"/>
      <c r="Q417" s="18"/>
    </row>
    <row r="418" spans="1:17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46"/>
      <c r="L418" s="45"/>
      <c r="M418" s="18"/>
      <c r="N418" s="18"/>
      <c r="O418" s="18"/>
      <c r="P418" s="18"/>
      <c r="Q418" s="18"/>
    </row>
    <row r="419" spans="1:17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46"/>
      <c r="L419" s="45"/>
      <c r="M419" s="18"/>
      <c r="N419" s="18"/>
      <c r="O419" s="18"/>
      <c r="P419" s="18"/>
      <c r="Q419" s="18"/>
    </row>
    <row r="420" spans="1:17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46"/>
      <c r="L420" s="45"/>
      <c r="M420" s="18"/>
      <c r="N420" s="18"/>
      <c r="O420" s="18"/>
      <c r="P420" s="18"/>
      <c r="Q420" s="18"/>
    </row>
    <row r="421" spans="1:17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46"/>
      <c r="L421" s="45"/>
      <c r="M421" s="18"/>
      <c r="N421" s="18"/>
      <c r="O421" s="18"/>
      <c r="P421" s="18"/>
      <c r="Q421" s="18"/>
    </row>
    <row r="422" spans="1:17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46"/>
      <c r="L422" s="45"/>
      <c r="M422" s="18"/>
      <c r="N422" s="18"/>
      <c r="O422" s="18"/>
      <c r="P422" s="18"/>
      <c r="Q422" s="18"/>
    </row>
    <row r="423" spans="1:17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46"/>
      <c r="L423" s="45"/>
      <c r="M423" s="18"/>
      <c r="N423" s="18"/>
      <c r="O423" s="18"/>
      <c r="P423" s="18"/>
      <c r="Q423" s="18"/>
    </row>
    <row r="424" spans="1:17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46"/>
      <c r="L424" s="45"/>
      <c r="M424" s="18"/>
      <c r="N424" s="18"/>
      <c r="O424" s="18"/>
      <c r="P424" s="18"/>
      <c r="Q424" s="18"/>
    </row>
    <row r="425" spans="1:17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46"/>
      <c r="L425" s="45"/>
      <c r="M425" s="18"/>
      <c r="N425" s="18"/>
      <c r="O425" s="18"/>
      <c r="P425" s="18"/>
      <c r="Q425" s="18"/>
    </row>
    <row r="426" spans="1:17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46"/>
      <c r="L426" s="45"/>
      <c r="M426" s="18"/>
      <c r="N426" s="18"/>
      <c r="O426" s="18"/>
      <c r="P426" s="18"/>
      <c r="Q426" s="18"/>
    </row>
    <row r="427" spans="1:17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46"/>
      <c r="L427" s="45"/>
      <c r="M427" s="18"/>
      <c r="N427" s="18"/>
      <c r="O427" s="18"/>
      <c r="P427" s="18"/>
      <c r="Q427" s="18"/>
    </row>
    <row r="428" spans="1:17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46"/>
      <c r="L428" s="45"/>
      <c r="M428" s="18"/>
      <c r="N428" s="18"/>
      <c r="O428" s="18"/>
      <c r="P428" s="18"/>
      <c r="Q428" s="18"/>
    </row>
    <row r="429" spans="1:17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46"/>
      <c r="L429" s="45"/>
      <c r="M429" s="18"/>
      <c r="N429" s="18"/>
      <c r="O429" s="18"/>
      <c r="P429" s="18"/>
      <c r="Q429" s="18"/>
    </row>
    <row r="430" spans="1:17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46"/>
      <c r="L430" s="45"/>
      <c r="M430" s="18"/>
      <c r="N430" s="18"/>
      <c r="O430" s="18"/>
      <c r="P430" s="18"/>
      <c r="Q430" s="18"/>
    </row>
    <row r="431" spans="1:17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46"/>
      <c r="L431" s="45"/>
      <c r="M431" s="18"/>
      <c r="N431" s="18"/>
      <c r="O431" s="18"/>
      <c r="P431" s="18"/>
      <c r="Q431" s="18"/>
    </row>
    <row r="432" spans="1:17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46"/>
      <c r="L432" s="45"/>
      <c r="M432" s="18"/>
      <c r="N432" s="18"/>
      <c r="O432" s="18"/>
      <c r="P432" s="18"/>
      <c r="Q432" s="18"/>
    </row>
    <row r="433" spans="1:17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46"/>
      <c r="L433" s="45"/>
      <c r="M433" s="18"/>
      <c r="N433" s="18"/>
      <c r="O433" s="18"/>
      <c r="P433" s="18"/>
      <c r="Q433" s="18"/>
    </row>
    <row r="434" spans="1:17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46"/>
      <c r="L434" s="45"/>
      <c r="M434" s="18"/>
      <c r="N434" s="18"/>
      <c r="O434" s="18"/>
      <c r="P434" s="18"/>
      <c r="Q434" s="18"/>
    </row>
    <row r="435" spans="1:17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46"/>
      <c r="L435" s="45"/>
      <c r="M435" s="18"/>
      <c r="N435" s="18"/>
      <c r="O435" s="18"/>
      <c r="P435" s="18"/>
      <c r="Q435" s="18"/>
    </row>
    <row r="436" spans="1:17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46"/>
      <c r="L436" s="45"/>
      <c r="M436" s="18"/>
      <c r="N436" s="18"/>
      <c r="O436" s="18"/>
      <c r="P436" s="18"/>
      <c r="Q436" s="18"/>
    </row>
    <row r="437" spans="1:17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46"/>
      <c r="L437" s="45"/>
      <c r="M437" s="18"/>
      <c r="N437" s="18"/>
      <c r="O437" s="18"/>
      <c r="P437" s="18"/>
      <c r="Q437" s="18"/>
    </row>
    <row r="438" spans="1:17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46"/>
      <c r="L438" s="45"/>
      <c r="M438" s="18"/>
      <c r="N438" s="18"/>
      <c r="O438" s="18"/>
      <c r="P438" s="18"/>
      <c r="Q438" s="18"/>
    </row>
    <row r="439" spans="1:17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46"/>
      <c r="L439" s="45"/>
      <c r="M439" s="18"/>
      <c r="N439" s="18"/>
      <c r="O439" s="18"/>
      <c r="P439" s="18"/>
      <c r="Q439" s="18"/>
    </row>
    <row r="440" spans="1:17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46"/>
      <c r="L440" s="45"/>
      <c r="M440" s="18"/>
      <c r="N440" s="18"/>
      <c r="O440" s="18"/>
      <c r="P440" s="18"/>
      <c r="Q440" s="18"/>
    </row>
    <row r="441" spans="1:17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46"/>
      <c r="L441" s="45"/>
      <c r="M441" s="18"/>
      <c r="N441" s="18"/>
      <c r="O441" s="18"/>
      <c r="P441" s="18"/>
      <c r="Q441" s="18"/>
    </row>
    <row r="442" spans="1:17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46"/>
      <c r="L442" s="45"/>
      <c r="M442" s="18"/>
      <c r="N442" s="18"/>
      <c r="O442" s="18"/>
      <c r="P442" s="18"/>
      <c r="Q442" s="18"/>
    </row>
    <row r="443" spans="1:17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46"/>
      <c r="L443" s="45"/>
      <c r="M443" s="18"/>
      <c r="N443" s="18"/>
      <c r="O443" s="18"/>
      <c r="P443" s="18"/>
      <c r="Q443" s="18"/>
    </row>
    <row r="444" spans="1:17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46"/>
      <c r="L444" s="45"/>
      <c r="M444" s="18"/>
      <c r="N444" s="18"/>
      <c r="O444" s="18"/>
      <c r="P444" s="18"/>
      <c r="Q444" s="18"/>
    </row>
    <row r="445" spans="1:17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46"/>
      <c r="L445" s="45"/>
      <c r="M445" s="18"/>
      <c r="N445" s="18"/>
      <c r="O445" s="18"/>
      <c r="P445" s="18"/>
      <c r="Q445" s="18"/>
    </row>
    <row r="446" spans="1:17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46"/>
      <c r="L446" s="45"/>
      <c r="M446" s="18"/>
      <c r="N446" s="18"/>
      <c r="O446" s="18"/>
      <c r="P446" s="18"/>
      <c r="Q446" s="18"/>
    </row>
    <row r="447" spans="1:17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46"/>
      <c r="L447" s="45"/>
      <c r="M447" s="18"/>
      <c r="N447" s="18"/>
      <c r="O447" s="18"/>
      <c r="P447" s="18"/>
      <c r="Q447" s="18"/>
    </row>
    <row r="448" spans="1:17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46"/>
      <c r="L448" s="45"/>
      <c r="M448" s="18"/>
      <c r="N448" s="18"/>
      <c r="O448" s="18"/>
      <c r="P448" s="18"/>
      <c r="Q448" s="18"/>
    </row>
    <row r="449" spans="1:17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46"/>
      <c r="L449" s="45"/>
      <c r="M449" s="18"/>
      <c r="N449" s="18"/>
      <c r="O449" s="18"/>
      <c r="P449" s="18"/>
      <c r="Q449" s="18"/>
    </row>
    <row r="450" spans="1:17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46"/>
      <c r="L450" s="45"/>
      <c r="M450" s="18"/>
      <c r="N450" s="18"/>
      <c r="O450" s="18"/>
      <c r="P450" s="18"/>
      <c r="Q450" s="18"/>
    </row>
    <row r="451" spans="1:17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46"/>
      <c r="L451" s="45"/>
      <c r="M451" s="18"/>
      <c r="N451" s="18"/>
      <c r="O451" s="18"/>
      <c r="P451" s="18"/>
      <c r="Q451" s="18"/>
    </row>
    <row r="452" spans="1:17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46"/>
      <c r="L452" s="45"/>
      <c r="M452" s="18"/>
      <c r="N452" s="18"/>
      <c r="O452" s="18"/>
      <c r="P452" s="18"/>
      <c r="Q452" s="18"/>
    </row>
    <row r="453" spans="1:17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46"/>
      <c r="L453" s="45"/>
      <c r="M453" s="18"/>
      <c r="N453" s="18"/>
      <c r="O453" s="18"/>
      <c r="P453" s="18"/>
      <c r="Q453" s="18"/>
    </row>
    <row r="454" spans="1:17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46"/>
      <c r="L454" s="45"/>
      <c r="M454" s="18"/>
      <c r="N454" s="18"/>
      <c r="O454" s="18"/>
      <c r="P454" s="18"/>
      <c r="Q454" s="18"/>
    </row>
    <row r="455" spans="1:17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46"/>
      <c r="L455" s="45"/>
      <c r="M455" s="18"/>
      <c r="N455" s="18"/>
      <c r="O455" s="18"/>
      <c r="P455" s="18"/>
      <c r="Q455" s="18"/>
    </row>
    <row r="456" spans="1:17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46"/>
      <c r="L456" s="45"/>
      <c r="M456" s="18"/>
      <c r="N456" s="18"/>
      <c r="O456" s="18"/>
      <c r="P456" s="18"/>
      <c r="Q456" s="18"/>
    </row>
    <row r="457" spans="1:17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46"/>
      <c r="L457" s="45"/>
      <c r="M457" s="18"/>
      <c r="N457" s="18"/>
      <c r="O457" s="18"/>
      <c r="P457" s="18"/>
      <c r="Q457" s="18"/>
    </row>
    <row r="458" spans="1:17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46"/>
      <c r="L458" s="45"/>
      <c r="M458" s="18"/>
      <c r="N458" s="18"/>
      <c r="O458" s="18"/>
      <c r="P458" s="18"/>
      <c r="Q458" s="18"/>
    </row>
    <row r="459" spans="1:17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46"/>
      <c r="L459" s="45"/>
      <c r="M459" s="18"/>
      <c r="N459" s="18"/>
      <c r="O459" s="18"/>
      <c r="P459" s="18"/>
      <c r="Q459" s="18"/>
    </row>
    <row r="460" spans="1:17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46"/>
      <c r="L460" s="45"/>
      <c r="M460" s="18"/>
      <c r="N460" s="18"/>
      <c r="O460" s="18"/>
      <c r="P460" s="18"/>
      <c r="Q460" s="18"/>
    </row>
    <row r="461" spans="1:17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46"/>
      <c r="L461" s="45"/>
      <c r="M461" s="18"/>
      <c r="N461" s="18"/>
      <c r="O461" s="18"/>
      <c r="P461" s="18"/>
      <c r="Q461" s="18"/>
    </row>
    <row r="462" spans="1:17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46"/>
      <c r="L462" s="45"/>
      <c r="M462" s="18"/>
      <c r="N462" s="18"/>
      <c r="O462" s="18"/>
      <c r="P462" s="18"/>
      <c r="Q462" s="18"/>
    </row>
    <row r="463" spans="1:17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46"/>
      <c r="L463" s="45"/>
      <c r="M463" s="18"/>
      <c r="N463" s="18"/>
      <c r="O463" s="18"/>
      <c r="P463" s="18"/>
      <c r="Q463" s="18"/>
    </row>
    <row r="464" spans="1:17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46"/>
      <c r="L464" s="45"/>
      <c r="M464" s="18"/>
      <c r="N464" s="18"/>
      <c r="O464" s="18"/>
      <c r="P464" s="18"/>
      <c r="Q464" s="18"/>
    </row>
    <row r="465" spans="1:17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46"/>
      <c r="L465" s="45"/>
      <c r="M465" s="18"/>
      <c r="N465" s="18"/>
      <c r="O465" s="18"/>
      <c r="P465" s="18"/>
      <c r="Q465" s="18"/>
    </row>
    <row r="466" spans="1:17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46"/>
      <c r="L466" s="45"/>
      <c r="M466" s="18"/>
      <c r="N466" s="18"/>
      <c r="O466" s="18"/>
      <c r="P466" s="18"/>
      <c r="Q466" s="18"/>
    </row>
    <row r="467" spans="1:17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46"/>
      <c r="L467" s="45"/>
      <c r="M467" s="18"/>
      <c r="N467" s="18"/>
      <c r="O467" s="18"/>
      <c r="P467" s="18"/>
      <c r="Q467" s="18"/>
    </row>
    <row r="468" spans="1:17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46"/>
      <c r="L468" s="45"/>
      <c r="M468" s="18"/>
      <c r="N468" s="18"/>
      <c r="O468" s="18"/>
      <c r="P468" s="18"/>
      <c r="Q468" s="18"/>
    </row>
    <row r="469" spans="1:17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46"/>
      <c r="L469" s="45"/>
      <c r="M469" s="18"/>
      <c r="N469" s="18"/>
      <c r="O469" s="18"/>
      <c r="P469" s="18"/>
      <c r="Q469" s="18"/>
    </row>
    <row r="470" spans="1:17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46"/>
      <c r="L470" s="45"/>
      <c r="M470" s="18"/>
      <c r="N470" s="18"/>
      <c r="O470" s="18"/>
      <c r="P470" s="18"/>
      <c r="Q470" s="18"/>
    </row>
    <row r="471" spans="1:17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46"/>
      <c r="L471" s="45"/>
      <c r="M471" s="18"/>
      <c r="N471" s="18"/>
      <c r="O471" s="18"/>
      <c r="P471" s="18"/>
      <c r="Q471" s="18"/>
    </row>
    <row r="472" spans="1:17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46"/>
      <c r="L472" s="45"/>
      <c r="M472" s="18"/>
      <c r="N472" s="18"/>
      <c r="O472" s="18"/>
      <c r="P472" s="18"/>
      <c r="Q472" s="18"/>
    </row>
    <row r="473" spans="1:17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46"/>
      <c r="L473" s="45"/>
      <c r="M473" s="18"/>
      <c r="N473" s="18"/>
      <c r="O473" s="18"/>
      <c r="P473" s="18"/>
      <c r="Q473" s="18"/>
    </row>
    <row r="474" spans="1:17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46"/>
      <c r="L474" s="45"/>
      <c r="M474" s="18"/>
      <c r="N474" s="18"/>
      <c r="O474" s="18"/>
      <c r="P474" s="18"/>
      <c r="Q474" s="18"/>
    </row>
    <row r="475" spans="1:17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46"/>
      <c r="L475" s="45"/>
      <c r="M475" s="18"/>
      <c r="N475" s="18"/>
      <c r="O475" s="18"/>
      <c r="P475" s="18"/>
      <c r="Q475" s="18"/>
    </row>
    <row r="476" spans="1:17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46"/>
      <c r="L476" s="45"/>
      <c r="M476" s="18"/>
      <c r="N476" s="18"/>
      <c r="O476" s="18"/>
      <c r="P476" s="18"/>
      <c r="Q476" s="18"/>
    </row>
    <row r="477" spans="1:17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46"/>
      <c r="L477" s="45"/>
      <c r="M477" s="18"/>
      <c r="N477" s="18"/>
      <c r="O477" s="18"/>
      <c r="P477" s="18"/>
      <c r="Q477" s="18"/>
    </row>
    <row r="478" spans="1:17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46"/>
      <c r="L478" s="45"/>
      <c r="M478" s="18"/>
      <c r="N478" s="18"/>
      <c r="O478" s="18"/>
      <c r="P478" s="18"/>
      <c r="Q478" s="18"/>
    </row>
    <row r="479" spans="1:17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46"/>
      <c r="L479" s="45"/>
      <c r="M479" s="18"/>
      <c r="N479" s="18"/>
      <c r="O479" s="18"/>
      <c r="P479" s="18"/>
      <c r="Q479" s="18"/>
    </row>
    <row r="480" spans="1:17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46"/>
      <c r="L480" s="45"/>
      <c r="M480" s="18"/>
      <c r="N480" s="18"/>
      <c r="O480" s="18"/>
      <c r="P480" s="18"/>
      <c r="Q480" s="18"/>
    </row>
    <row r="481" spans="1:17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46"/>
      <c r="L481" s="45"/>
      <c r="M481" s="18"/>
      <c r="N481" s="18"/>
      <c r="O481" s="18"/>
      <c r="P481" s="18"/>
      <c r="Q481" s="18"/>
    </row>
    <row r="482" spans="1:17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46"/>
      <c r="L482" s="45"/>
      <c r="M482" s="18"/>
      <c r="N482" s="18"/>
      <c r="O482" s="18"/>
      <c r="P482" s="18"/>
      <c r="Q482" s="18"/>
    </row>
    <row r="483" spans="1:17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46"/>
      <c r="L483" s="45"/>
      <c r="M483" s="18"/>
      <c r="N483" s="18"/>
      <c r="O483" s="18"/>
      <c r="P483" s="18"/>
      <c r="Q483" s="18"/>
    </row>
    <row r="484" spans="1:17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46"/>
      <c r="L484" s="45"/>
      <c r="M484" s="18"/>
      <c r="N484" s="18"/>
      <c r="O484" s="18"/>
      <c r="P484" s="18"/>
      <c r="Q484" s="18"/>
    </row>
    <row r="485" spans="1:17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46"/>
      <c r="L485" s="45"/>
      <c r="M485" s="18"/>
      <c r="N485" s="18"/>
      <c r="O485" s="18"/>
      <c r="P485" s="18"/>
      <c r="Q485" s="18"/>
    </row>
    <row r="486" spans="1:17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46"/>
      <c r="L486" s="45"/>
      <c r="M486" s="18"/>
      <c r="N486" s="18"/>
      <c r="O486" s="18"/>
      <c r="P486" s="18"/>
      <c r="Q486" s="18"/>
    </row>
    <row r="487" spans="1:17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46"/>
      <c r="L487" s="45"/>
      <c r="M487" s="18"/>
      <c r="N487" s="18"/>
      <c r="O487" s="18"/>
      <c r="P487" s="18"/>
      <c r="Q487" s="18"/>
    </row>
    <row r="488" spans="1:17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46"/>
      <c r="L488" s="45"/>
      <c r="M488" s="18"/>
      <c r="N488" s="18"/>
      <c r="O488" s="18"/>
      <c r="P488" s="18"/>
      <c r="Q488" s="18"/>
    </row>
    <row r="489" spans="1:17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46"/>
      <c r="L489" s="45"/>
      <c r="M489" s="18"/>
      <c r="N489" s="18"/>
      <c r="O489" s="18"/>
      <c r="P489" s="18"/>
      <c r="Q489" s="18"/>
    </row>
    <row r="490" spans="1:17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46"/>
      <c r="L490" s="45"/>
      <c r="M490" s="18"/>
      <c r="N490" s="18"/>
      <c r="O490" s="18"/>
      <c r="P490" s="18"/>
      <c r="Q490" s="18"/>
    </row>
    <row r="491" spans="1:17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46"/>
      <c r="L491" s="45"/>
      <c r="M491" s="18"/>
      <c r="N491" s="18"/>
      <c r="O491" s="18"/>
      <c r="P491" s="18"/>
      <c r="Q491" s="18"/>
    </row>
    <row r="492" spans="1:17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46"/>
      <c r="L492" s="45"/>
      <c r="M492" s="18"/>
      <c r="N492" s="18"/>
      <c r="O492" s="18"/>
      <c r="P492" s="18"/>
      <c r="Q492" s="18"/>
    </row>
    <row r="493" spans="1:17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46"/>
      <c r="L493" s="45"/>
      <c r="M493" s="18"/>
      <c r="N493" s="18"/>
      <c r="O493" s="18"/>
      <c r="P493" s="18"/>
      <c r="Q493" s="18"/>
    </row>
    <row r="494" spans="1:17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46"/>
      <c r="L494" s="45"/>
      <c r="M494" s="18"/>
      <c r="N494" s="18"/>
      <c r="O494" s="18"/>
      <c r="P494" s="18"/>
      <c r="Q494" s="18"/>
    </row>
    <row r="495" spans="1:17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46"/>
      <c r="L495" s="45"/>
      <c r="M495" s="18"/>
      <c r="N495" s="18"/>
      <c r="O495" s="18"/>
      <c r="P495" s="18"/>
      <c r="Q495" s="18"/>
    </row>
    <row r="496" spans="1:17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46"/>
      <c r="L496" s="45"/>
      <c r="M496" s="18"/>
      <c r="N496" s="18"/>
      <c r="O496" s="18"/>
      <c r="P496" s="18"/>
      <c r="Q496" s="18"/>
    </row>
    <row r="497" spans="1:17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46"/>
      <c r="L497" s="45"/>
      <c r="M497" s="18"/>
      <c r="N497" s="18"/>
      <c r="O497" s="18"/>
      <c r="P497" s="18"/>
      <c r="Q497" s="18"/>
    </row>
    <row r="498" spans="1:17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46"/>
      <c r="L498" s="45"/>
      <c r="M498" s="18"/>
      <c r="N498" s="18"/>
      <c r="O498" s="18"/>
      <c r="P498" s="18"/>
      <c r="Q498" s="18"/>
    </row>
    <row r="499" spans="1:17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46"/>
      <c r="L499" s="45"/>
      <c r="M499" s="18"/>
      <c r="N499" s="18"/>
      <c r="O499" s="18"/>
      <c r="P499" s="18"/>
      <c r="Q499" s="18"/>
    </row>
    <row r="500" spans="1:17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46"/>
      <c r="L500" s="45"/>
      <c r="M500" s="18"/>
      <c r="N500" s="18"/>
      <c r="O500" s="18"/>
      <c r="P500" s="18"/>
      <c r="Q500" s="18"/>
    </row>
    <row r="501" spans="1:17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46"/>
      <c r="L501" s="45"/>
      <c r="M501" s="18"/>
      <c r="N501" s="18"/>
      <c r="O501" s="18"/>
      <c r="P501" s="18"/>
      <c r="Q501" s="18"/>
    </row>
    <row r="502" spans="1:17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46"/>
      <c r="L502" s="45"/>
      <c r="M502" s="18"/>
      <c r="N502" s="18"/>
      <c r="O502" s="18"/>
      <c r="P502" s="18"/>
      <c r="Q502" s="18"/>
    </row>
    <row r="503" spans="1:17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46"/>
      <c r="L503" s="45"/>
      <c r="M503" s="18"/>
      <c r="N503" s="18"/>
      <c r="O503" s="18"/>
      <c r="P503" s="18"/>
      <c r="Q503" s="18"/>
    </row>
    <row r="504" spans="1:17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46"/>
      <c r="L504" s="45"/>
      <c r="M504" s="18"/>
      <c r="N504" s="18"/>
      <c r="O504" s="18"/>
      <c r="P504" s="18"/>
      <c r="Q504" s="18"/>
    </row>
    <row r="505" spans="1:17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46"/>
      <c r="L505" s="45"/>
      <c r="M505" s="18"/>
      <c r="N505" s="18"/>
      <c r="O505" s="18"/>
      <c r="P505" s="18"/>
      <c r="Q505" s="18"/>
    </row>
    <row r="506" spans="1:17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46"/>
      <c r="L506" s="45"/>
      <c r="M506" s="18"/>
      <c r="N506" s="18"/>
      <c r="O506" s="18"/>
      <c r="P506" s="18"/>
      <c r="Q506" s="18"/>
    </row>
    <row r="507" spans="1:17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46"/>
      <c r="L507" s="45"/>
      <c r="M507" s="18"/>
      <c r="N507" s="18"/>
      <c r="O507" s="18"/>
      <c r="P507" s="18"/>
      <c r="Q507" s="18"/>
    </row>
    <row r="508" spans="1:17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46"/>
      <c r="L508" s="45"/>
      <c r="M508" s="18"/>
      <c r="N508" s="18"/>
      <c r="O508" s="18"/>
      <c r="P508" s="18"/>
      <c r="Q508" s="18"/>
    </row>
    <row r="509" spans="1:17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46"/>
      <c r="L509" s="45"/>
      <c r="M509" s="18"/>
      <c r="N509" s="18"/>
      <c r="O509" s="18"/>
      <c r="P509" s="18"/>
      <c r="Q509" s="18"/>
    </row>
    <row r="510" spans="1:17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46"/>
      <c r="L510" s="45"/>
      <c r="M510" s="18"/>
      <c r="N510" s="18"/>
      <c r="O510" s="18"/>
      <c r="P510" s="18"/>
      <c r="Q510" s="18"/>
    </row>
    <row r="511" spans="1:17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46"/>
      <c r="L511" s="45"/>
      <c r="M511" s="18"/>
      <c r="N511" s="18"/>
      <c r="O511" s="18"/>
      <c r="P511" s="18"/>
      <c r="Q511" s="18"/>
    </row>
    <row r="512" spans="1:17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46"/>
      <c r="L512" s="45"/>
      <c r="M512" s="18"/>
      <c r="N512" s="18"/>
      <c r="O512" s="18"/>
      <c r="P512" s="18"/>
      <c r="Q512" s="18"/>
    </row>
    <row r="513" spans="1:17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46"/>
      <c r="L513" s="45"/>
      <c r="M513" s="18"/>
      <c r="N513" s="18"/>
      <c r="O513" s="18"/>
      <c r="P513" s="18"/>
      <c r="Q513" s="18"/>
    </row>
    <row r="514" spans="1:17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46"/>
      <c r="L514" s="45"/>
      <c r="M514" s="18"/>
      <c r="N514" s="18"/>
      <c r="O514" s="18"/>
      <c r="P514" s="18"/>
      <c r="Q514" s="18"/>
    </row>
    <row r="515" spans="1:17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46"/>
      <c r="L515" s="45"/>
      <c r="M515" s="18"/>
      <c r="N515" s="18"/>
      <c r="O515" s="18"/>
      <c r="P515" s="18"/>
      <c r="Q515" s="18"/>
    </row>
    <row r="516" spans="1:17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46"/>
      <c r="L516" s="45"/>
      <c r="M516" s="18"/>
      <c r="N516" s="18"/>
      <c r="O516" s="18"/>
      <c r="P516" s="18"/>
      <c r="Q516" s="18"/>
    </row>
    <row r="517" spans="1:17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46"/>
      <c r="L517" s="45"/>
      <c r="M517" s="18"/>
      <c r="N517" s="18"/>
      <c r="O517" s="18"/>
      <c r="P517" s="18"/>
      <c r="Q517" s="18"/>
    </row>
    <row r="518" spans="1:17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46"/>
      <c r="L518" s="45"/>
      <c r="M518" s="18"/>
      <c r="N518" s="18"/>
      <c r="O518" s="18"/>
      <c r="P518" s="18"/>
      <c r="Q518" s="18"/>
    </row>
    <row r="519" spans="1:17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46"/>
      <c r="L519" s="45"/>
      <c r="M519" s="18"/>
      <c r="N519" s="18"/>
      <c r="O519" s="18"/>
      <c r="P519" s="18"/>
      <c r="Q519" s="18"/>
    </row>
    <row r="520" spans="1:17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46"/>
      <c r="L520" s="45"/>
      <c r="M520" s="18"/>
      <c r="N520" s="18"/>
      <c r="O520" s="18"/>
      <c r="P520" s="18"/>
      <c r="Q520" s="18"/>
    </row>
    <row r="521" spans="1:17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46"/>
      <c r="L521" s="45"/>
      <c r="M521" s="18"/>
      <c r="N521" s="18"/>
      <c r="O521" s="18"/>
      <c r="P521" s="18"/>
      <c r="Q521" s="18"/>
    </row>
    <row r="522" spans="1:17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46"/>
      <c r="L522" s="45"/>
      <c r="M522" s="18"/>
      <c r="N522" s="18"/>
      <c r="O522" s="18"/>
      <c r="P522" s="18"/>
      <c r="Q522" s="18"/>
    </row>
    <row r="523" spans="1:17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46"/>
      <c r="L523" s="45"/>
      <c r="M523" s="18"/>
      <c r="N523" s="18"/>
      <c r="O523" s="18"/>
      <c r="P523" s="18"/>
      <c r="Q523" s="18"/>
    </row>
    <row r="524" spans="1:17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46"/>
      <c r="L524" s="45"/>
      <c r="M524" s="18"/>
      <c r="N524" s="18"/>
      <c r="O524" s="18"/>
      <c r="P524" s="18"/>
      <c r="Q524" s="18"/>
    </row>
    <row r="525" spans="1:17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46"/>
      <c r="L525" s="45"/>
      <c r="M525" s="18"/>
      <c r="N525" s="18"/>
      <c r="O525" s="18"/>
      <c r="P525" s="18"/>
      <c r="Q525" s="18"/>
    </row>
    <row r="526" spans="1:17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46"/>
      <c r="L526" s="45"/>
      <c r="M526" s="18"/>
      <c r="N526" s="18"/>
      <c r="O526" s="18"/>
      <c r="P526" s="18"/>
      <c r="Q526" s="18"/>
    </row>
    <row r="527" spans="1:17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46"/>
      <c r="L527" s="45"/>
      <c r="M527" s="18"/>
      <c r="N527" s="18"/>
      <c r="O527" s="18"/>
      <c r="P527" s="18"/>
      <c r="Q527" s="18"/>
    </row>
    <row r="528" spans="1:17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46"/>
      <c r="L528" s="45"/>
      <c r="M528" s="18"/>
      <c r="N528" s="18"/>
      <c r="O528" s="18"/>
      <c r="P528" s="18"/>
      <c r="Q528" s="18"/>
    </row>
    <row r="529" spans="1:17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46"/>
      <c r="L529" s="45"/>
      <c r="M529" s="18"/>
      <c r="N529" s="18"/>
      <c r="O529" s="18"/>
      <c r="P529" s="18"/>
      <c r="Q529" s="18"/>
    </row>
    <row r="530" spans="1:17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46"/>
      <c r="L530" s="45"/>
      <c r="M530" s="18"/>
      <c r="N530" s="18"/>
      <c r="O530" s="18"/>
      <c r="P530" s="18"/>
      <c r="Q530" s="18"/>
    </row>
    <row r="531" spans="1:17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46"/>
      <c r="L531" s="45"/>
      <c r="M531" s="18"/>
      <c r="N531" s="18"/>
      <c r="O531" s="18"/>
      <c r="P531" s="18"/>
      <c r="Q531" s="18"/>
    </row>
    <row r="532" spans="1:17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46"/>
      <c r="L532" s="45"/>
      <c r="M532" s="18"/>
      <c r="N532" s="18"/>
      <c r="O532" s="18"/>
      <c r="P532" s="18"/>
      <c r="Q532" s="18"/>
    </row>
    <row r="533" spans="1:17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46"/>
      <c r="L533" s="45"/>
      <c r="M533" s="18"/>
      <c r="N533" s="18"/>
      <c r="O533" s="18"/>
      <c r="P533" s="18"/>
      <c r="Q533" s="18"/>
    </row>
    <row r="534" spans="1:17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46"/>
      <c r="L534" s="45"/>
      <c r="M534" s="18"/>
      <c r="N534" s="18"/>
      <c r="O534" s="18"/>
      <c r="P534" s="18"/>
      <c r="Q534" s="18"/>
    </row>
    <row r="535" spans="1:17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46"/>
      <c r="L535" s="45"/>
      <c r="M535" s="18"/>
      <c r="N535" s="18"/>
      <c r="O535" s="18"/>
      <c r="P535" s="18"/>
      <c r="Q535" s="18"/>
    </row>
    <row r="536" spans="1:17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46"/>
      <c r="L536" s="45"/>
      <c r="M536" s="18"/>
      <c r="N536" s="18"/>
      <c r="O536" s="18"/>
      <c r="P536" s="18"/>
      <c r="Q536" s="18"/>
    </row>
    <row r="537" spans="1:17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46"/>
      <c r="L537" s="45"/>
      <c r="M537" s="18"/>
      <c r="N537" s="18"/>
      <c r="O537" s="18"/>
      <c r="P537" s="18"/>
      <c r="Q537" s="18"/>
    </row>
    <row r="538" spans="1:17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46"/>
      <c r="L538" s="45"/>
      <c r="M538" s="18"/>
      <c r="N538" s="18"/>
      <c r="O538" s="18"/>
      <c r="P538" s="18"/>
      <c r="Q538" s="18"/>
    </row>
    <row r="539" spans="1:17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46"/>
      <c r="L539" s="45"/>
      <c r="M539" s="18"/>
      <c r="N539" s="18"/>
      <c r="O539" s="18"/>
      <c r="P539" s="18"/>
      <c r="Q539" s="18"/>
    </row>
    <row r="540" spans="1:17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46"/>
      <c r="L540" s="45"/>
      <c r="M540" s="18"/>
      <c r="N540" s="18"/>
      <c r="O540" s="18"/>
      <c r="P540" s="18"/>
      <c r="Q540" s="18"/>
    </row>
    <row r="541" spans="1:17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46"/>
      <c r="L541" s="45"/>
      <c r="M541" s="18"/>
      <c r="N541" s="18"/>
      <c r="O541" s="18"/>
      <c r="P541" s="18"/>
      <c r="Q541" s="18"/>
    </row>
    <row r="542" spans="1:17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46"/>
      <c r="L542" s="45"/>
      <c r="M542" s="18"/>
      <c r="N542" s="18"/>
      <c r="O542" s="18"/>
      <c r="P542" s="18"/>
      <c r="Q542" s="18"/>
    </row>
    <row r="543" spans="1:17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46"/>
      <c r="L543" s="45"/>
      <c r="M543" s="18"/>
      <c r="N543" s="18"/>
      <c r="O543" s="18"/>
      <c r="P543" s="18"/>
      <c r="Q543" s="18"/>
    </row>
    <row r="544" spans="1:17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46"/>
      <c r="L544" s="45"/>
      <c r="M544" s="18"/>
      <c r="N544" s="18"/>
      <c r="O544" s="18"/>
      <c r="P544" s="18"/>
      <c r="Q544" s="18"/>
    </row>
    <row r="545" spans="1:17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46"/>
      <c r="L545" s="45"/>
      <c r="M545" s="18"/>
      <c r="N545" s="18"/>
      <c r="O545" s="18"/>
      <c r="P545" s="18"/>
      <c r="Q545" s="18"/>
    </row>
    <row r="546" spans="1:17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46"/>
      <c r="L546" s="45"/>
      <c r="M546" s="18"/>
      <c r="N546" s="18"/>
      <c r="O546" s="18"/>
      <c r="P546" s="18"/>
      <c r="Q546" s="18"/>
    </row>
    <row r="547" spans="1:17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46"/>
      <c r="L547" s="45"/>
      <c r="M547" s="18"/>
      <c r="N547" s="18"/>
      <c r="O547" s="18"/>
      <c r="P547" s="18"/>
      <c r="Q547" s="18"/>
    </row>
    <row r="548" spans="1:17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46"/>
      <c r="L548" s="45"/>
      <c r="M548" s="18"/>
      <c r="N548" s="18"/>
      <c r="O548" s="18"/>
      <c r="P548" s="18"/>
      <c r="Q548" s="18"/>
    </row>
    <row r="549" spans="1:17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46"/>
      <c r="L549" s="45"/>
      <c r="M549" s="18"/>
      <c r="N549" s="18"/>
      <c r="O549" s="18"/>
      <c r="P549" s="18"/>
      <c r="Q549" s="18"/>
    </row>
    <row r="550" spans="1:17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46"/>
      <c r="L550" s="45"/>
      <c r="M550" s="18"/>
      <c r="N550" s="18"/>
      <c r="O550" s="18"/>
      <c r="P550" s="18"/>
      <c r="Q550" s="18"/>
    </row>
    <row r="551" spans="1:17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46"/>
      <c r="L551" s="45"/>
      <c r="M551" s="18"/>
      <c r="N551" s="18"/>
      <c r="O551" s="18"/>
      <c r="P551" s="18"/>
      <c r="Q551" s="18"/>
    </row>
    <row r="552" spans="1:17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46"/>
      <c r="L552" s="45"/>
      <c r="M552" s="18"/>
      <c r="N552" s="18"/>
      <c r="O552" s="18"/>
      <c r="P552" s="18"/>
      <c r="Q552" s="18"/>
    </row>
    <row r="553" spans="1:17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46"/>
      <c r="L553" s="45"/>
      <c r="M553" s="18"/>
      <c r="N553" s="18"/>
      <c r="O553" s="18"/>
      <c r="P553" s="18"/>
      <c r="Q553" s="18"/>
    </row>
    <row r="554" spans="1:17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46"/>
      <c r="L554" s="45"/>
      <c r="M554" s="18"/>
      <c r="N554" s="18"/>
      <c r="O554" s="18"/>
      <c r="P554" s="18"/>
      <c r="Q554" s="18"/>
    </row>
    <row r="555" spans="1:17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46"/>
      <c r="L555" s="45"/>
      <c r="M555" s="18"/>
      <c r="N555" s="18"/>
      <c r="O555" s="18"/>
      <c r="P555" s="18"/>
      <c r="Q555" s="18"/>
    </row>
    <row r="556" spans="1:17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46"/>
      <c r="L556" s="45"/>
      <c r="M556" s="18"/>
      <c r="N556" s="18"/>
      <c r="O556" s="18"/>
      <c r="P556" s="18"/>
      <c r="Q556" s="18"/>
    </row>
    <row r="557" spans="1:17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46"/>
      <c r="L557" s="45"/>
      <c r="M557" s="18"/>
      <c r="N557" s="18"/>
      <c r="O557" s="18"/>
      <c r="P557" s="18"/>
      <c r="Q557" s="18"/>
    </row>
    <row r="558" spans="1:17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46"/>
      <c r="L558" s="45"/>
      <c r="M558" s="18"/>
      <c r="N558" s="18"/>
      <c r="O558" s="18"/>
      <c r="P558" s="18"/>
      <c r="Q558" s="18"/>
    </row>
    <row r="559" spans="1:17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46"/>
      <c r="L559" s="45"/>
      <c r="M559" s="18"/>
      <c r="N559" s="18"/>
      <c r="O559" s="18"/>
      <c r="P559" s="18"/>
      <c r="Q559" s="18"/>
    </row>
    <row r="560" spans="1:17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46"/>
      <c r="L560" s="45"/>
      <c r="M560" s="18"/>
      <c r="N560" s="18"/>
      <c r="O560" s="18"/>
      <c r="P560" s="18"/>
      <c r="Q560" s="18"/>
    </row>
    <row r="561" spans="1:17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46"/>
      <c r="L561" s="45"/>
      <c r="M561" s="18"/>
      <c r="N561" s="18"/>
      <c r="O561" s="18"/>
      <c r="P561" s="18"/>
      <c r="Q561" s="18"/>
    </row>
    <row r="562" spans="1:17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46"/>
      <c r="L562" s="45"/>
      <c r="M562" s="18"/>
      <c r="N562" s="18"/>
      <c r="O562" s="18"/>
      <c r="P562" s="18"/>
      <c r="Q562" s="18"/>
    </row>
    <row r="563" spans="1:17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46"/>
      <c r="L563" s="45"/>
      <c r="M563" s="18"/>
      <c r="N563" s="18"/>
      <c r="O563" s="18"/>
      <c r="P563" s="18"/>
      <c r="Q563" s="18"/>
    </row>
    <row r="564" spans="1:17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46"/>
      <c r="L564" s="45"/>
      <c r="M564" s="18"/>
      <c r="N564" s="18"/>
      <c r="O564" s="18"/>
      <c r="P564" s="18"/>
      <c r="Q564" s="18"/>
    </row>
    <row r="565" spans="1:17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46"/>
      <c r="L565" s="45"/>
      <c r="M565" s="18"/>
      <c r="N565" s="18"/>
      <c r="O565" s="18"/>
      <c r="P565" s="18"/>
      <c r="Q565" s="18"/>
    </row>
    <row r="566" spans="1:17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46"/>
      <c r="L566" s="45"/>
      <c r="M566" s="18"/>
      <c r="N566" s="18"/>
      <c r="O566" s="18"/>
      <c r="P566" s="18"/>
      <c r="Q566" s="18"/>
    </row>
    <row r="567" spans="1:17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46"/>
      <c r="L567" s="45"/>
      <c r="M567" s="18"/>
      <c r="N567" s="18"/>
      <c r="O567" s="18"/>
      <c r="P567" s="18"/>
      <c r="Q567" s="18"/>
    </row>
    <row r="568" spans="1:17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46"/>
      <c r="L568" s="45"/>
      <c r="M568" s="18"/>
      <c r="N568" s="18"/>
      <c r="O568" s="18"/>
      <c r="P568" s="18"/>
      <c r="Q568" s="18"/>
    </row>
    <row r="569" spans="1:17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46"/>
      <c r="L569" s="45"/>
      <c r="M569" s="18"/>
      <c r="N569" s="18"/>
      <c r="O569" s="18"/>
      <c r="P569" s="18"/>
      <c r="Q569" s="18"/>
    </row>
    <row r="570" spans="1:17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46"/>
      <c r="L570" s="45"/>
      <c r="M570" s="18"/>
      <c r="N570" s="18"/>
      <c r="O570" s="18"/>
      <c r="P570" s="18"/>
      <c r="Q570" s="18"/>
    </row>
    <row r="571" spans="1:17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46"/>
      <c r="L571" s="45"/>
      <c r="M571" s="18"/>
      <c r="N571" s="18"/>
      <c r="O571" s="18"/>
      <c r="P571" s="18"/>
      <c r="Q571" s="18"/>
    </row>
    <row r="572" spans="1:17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46"/>
      <c r="L572" s="45"/>
      <c r="M572" s="18"/>
      <c r="N572" s="18"/>
      <c r="O572" s="18"/>
      <c r="P572" s="18"/>
      <c r="Q572" s="18"/>
    </row>
    <row r="573" spans="1:17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46"/>
      <c r="L573" s="45"/>
      <c r="M573" s="18"/>
      <c r="N573" s="18"/>
      <c r="O573" s="18"/>
      <c r="P573" s="18"/>
      <c r="Q573" s="18"/>
    </row>
    <row r="574" spans="1:17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46"/>
      <c r="L574" s="45"/>
      <c r="M574" s="18"/>
      <c r="N574" s="18"/>
      <c r="O574" s="18"/>
      <c r="P574" s="18"/>
      <c r="Q574" s="18"/>
    </row>
    <row r="575" spans="1:17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46"/>
      <c r="L575" s="45"/>
      <c r="M575" s="18"/>
      <c r="N575" s="18"/>
      <c r="O575" s="18"/>
      <c r="P575" s="18"/>
      <c r="Q575" s="18"/>
    </row>
    <row r="576" spans="1:17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46"/>
      <c r="L576" s="45"/>
      <c r="M576" s="18"/>
      <c r="N576" s="18"/>
      <c r="O576" s="18"/>
      <c r="P576" s="18"/>
      <c r="Q576" s="18"/>
    </row>
    <row r="577" spans="1:17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46"/>
      <c r="L577" s="45"/>
      <c r="M577" s="18"/>
      <c r="N577" s="18"/>
      <c r="O577" s="18"/>
      <c r="P577" s="18"/>
      <c r="Q577" s="18"/>
    </row>
    <row r="578" spans="1:17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46"/>
      <c r="L578" s="45"/>
      <c r="M578" s="18"/>
      <c r="N578" s="18"/>
      <c r="O578" s="18"/>
      <c r="P578" s="18"/>
      <c r="Q578" s="18"/>
    </row>
    <row r="579" spans="1:17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46"/>
      <c r="L579" s="45"/>
      <c r="M579" s="18"/>
      <c r="N579" s="18"/>
      <c r="O579" s="18"/>
      <c r="P579" s="18"/>
      <c r="Q579" s="18"/>
    </row>
    <row r="580" spans="1:17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46"/>
      <c r="L580" s="45"/>
      <c r="M580" s="18"/>
      <c r="N580" s="18"/>
      <c r="O580" s="18"/>
      <c r="P580" s="18"/>
      <c r="Q580" s="18"/>
    </row>
    <row r="581" spans="1:17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46"/>
      <c r="L581" s="45"/>
      <c r="M581" s="18"/>
      <c r="N581" s="18"/>
      <c r="O581" s="18"/>
      <c r="P581" s="18"/>
      <c r="Q581" s="18"/>
    </row>
    <row r="582" spans="1:17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46"/>
      <c r="L582" s="45"/>
      <c r="M582" s="18"/>
      <c r="N582" s="18"/>
      <c r="O582" s="18"/>
      <c r="P582" s="18"/>
      <c r="Q582" s="18"/>
    </row>
    <row r="583" spans="1:17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46"/>
      <c r="L583" s="45"/>
      <c r="M583" s="18"/>
      <c r="N583" s="18"/>
      <c r="O583" s="18"/>
      <c r="P583" s="18"/>
      <c r="Q583" s="18"/>
    </row>
    <row r="584" spans="1:17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46"/>
      <c r="L584" s="45"/>
      <c r="M584" s="18"/>
      <c r="N584" s="18"/>
      <c r="O584" s="18"/>
      <c r="P584" s="18"/>
      <c r="Q584" s="18"/>
    </row>
    <row r="585" spans="1:17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46"/>
      <c r="L585" s="45"/>
      <c r="M585" s="18"/>
      <c r="N585" s="18"/>
      <c r="O585" s="18"/>
      <c r="P585" s="18"/>
      <c r="Q585" s="18"/>
    </row>
    <row r="586" spans="1:17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46"/>
      <c r="L586" s="45"/>
      <c r="M586" s="18"/>
      <c r="N586" s="18"/>
      <c r="O586" s="18"/>
      <c r="P586" s="18"/>
      <c r="Q586" s="18"/>
    </row>
    <row r="587" spans="1:17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46"/>
      <c r="L587" s="45"/>
      <c r="M587" s="18"/>
      <c r="N587" s="18"/>
      <c r="O587" s="18"/>
      <c r="P587" s="18"/>
      <c r="Q587" s="18"/>
    </row>
    <row r="588" spans="1:17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46"/>
      <c r="L588" s="45"/>
      <c r="M588" s="18"/>
      <c r="N588" s="18"/>
      <c r="O588" s="18"/>
      <c r="P588" s="18"/>
      <c r="Q588" s="18"/>
    </row>
    <row r="589" spans="1:17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46"/>
      <c r="L589" s="45"/>
      <c r="M589" s="18"/>
      <c r="N589" s="18"/>
      <c r="O589" s="18"/>
      <c r="P589" s="18"/>
      <c r="Q589" s="18"/>
    </row>
    <row r="590" spans="1:17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46"/>
      <c r="L590" s="45"/>
      <c r="M590" s="18"/>
      <c r="N590" s="18"/>
      <c r="O590" s="18"/>
      <c r="P590" s="18"/>
      <c r="Q590" s="18"/>
    </row>
    <row r="591" spans="1:17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46"/>
      <c r="L591" s="45"/>
      <c r="M591" s="18"/>
      <c r="N591" s="18"/>
      <c r="O591" s="18"/>
      <c r="P591" s="18"/>
      <c r="Q591" s="18"/>
    </row>
    <row r="592" spans="1:17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46"/>
      <c r="L592" s="45"/>
      <c r="M592" s="18"/>
      <c r="N592" s="18"/>
      <c r="O592" s="18"/>
      <c r="P592" s="18"/>
      <c r="Q592" s="18"/>
    </row>
    <row r="593" spans="1:17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46"/>
      <c r="L593" s="45"/>
      <c r="M593" s="18"/>
      <c r="N593" s="18"/>
      <c r="O593" s="18"/>
      <c r="P593" s="18"/>
      <c r="Q593" s="18"/>
    </row>
    <row r="594" spans="1:17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46"/>
      <c r="L594" s="45"/>
      <c r="M594" s="18"/>
      <c r="N594" s="18"/>
      <c r="O594" s="18"/>
      <c r="P594" s="18"/>
      <c r="Q594" s="18"/>
    </row>
    <row r="595" spans="1:17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46"/>
      <c r="L595" s="45"/>
      <c r="M595" s="18"/>
      <c r="N595" s="18"/>
      <c r="O595" s="18"/>
      <c r="P595" s="18"/>
      <c r="Q595" s="18"/>
    </row>
    <row r="596" spans="1:17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46"/>
      <c r="L596" s="45"/>
      <c r="M596" s="18"/>
      <c r="N596" s="18"/>
      <c r="O596" s="18"/>
      <c r="P596" s="18"/>
      <c r="Q596" s="18"/>
    </row>
    <row r="597" spans="1:17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46"/>
      <c r="L597" s="45"/>
      <c r="M597" s="18"/>
      <c r="N597" s="18"/>
      <c r="O597" s="18"/>
      <c r="P597" s="18"/>
      <c r="Q597" s="18"/>
    </row>
    <row r="598" spans="1:17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46"/>
      <c r="L598" s="45"/>
      <c r="M598" s="18"/>
      <c r="N598" s="18"/>
      <c r="O598" s="18"/>
      <c r="P598" s="18"/>
      <c r="Q598" s="18"/>
    </row>
    <row r="599" spans="1:17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46"/>
      <c r="L599" s="45"/>
      <c r="M599" s="18"/>
      <c r="N599" s="18"/>
      <c r="O599" s="18"/>
      <c r="P599" s="18"/>
      <c r="Q599" s="18"/>
    </row>
    <row r="600" spans="1:17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46"/>
      <c r="L600" s="45"/>
      <c r="M600" s="18"/>
      <c r="N600" s="18"/>
      <c r="O600" s="18"/>
      <c r="P600" s="18"/>
      <c r="Q600" s="18"/>
    </row>
    <row r="601" spans="1:17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46"/>
      <c r="L601" s="45"/>
      <c r="M601" s="18"/>
      <c r="N601" s="18"/>
      <c r="O601" s="18"/>
      <c r="P601" s="18"/>
      <c r="Q601" s="18"/>
    </row>
    <row r="602" spans="1:17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46"/>
      <c r="L602" s="45"/>
      <c r="M602" s="18"/>
      <c r="N602" s="18"/>
      <c r="O602" s="18"/>
      <c r="P602" s="18"/>
      <c r="Q602" s="18"/>
    </row>
    <row r="603" spans="1:17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46"/>
      <c r="L603" s="45"/>
      <c r="M603" s="18"/>
      <c r="N603" s="18"/>
      <c r="O603" s="18"/>
      <c r="P603" s="18"/>
      <c r="Q603" s="18"/>
    </row>
    <row r="604" spans="1:17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46"/>
      <c r="L604" s="45"/>
      <c r="M604" s="18"/>
      <c r="N604" s="18"/>
      <c r="O604" s="18"/>
      <c r="P604" s="18"/>
      <c r="Q604" s="18"/>
    </row>
    <row r="605" spans="1:17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46"/>
      <c r="L605" s="45"/>
      <c r="M605" s="18"/>
      <c r="N605" s="18"/>
      <c r="O605" s="18"/>
      <c r="P605" s="18"/>
      <c r="Q605" s="18"/>
    </row>
    <row r="606" spans="1:17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46"/>
      <c r="L606" s="45"/>
      <c r="M606" s="18"/>
      <c r="N606" s="18"/>
      <c r="O606" s="18"/>
      <c r="P606" s="18"/>
      <c r="Q606" s="18"/>
    </row>
    <row r="607" spans="1:17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46"/>
      <c r="L607" s="45"/>
      <c r="M607" s="18"/>
      <c r="N607" s="18"/>
      <c r="O607" s="18"/>
      <c r="P607" s="18"/>
      <c r="Q607" s="18"/>
    </row>
    <row r="608" spans="1:17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46"/>
      <c r="L608" s="45"/>
      <c r="M608" s="18"/>
      <c r="N608" s="18"/>
      <c r="O608" s="18"/>
      <c r="P608" s="18"/>
      <c r="Q608" s="18"/>
    </row>
    <row r="609" spans="1:17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46"/>
      <c r="L609" s="45"/>
      <c r="M609" s="18"/>
      <c r="N609" s="18"/>
      <c r="O609" s="18"/>
      <c r="P609" s="18"/>
      <c r="Q609" s="18"/>
    </row>
    <row r="610" spans="1:17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46"/>
      <c r="L610" s="45"/>
      <c r="M610" s="18"/>
      <c r="N610" s="18"/>
      <c r="O610" s="18"/>
      <c r="P610" s="18"/>
      <c r="Q610" s="18"/>
    </row>
    <row r="611" spans="1:17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46"/>
      <c r="L611" s="45"/>
      <c r="M611" s="18"/>
      <c r="N611" s="18"/>
      <c r="O611" s="18"/>
      <c r="P611" s="18"/>
      <c r="Q611" s="18"/>
    </row>
    <row r="612" spans="1:17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46"/>
      <c r="L612" s="45"/>
      <c r="M612" s="18"/>
      <c r="N612" s="18"/>
      <c r="O612" s="18"/>
      <c r="P612" s="18"/>
      <c r="Q612" s="18"/>
    </row>
    <row r="613" spans="1:17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46"/>
      <c r="L613" s="45"/>
      <c r="M613" s="18"/>
      <c r="N613" s="18"/>
      <c r="O613" s="18"/>
      <c r="P613" s="18"/>
      <c r="Q613" s="18"/>
    </row>
    <row r="614" spans="1:17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46"/>
      <c r="L614" s="45"/>
      <c r="M614" s="18"/>
      <c r="N614" s="18"/>
      <c r="O614" s="18"/>
      <c r="P614" s="18"/>
      <c r="Q614" s="18"/>
    </row>
    <row r="615" spans="1:17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46"/>
      <c r="L615" s="45"/>
      <c r="M615" s="18"/>
      <c r="N615" s="18"/>
      <c r="O615" s="18"/>
      <c r="P615" s="18"/>
      <c r="Q615" s="18"/>
    </row>
    <row r="616" spans="1:17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46"/>
      <c r="L616" s="45"/>
      <c r="M616" s="18"/>
      <c r="N616" s="18"/>
      <c r="O616" s="18"/>
      <c r="P616" s="18"/>
      <c r="Q616" s="18"/>
    </row>
    <row r="617" spans="1:17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46"/>
      <c r="L617" s="45"/>
      <c r="M617" s="18"/>
      <c r="N617" s="18"/>
      <c r="O617" s="18"/>
      <c r="P617" s="18"/>
      <c r="Q617" s="18"/>
    </row>
    <row r="618" spans="1:17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46"/>
      <c r="L618" s="45"/>
      <c r="M618" s="18"/>
      <c r="N618" s="18"/>
      <c r="O618" s="18"/>
      <c r="P618" s="18"/>
      <c r="Q618" s="18"/>
    </row>
    <row r="619" spans="1:17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46"/>
      <c r="L619" s="45"/>
      <c r="M619" s="18"/>
      <c r="N619" s="18"/>
      <c r="O619" s="18"/>
      <c r="P619" s="18"/>
      <c r="Q619" s="18"/>
    </row>
    <row r="620" spans="1:17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46"/>
      <c r="L620" s="45"/>
      <c r="M620" s="18"/>
      <c r="N620" s="18"/>
      <c r="O620" s="18"/>
      <c r="P620" s="18"/>
      <c r="Q620" s="18"/>
    </row>
    <row r="621" spans="1:17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46"/>
      <c r="L621" s="45"/>
      <c r="M621" s="18"/>
      <c r="N621" s="18"/>
      <c r="O621" s="18"/>
      <c r="P621" s="18"/>
      <c r="Q621" s="18"/>
    </row>
    <row r="622" spans="1:17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46"/>
      <c r="L622" s="45"/>
      <c r="M622" s="18"/>
      <c r="N622" s="18"/>
      <c r="O622" s="18"/>
      <c r="P622" s="18"/>
      <c r="Q622" s="18"/>
    </row>
    <row r="623" spans="1:17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46"/>
      <c r="L623" s="45"/>
      <c r="M623" s="18"/>
      <c r="N623" s="18"/>
      <c r="O623" s="18"/>
      <c r="P623" s="18"/>
      <c r="Q623" s="18"/>
    </row>
    <row r="624" spans="1:17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46"/>
      <c r="L624" s="45"/>
      <c r="M624" s="18"/>
      <c r="N624" s="18"/>
      <c r="O624" s="18"/>
      <c r="P624" s="18"/>
      <c r="Q624" s="18"/>
    </row>
    <row r="625" spans="1:17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46"/>
      <c r="L625" s="45"/>
      <c r="M625" s="18"/>
      <c r="N625" s="18"/>
      <c r="O625" s="18"/>
      <c r="P625" s="18"/>
      <c r="Q625" s="18"/>
    </row>
    <row r="626" spans="1:17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46"/>
      <c r="L626" s="45"/>
      <c r="M626" s="18"/>
      <c r="N626" s="18"/>
      <c r="O626" s="18"/>
      <c r="P626" s="18"/>
      <c r="Q626" s="18"/>
    </row>
    <row r="627" spans="1:17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46"/>
      <c r="L627" s="45"/>
      <c r="M627" s="18"/>
      <c r="N627" s="18"/>
      <c r="O627" s="18"/>
      <c r="P627" s="18"/>
      <c r="Q627" s="18"/>
    </row>
    <row r="628" spans="1:17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46"/>
      <c r="L628" s="45"/>
      <c r="M628" s="18"/>
      <c r="N628" s="18"/>
      <c r="O628" s="18"/>
      <c r="P628" s="18"/>
      <c r="Q628" s="18"/>
    </row>
    <row r="629" spans="1:17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46"/>
      <c r="L629" s="45"/>
      <c r="M629" s="18"/>
      <c r="N629" s="18"/>
      <c r="O629" s="18"/>
      <c r="P629" s="18"/>
      <c r="Q629" s="18"/>
    </row>
    <row r="630" spans="1:17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46"/>
      <c r="L630" s="45"/>
      <c r="M630" s="18"/>
      <c r="N630" s="18"/>
      <c r="O630" s="18"/>
      <c r="P630" s="18"/>
      <c r="Q630" s="18"/>
    </row>
    <row r="631" spans="1:17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46"/>
      <c r="L631" s="45"/>
      <c r="M631" s="18"/>
      <c r="N631" s="18"/>
      <c r="O631" s="18"/>
      <c r="P631" s="18"/>
      <c r="Q631" s="18"/>
    </row>
    <row r="632" spans="1:17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46"/>
      <c r="L632" s="45"/>
      <c r="M632" s="18"/>
      <c r="N632" s="18"/>
      <c r="O632" s="18"/>
      <c r="P632" s="18"/>
      <c r="Q632" s="18"/>
    </row>
    <row r="633" spans="1:17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46"/>
      <c r="L633" s="45"/>
      <c r="M633" s="18"/>
      <c r="N633" s="18"/>
      <c r="O633" s="18"/>
      <c r="P633" s="18"/>
      <c r="Q633" s="18"/>
    </row>
    <row r="634" spans="1:17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46"/>
      <c r="L634" s="45"/>
      <c r="M634" s="18"/>
      <c r="N634" s="18"/>
      <c r="O634" s="18"/>
      <c r="P634" s="18"/>
      <c r="Q634" s="18"/>
    </row>
    <row r="635" spans="1:17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46"/>
      <c r="L635" s="45"/>
      <c r="M635" s="18"/>
      <c r="N635" s="18"/>
      <c r="O635" s="18"/>
      <c r="P635" s="18"/>
      <c r="Q635" s="18"/>
    </row>
    <row r="636" spans="1:17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46"/>
      <c r="L636" s="45"/>
      <c r="M636" s="18"/>
      <c r="N636" s="18"/>
      <c r="O636" s="18"/>
      <c r="P636" s="18"/>
      <c r="Q636" s="18"/>
    </row>
    <row r="637" spans="1:17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46"/>
      <c r="L637" s="45"/>
      <c r="M637" s="18"/>
      <c r="N637" s="18"/>
      <c r="O637" s="18"/>
      <c r="P637" s="18"/>
      <c r="Q637" s="18"/>
    </row>
    <row r="638" spans="1:17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46"/>
      <c r="L638" s="45"/>
      <c r="M638" s="18"/>
      <c r="N638" s="18"/>
      <c r="O638" s="18"/>
      <c r="P638" s="18"/>
      <c r="Q638" s="18"/>
    </row>
    <row r="639" spans="1:17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46"/>
      <c r="L639" s="45"/>
      <c r="M639" s="18"/>
      <c r="N639" s="18"/>
      <c r="O639" s="18"/>
      <c r="P639" s="18"/>
      <c r="Q639" s="18"/>
    </row>
    <row r="640" spans="1:17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46"/>
      <c r="L640" s="45"/>
      <c r="M640" s="18"/>
      <c r="N640" s="18"/>
      <c r="O640" s="18"/>
      <c r="P640" s="18"/>
      <c r="Q640" s="18"/>
    </row>
    <row r="641" spans="1:17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46"/>
      <c r="L641" s="45"/>
      <c r="M641" s="18"/>
      <c r="N641" s="18"/>
      <c r="O641" s="18"/>
      <c r="P641" s="18"/>
      <c r="Q641" s="18"/>
    </row>
    <row r="642" spans="1:17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46"/>
      <c r="L642" s="45"/>
      <c r="M642" s="18"/>
      <c r="N642" s="18"/>
      <c r="O642" s="18"/>
      <c r="P642" s="18"/>
      <c r="Q642" s="18"/>
    </row>
    <row r="643" spans="1:17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46"/>
      <c r="L643" s="45"/>
      <c r="M643" s="18"/>
      <c r="N643" s="18"/>
      <c r="O643" s="18"/>
      <c r="P643" s="18"/>
      <c r="Q643" s="18"/>
    </row>
    <row r="644" spans="1:17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46"/>
      <c r="L644" s="45"/>
      <c r="M644" s="18"/>
      <c r="N644" s="18"/>
      <c r="O644" s="18"/>
      <c r="P644" s="18"/>
      <c r="Q644" s="18"/>
    </row>
    <row r="645" spans="1:17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46"/>
      <c r="L645" s="45"/>
      <c r="M645" s="18"/>
      <c r="N645" s="18"/>
      <c r="O645" s="18"/>
      <c r="P645" s="18"/>
      <c r="Q645" s="18"/>
    </row>
    <row r="646" spans="1:17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46"/>
      <c r="L646" s="45"/>
      <c r="M646" s="18"/>
      <c r="N646" s="18"/>
      <c r="O646" s="18"/>
      <c r="P646" s="18"/>
      <c r="Q646" s="18"/>
    </row>
    <row r="647" spans="1:17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46"/>
      <c r="L647" s="45"/>
      <c r="M647" s="18"/>
      <c r="N647" s="18"/>
      <c r="O647" s="18"/>
      <c r="P647" s="18"/>
      <c r="Q647" s="18"/>
    </row>
    <row r="648" spans="1:17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46"/>
      <c r="L648" s="45"/>
      <c r="M648" s="18"/>
      <c r="N648" s="18"/>
      <c r="O648" s="18"/>
      <c r="P648" s="18"/>
      <c r="Q648" s="18"/>
    </row>
    <row r="649" spans="1:17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46"/>
      <c r="L649" s="45"/>
      <c r="M649" s="18"/>
      <c r="N649" s="18"/>
      <c r="O649" s="18"/>
      <c r="P649" s="18"/>
      <c r="Q649" s="18"/>
    </row>
    <row r="650" spans="1:17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46"/>
      <c r="L650" s="45"/>
      <c r="M650" s="18"/>
      <c r="N650" s="18"/>
      <c r="O650" s="18"/>
      <c r="P650" s="18"/>
      <c r="Q650" s="18"/>
    </row>
    <row r="651" spans="1:17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46"/>
      <c r="L651" s="45"/>
      <c r="M651" s="18"/>
      <c r="N651" s="18"/>
      <c r="O651" s="18"/>
      <c r="P651" s="18"/>
      <c r="Q651" s="18"/>
    </row>
    <row r="652" spans="1:17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46"/>
      <c r="L652" s="45"/>
      <c r="M652" s="18"/>
      <c r="N652" s="18"/>
      <c r="O652" s="18"/>
      <c r="P652" s="18"/>
      <c r="Q652" s="18"/>
    </row>
    <row r="653" spans="1:17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46"/>
      <c r="L653" s="45"/>
      <c r="M653" s="18"/>
      <c r="N653" s="18"/>
      <c r="O653" s="18"/>
      <c r="P653" s="18"/>
      <c r="Q653" s="18"/>
    </row>
    <row r="654" spans="1:17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46"/>
      <c r="L654" s="45"/>
      <c r="M654" s="18"/>
      <c r="N654" s="18"/>
      <c r="O654" s="18"/>
      <c r="P654" s="18"/>
      <c r="Q654" s="18"/>
    </row>
    <row r="655" spans="1:17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46"/>
      <c r="L655" s="45"/>
      <c r="M655" s="18"/>
      <c r="N655" s="18"/>
      <c r="O655" s="18"/>
      <c r="P655" s="18"/>
      <c r="Q655" s="18"/>
    </row>
    <row r="656" spans="1:17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46"/>
      <c r="L656" s="45"/>
      <c r="M656" s="18"/>
      <c r="N656" s="18"/>
      <c r="O656" s="18"/>
      <c r="P656" s="18"/>
      <c r="Q656" s="18"/>
    </row>
    <row r="657" spans="1:17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46"/>
      <c r="L657" s="45"/>
      <c r="M657" s="18"/>
      <c r="N657" s="18"/>
      <c r="O657" s="18"/>
      <c r="P657" s="18"/>
      <c r="Q657" s="18"/>
    </row>
    <row r="658" spans="1:17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46"/>
      <c r="L658" s="45"/>
      <c r="M658" s="18"/>
      <c r="N658" s="18"/>
      <c r="O658" s="18"/>
      <c r="P658" s="18"/>
      <c r="Q658" s="18"/>
    </row>
    <row r="659" spans="1:17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46"/>
      <c r="L659" s="45"/>
      <c r="M659" s="18"/>
      <c r="N659" s="18"/>
      <c r="O659" s="18"/>
      <c r="P659" s="18"/>
      <c r="Q659" s="18"/>
    </row>
    <row r="660" spans="1:17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46"/>
      <c r="L660" s="45"/>
      <c r="M660" s="18"/>
      <c r="N660" s="18"/>
      <c r="O660" s="18"/>
      <c r="P660" s="18"/>
      <c r="Q660" s="18"/>
    </row>
    <row r="661" spans="1:17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46"/>
      <c r="L661" s="45"/>
      <c r="M661" s="18"/>
      <c r="N661" s="18"/>
      <c r="O661" s="18"/>
      <c r="P661" s="18"/>
      <c r="Q661" s="18"/>
    </row>
    <row r="662" spans="1:17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46"/>
      <c r="L662" s="45"/>
      <c r="M662" s="18"/>
      <c r="N662" s="18"/>
      <c r="O662" s="18"/>
      <c r="P662" s="18"/>
      <c r="Q662" s="18"/>
    </row>
    <row r="663" spans="1:17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46"/>
      <c r="L663" s="45"/>
      <c r="M663" s="18"/>
      <c r="N663" s="18"/>
      <c r="O663" s="18"/>
      <c r="P663" s="18"/>
      <c r="Q663" s="18"/>
    </row>
    <row r="664" spans="1:17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46"/>
      <c r="L664" s="45"/>
      <c r="M664" s="18"/>
      <c r="N664" s="18"/>
      <c r="O664" s="18"/>
      <c r="P664" s="18"/>
      <c r="Q664" s="18"/>
    </row>
    <row r="665" spans="1:17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46"/>
      <c r="L665" s="45"/>
      <c r="M665" s="18"/>
      <c r="N665" s="18"/>
      <c r="O665" s="18"/>
      <c r="P665" s="18"/>
      <c r="Q665" s="18"/>
    </row>
    <row r="666" spans="1:17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46"/>
      <c r="L666" s="45"/>
      <c r="M666" s="18"/>
      <c r="N666" s="18"/>
      <c r="O666" s="18"/>
      <c r="P666" s="18"/>
      <c r="Q666" s="18"/>
    </row>
    <row r="667" spans="1:17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46"/>
      <c r="L667" s="45"/>
      <c r="M667" s="18"/>
      <c r="N667" s="18"/>
      <c r="O667" s="18"/>
      <c r="P667" s="18"/>
      <c r="Q667" s="18"/>
    </row>
    <row r="668" spans="1:17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46"/>
      <c r="L668" s="45"/>
      <c r="M668" s="18"/>
      <c r="N668" s="18"/>
      <c r="O668" s="18"/>
      <c r="P668" s="18"/>
      <c r="Q668" s="18"/>
    </row>
    <row r="669" spans="1:17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46"/>
      <c r="L669" s="45"/>
      <c r="M669" s="18"/>
      <c r="N669" s="18"/>
      <c r="O669" s="18"/>
      <c r="P669" s="18"/>
      <c r="Q669" s="18"/>
    </row>
    <row r="670" spans="1:17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46"/>
      <c r="L670" s="45"/>
      <c r="M670" s="18"/>
      <c r="N670" s="18"/>
      <c r="O670" s="18"/>
      <c r="P670" s="18"/>
      <c r="Q670" s="18"/>
    </row>
    <row r="671" spans="1:17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46"/>
      <c r="L671" s="45"/>
      <c r="M671" s="18"/>
      <c r="N671" s="18"/>
      <c r="O671" s="18"/>
      <c r="P671" s="18"/>
      <c r="Q671" s="18"/>
    </row>
    <row r="672" spans="1:17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46"/>
      <c r="L672" s="45"/>
      <c r="M672" s="18"/>
      <c r="N672" s="18"/>
      <c r="O672" s="18"/>
      <c r="P672" s="18"/>
      <c r="Q672" s="18"/>
    </row>
    <row r="673" spans="1:17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46"/>
      <c r="L673" s="45"/>
      <c r="M673" s="18"/>
      <c r="N673" s="18"/>
      <c r="O673" s="18"/>
      <c r="P673" s="18"/>
      <c r="Q673" s="18"/>
    </row>
    <row r="674" spans="1:17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46"/>
      <c r="L674" s="45"/>
      <c r="M674" s="18"/>
      <c r="N674" s="18"/>
      <c r="O674" s="18"/>
      <c r="P674" s="18"/>
      <c r="Q674" s="18"/>
    </row>
    <row r="675" spans="1:17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46"/>
      <c r="L675" s="45"/>
      <c r="M675" s="18"/>
      <c r="N675" s="18"/>
      <c r="O675" s="18"/>
      <c r="P675" s="18"/>
      <c r="Q675" s="18"/>
    </row>
    <row r="676" spans="1:17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46"/>
      <c r="L676" s="45"/>
      <c r="M676" s="18"/>
      <c r="N676" s="18"/>
      <c r="O676" s="18"/>
      <c r="P676" s="18"/>
      <c r="Q676" s="18"/>
    </row>
    <row r="677" spans="1:17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46"/>
      <c r="L677" s="45"/>
      <c r="M677" s="18"/>
      <c r="N677" s="18"/>
      <c r="O677" s="18"/>
      <c r="P677" s="18"/>
      <c r="Q677" s="18"/>
    </row>
    <row r="678" spans="1:17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46"/>
      <c r="L678" s="45"/>
      <c r="M678" s="18"/>
      <c r="N678" s="18"/>
      <c r="O678" s="18"/>
      <c r="P678" s="18"/>
      <c r="Q678" s="18"/>
    </row>
    <row r="679" spans="1:17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46"/>
      <c r="L679" s="45"/>
      <c r="M679" s="18"/>
      <c r="N679" s="18"/>
      <c r="O679" s="18"/>
      <c r="P679" s="18"/>
      <c r="Q679" s="18"/>
    </row>
    <row r="680" spans="1:17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46"/>
      <c r="L680" s="45"/>
      <c r="M680" s="18"/>
      <c r="N680" s="18"/>
      <c r="O680" s="18"/>
      <c r="P680" s="18"/>
      <c r="Q680" s="18"/>
    </row>
    <row r="681" spans="1:17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46"/>
      <c r="L681" s="45"/>
      <c r="M681" s="18"/>
      <c r="N681" s="18"/>
      <c r="O681" s="18"/>
      <c r="P681" s="18"/>
      <c r="Q681" s="18"/>
    </row>
    <row r="682" spans="1:17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46"/>
      <c r="L682" s="45"/>
      <c r="M682" s="18"/>
      <c r="N682" s="18"/>
      <c r="O682" s="18"/>
      <c r="P682" s="18"/>
      <c r="Q682" s="18"/>
    </row>
    <row r="683" spans="1:17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46"/>
      <c r="L683" s="45"/>
      <c r="M683" s="18"/>
      <c r="N683" s="18"/>
      <c r="O683" s="18"/>
      <c r="P683" s="18"/>
      <c r="Q683" s="18"/>
    </row>
    <row r="684" spans="1:17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46"/>
      <c r="L684" s="45"/>
      <c r="M684" s="18"/>
      <c r="N684" s="18"/>
      <c r="O684" s="18"/>
      <c r="P684" s="18"/>
      <c r="Q684" s="18"/>
    </row>
    <row r="685" spans="1:17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46"/>
      <c r="L685" s="45"/>
      <c r="M685" s="18"/>
      <c r="N685" s="18"/>
      <c r="O685" s="18"/>
      <c r="P685" s="18"/>
      <c r="Q685" s="18"/>
    </row>
    <row r="686" spans="1:17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46"/>
      <c r="L686" s="45"/>
      <c r="M686" s="18"/>
      <c r="N686" s="18"/>
      <c r="O686" s="18"/>
      <c r="P686" s="18"/>
      <c r="Q686" s="18"/>
    </row>
    <row r="687" spans="1:17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46"/>
      <c r="L687" s="45"/>
      <c r="M687" s="18"/>
      <c r="N687" s="18"/>
      <c r="O687" s="18"/>
      <c r="P687" s="18"/>
      <c r="Q687" s="18"/>
    </row>
    <row r="688" spans="1:17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46"/>
      <c r="L688" s="45"/>
      <c r="M688" s="18"/>
      <c r="N688" s="18"/>
      <c r="O688" s="18"/>
      <c r="P688" s="18"/>
      <c r="Q688" s="18"/>
    </row>
    <row r="689" spans="1:17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46"/>
      <c r="L689" s="45"/>
      <c r="M689" s="18"/>
      <c r="N689" s="18"/>
      <c r="O689" s="18"/>
      <c r="P689" s="18"/>
      <c r="Q689" s="18"/>
    </row>
    <row r="690" spans="1:17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46"/>
      <c r="L690" s="45"/>
      <c r="M690" s="18"/>
      <c r="N690" s="18"/>
      <c r="O690" s="18"/>
      <c r="P690" s="18"/>
      <c r="Q690" s="18"/>
    </row>
    <row r="691" spans="1:17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46"/>
      <c r="L691" s="45"/>
      <c r="M691" s="18"/>
      <c r="N691" s="18"/>
      <c r="O691" s="18"/>
      <c r="P691" s="18"/>
      <c r="Q691" s="18"/>
    </row>
    <row r="692" spans="1:17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46"/>
      <c r="L692" s="45"/>
      <c r="M692" s="18"/>
      <c r="N692" s="18"/>
      <c r="O692" s="18"/>
      <c r="P692" s="18"/>
      <c r="Q692" s="18"/>
    </row>
    <row r="693" spans="1:17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46"/>
      <c r="L693" s="45"/>
      <c r="M693" s="18"/>
      <c r="N693" s="18"/>
      <c r="O693" s="18"/>
      <c r="P693" s="18"/>
      <c r="Q693" s="18"/>
    </row>
    <row r="694" spans="1:17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46"/>
      <c r="L694" s="45"/>
      <c r="M694" s="18"/>
      <c r="N694" s="18"/>
      <c r="O694" s="18"/>
      <c r="P694" s="18"/>
      <c r="Q694" s="18"/>
    </row>
    <row r="695" spans="1:17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46"/>
      <c r="L695" s="45"/>
      <c r="M695" s="18"/>
      <c r="N695" s="18"/>
      <c r="O695" s="18"/>
      <c r="P695" s="18"/>
      <c r="Q695" s="18"/>
    </row>
    <row r="696" spans="1:17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46"/>
      <c r="L696" s="45"/>
      <c r="M696" s="18"/>
      <c r="N696" s="18"/>
      <c r="O696" s="18"/>
      <c r="P696" s="18"/>
      <c r="Q696" s="18"/>
    </row>
    <row r="697" spans="1:17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46"/>
      <c r="L697" s="45"/>
      <c r="M697" s="18"/>
      <c r="N697" s="18"/>
      <c r="O697" s="18"/>
      <c r="P697" s="18"/>
      <c r="Q697" s="18"/>
    </row>
    <row r="698" spans="1:17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46"/>
      <c r="L698" s="45"/>
      <c r="M698" s="18"/>
      <c r="N698" s="18"/>
      <c r="O698" s="18"/>
      <c r="P698" s="18"/>
      <c r="Q698" s="18"/>
    </row>
    <row r="699" spans="1:17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46"/>
      <c r="L699" s="45"/>
      <c r="M699" s="18"/>
      <c r="N699" s="18"/>
      <c r="O699" s="18"/>
      <c r="P699" s="18"/>
      <c r="Q699" s="18"/>
    </row>
    <row r="700" spans="1:17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46"/>
      <c r="L700" s="45"/>
      <c r="M700" s="18"/>
      <c r="N700" s="18"/>
      <c r="O700" s="18"/>
      <c r="P700" s="18"/>
      <c r="Q700" s="18"/>
    </row>
    <row r="701" spans="1:17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46"/>
      <c r="L701" s="45"/>
      <c r="M701" s="18"/>
      <c r="N701" s="18"/>
      <c r="O701" s="18"/>
      <c r="P701" s="18"/>
      <c r="Q701" s="18"/>
    </row>
    <row r="702" spans="1:17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46"/>
      <c r="L702" s="45"/>
      <c r="M702" s="18"/>
      <c r="N702" s="18"/>
      <c r="O702" s="18"/>
      <c r="P702" s="18"/>
      <c r="Q702" s="18"/>
    </row>
    <row r="703" spans="1:17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46"/>
      <c r="L703" s="45"/>
      <c r="M703" s="18"/>
      <c r="N703" s="18"/>
      <c r="O703" s="18"/>
      <c r="P703" s="18"/>
      <c r="Q703" s="18"/>
    </row>
    <row r="704" spans="1:17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46"/>
      <c r="L704" s="45"/>
      <c r="M704" s="18"/>
      <c r="N704" s="18"/>
      <c r="O704" s="18"/>
      <c r="P704" s="18"/>
      <c r="Q704" s="18"/>
    </row>
    <row r="705" spans="1:17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46"/>
      <c r="L705" s="45"/>
      <c r="M705" s="18"/>
      <c r="N705" s="18"/>
      <c r="O705" s="18"/>
      <c r="P705" s="18"/>
      <c r="Q705" s="18"/>
    </row>
    <row r="706" spans="1:17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46"/>
      <c r="L706" s="45"/>
      <c r="M706" s="18"/>
      <c r="N706" s="18"/>
      <c r="O706" s="18"/>
      <c r="P706" s="18"/>
      <c r="Q706" s="18"/>
    </row>
    <row r="707" spans="1:17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46"/>
      <c r="L707" s="45"/>
      <c r="M707" s="18"/>
      <c r="N707" s="18"/>
      <c r="O707" s="18"/>
      <c r="P707" s="18"/>
      <c r="Q707" s="18"/>
    </row>
    <row r="708" spans="1:17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46"/>
      <c r="L708" s="45"/>
      <c r="M708" s="18"/>
      <c r="N708" s="18"/>
      <c r="O708" s="18"/>
      <c r="P708" s="18"/>
      <c r="Q708" s="18"/>
    </row>
    <row r="709" spans="1:17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46"/>
      <c r="L709" s="45"/>
      <c r="M709" s="18"/>
      <c r="N709" s="18"/>
      <c r="O709" s="18"/>
      <c r="P709" s="18"/>
      <c r="Q709" s="18"/>
    </row>
    <row r="710" spans="1:17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46"/>
      <c r="L710" s="45"/>
      <c r="M710" s="18"/>
      <c r="N710" s="18"/>
      <c r="O710" s="18"/>
      <c r="P710" s="18"/>
      <c r="Q710" s="18"/>
    </row>
    <row r="711" spans="1:17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46"/>
      <c r="L711" s="45"/>
      <c r="M711" s="18"/>
      <c r="N711" s="18"/>
      <c r="O711" s="18"/>
      <c r="P711" s="18"/>
      <c r="Q711" s="18"/>
    </row>
    <row r="712" spans="1:17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46"/>
      <c r="L712" s="45"/>
      <c r="M712" s="18"/>
      <c r="N712" s="18"/>
      <c r="O712" s="18"/>
      <c r="P712" s="18"/>
      <c r="Q712" s="18"/>
    </row>
    <row r="713" spans="1:17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46"/>
      <c r="L713" s="45"/>
      <c r="M713" s="18"/>
      <c r="N713" s="18"/>
      <c r="O713" s="18"/>
      <c r="P713" s="18"/>
      <c r="Q713" s="18"/>
    </row>
    <row r="714" spans="1:17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46"/>
      <c r="L714" s="45"/>
      <c r="M714" s="18"/>
      <c r="N714" s="18"/>
      <c r="O714" s="18"/>
      <c r="P714" s="18"/>
      <c r="Q714" s="18"/>
    </row>
    <row r="715" spans="1:17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46"/>
      <c r="L715" s="45"/>
      <c r="M715" s="18"/>
      <c r="N715" s="18"/>
      <c r="O715" s="18"/>
      <c r="P715" s="18"/>
      <c r="Q715" s="18"/>
    </row>
    <row r="716" spans="1:17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46"/>
      <c r="L716" s="45"/>
      <c r="M716" s="18"/>
      <c r="N716" s="18"/>
      <c r="O716" s="18"/>
      <c r="P716" s="18"/>
      <c r="Q716" s="18"/>
    </row>
    <row r="717" spans="1:17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46"/>
      <c r="L717" s="45"/>
      <c r="M717" s="18"/>
      <c r="N717" s="18"/>
      <c r="O717" s="18"/>
      <c r="P717" s="18"/>
      <c r="Q717" s="18"/>
    </row>
    <row r="718" spans="1:17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46"/>
      <c r="L718" s="45"/>
      <c r="M718" s="18"/>
      <c r="N718" s="18"/>
      <c r="O718" s="18"/>
      <c r="P718" s="18"/>
      <c r="Q718" s="18"/>
    </row>
    <row r="719" spans="1:17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46"/>
      <c r="L719" s="45"/>
      <c r="M719" s="18"/>
      <c r="N719" s="18"/>
      <c r="O719" s="18"/>
      <c r="P719" s="18"/>
      <c r="Q719" s="18"/>
    </row>
    <row r="720" spans="1:17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46"/>
      <c r="L720" s="45"/>
      <c r="M720" s="18"/>
      <c r="N720" s="18"/>
      <c r="O720" s="18"/>
      <c r="P720" s="18"/>
      <c r="Q720" s="18"/>
    </row>
    <row r="721" spans="1:17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46"/>
      <c r="L721" s="45"/>
      <c r="M721" s="18"/>
      <c r="N721" s="18"/>
      <c r="O721" s="18"/>
      <c r="P721" s="18"/>
      <c r="Q721" s="18"/>
    </row>
    <row r="722" spans="1:17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46"/>
      <c r="L722" s="45"/>
      <c r="M722" s="18"/>
      <c r="N722" s="18"/>
      <c r="O722" s="18"/>
      <c r="P722" s="18"/>
      <c r="Q722" s="18"/>
    </row>
    <row r="723" spans="1:17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46"/>
      <c r="L723" s="45"/>
      <c r="M723" s="18"/>
      <c r="N723" s="18"/>
      <c r="O723" s="18"/>
      <c r="P723" s="18"/>
      <c r="Q723" s="18"/>
    </row>
    <row r="724" spans="1:17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46"/>
      <c r="L724" s="45"/>
      <c r="M724" s="18"/>
      <c r="N724" s="18"/>
      <c r="O724" s="18"/>
      <c r="P724" s="18"/>
      <c r="Q724" s="18"/>
    </row>
    <row r="725" spans="1:17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46"/>
      <c r="L725" s="45"/>
      <c r="M725" s="18"/>
      <c r="N725" s="18"/>
      <c r="O725" s="18"/>
      <c r="P725" s="18"/>
      <c r="Q725" s="18"/>
    </row>
    <row r="726" spans="1:17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46"/>
      <c r="L726" s="45"/>
      <c r="M726" s="18"/>
      <c r="N726" s="18"/>
      <c r="O726" s="18"/>
      <c r="P726" s="18"/>
      <c r="Q726" s="18"/>
    </row>
    <row r="727" spans="1:17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46"/>
      <c r="L727" s="45"/>
      <c r="M727" s="18"/>
      <c r="N727" s="18"/>
      <c r="O727" s="18"/>
      <c r="P727" s="18"/>
      <c r="Q727" s="18"/>
    </row>
    <row r="728" spans="1:17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46"/>
      <c r="L728" s="45"/>
      <c r="M728" s="18"/>
      <c r="N728" s="18"/>
      <c r="O728" s="18"/>
      <c r="P728" s="18"/>
      <c r="Q728" s="18"/>
    </row>
    <row r="729" spans="1:17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46"/>
      <c r="L729" s="45"/>
      <c r="M729" s="18"/>
      <c r="N729" s="18"/>
      <c r="O729" s="18"/>
      <c r="P729" s="18"/>
      <c r="Q729" s="18"/>
    </row>
    <row r="730" spans="1:17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46"/>
      <c r="L730" s="45"/>
      <c r="M730" s="18"/>
      <c r="N730" s="18"/>
      <c r="O730" s="18"/>
      <c r="P730" s="18"/>
      <c r="Q730" s="18"/>
    </row>
    <row r="731" spans="1:17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46"/>
      <c r="L731" s="45"/>
      <c r="M731" s="18"/>
      <c r="N731" s="18"/>
      <c r="O731" s="18"/>
      <c r="P731" s="18"/>
      <c r="Q731" s="18"/>
    </row>
    <row r="732" spans="1:17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46"/>
      <c r="L732" s="45"/>
      <c r="M732" s="18"/>
      <c r="N732" s="18"/>
      <c r="O732" s="18"/>
      <c r="P732" s="18"/>
      <c r="Q732" s="18"/>
    </row>
    <row r="733" spans="1:17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46"/>
      <c r="L733" s="45"/>
      <c r="M733" s="18"/>
      <c r="N733" s="18"/>
      <c r="O733" s="18"/>
      <c r="P733" s="18"/>
      <c r="Q733" s="18"/>
    </row>
    <row r="734" spans="1:17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46"/>
      <c r="L734" s="45"/>
      <c r="M734" s="18"/>
      <c r="N734" s="18"/>
      <c r="O734" s="18"/>
      <c r="P734" s="18"/>
      <c r="Q734" s="18"/>
    </row>
    <row r="735" spans="1:17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46"/>
      <c r="L735" s="45"/>
      <c r="M735" s="18"/>
      <c r="N735" s="18"/>
      <c r="O735" s="18"/>
      <c r="P735" s="18"/>
      <c r="Q735" s="18"/>
    </row>
    <row r="736" spans="1:17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46"/>
      <c r="L736" s="45"/>
      <c r="M736" s="18"/>
      <c r="N736" s="18"/>
      <c r="O736" s="18"/>
      <c r="P736" s="18"/>
      <c r="Q736" s="18"/>
    </row>
    <row r="737" spans="1:17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46"/>
      <c r="L737" s="45"/>
      <c r="M737" s="18"/>
      <c r="N737" s="18"/>
      <c r="O737" s="18"/>
      <c r="P737" s="18"/>
      <c r="Q737" s="18"/>
    </row>
    <row r="738" spans="1:17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46"/>
      <c r="L738" s="45"/>
      <c r="M738" s="18"/>
      <c r="N738" s="18"/>
      <c r="O738" s="18"/>
      <c r="P738" s="18"/>
      <c r="Q738" s="18"/>
    </row>
    <row r="739" spans="1:17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46"/>
      <c r="L739" s="45"/>
      <c r="M739" s="18"/>
      <c r="N739" s="18"/>
      <c r="O739" s="18"/>
      <c r="P739" s="18"/>
      <c r="Q739" s="18"/>
    </row>
    <row r="740" spans="1:17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46"/>
      <c r="L740" s="45"/>
      <c r="M740" s="18"/>
      <c r="N740" s="18"/>
      <c r="O740" s="18"/>
      <c r="P740" s="18"/>
      <c r="Q740" s="18"/>
    </row>
    <row r="741" spans="1:17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46"/>
      <c r="L741" s="45"/>
      <c r="M741" s="18"/>
      <c r="N741" s="18"/>
      <c r="O741" s="18"/>
      <c r="P741" s="18"/>
      <c r="Q741" s="18"/>
    </row>
    <row r="742" spans="1:17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46"/>
      <c r="L742" s="45"/>
      <c r="M742" s="18"/>
      <c r="N742" s="18"/>
      <c r="O742" s="18"/>
      <c r="P742" s="18"/>
      <c r="Q742" s="18"/>
    </row>
    <row r="743" spans="1:17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46"/>
      <c r="L743" s="45"/>
      <c r="M743" s="18"/>
      <c r="N743" s="18"/>
      <c r="O743" s="18"/>
      <c r="P743" s="18"/>
      <c r="Q743" s="18"/>
    </row>
    <row r="744" spans="1:17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46"/>
      <c r="L744" s="45"/>
      <c r="M744" s="18"/>
      <c r="N744" s="18"/>
      <c r="O744" s="18"/>
      <c r="P744" s="18"/>
      <c r="Q744" s="18"/>
    </row>
    <row r="745" spans="1:17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46"/>
      <c r="L745" s="45"/>
      <c r="M745" s="18"/>
      <c r="N745" s="18"/>
      <c r="O745" s="18"/>
      <c r="P745" s="18"/>
      <c r="Q745" s="18"/>
    </row>
    <row r="746" spans="1:17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46"/>
      <c r="L746" s="45"/>
      <c r="M746" s="18"/>
      <c r="N746" s="18"/>
      <c r="O746" s="18"/>
      <c r="P746" s="18"/>
      <c r="Q746" s="18"/>
    </row>
    <row r="747" spans="1:17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46"/>
      <c r="L747" s="45"/>
      <c r="M747" s="18"/>
      <c r="N747" s="18"/>
      <c r="O747" s="18"/>
      <c r="P747" s="18"/>
      <c r="Q747" s="18"/>
    </row>
    <row r="748" spans="1:17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46"/>
      <c r="L748" s="45"/>
      <c r="M748" s="18"/>
      <c r="N748" s="18"/>
      <c r="O748" s="18"/>
      <c r="P748" s="18"/>
      <c r="Q748" s="18"/>
    </row>
    <row r="749" spans="1:17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46"/>
      <c r="L749" s="45"/>
      <c r="M749" s="18"/>
      <c r="N749" s="18"/>
      <c r="O749" s="18"/>
      <c r="P749" s="18"/>
      <c r="Q749" s="18"/>
    </row>
    <row r="750" spans="1:17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46"/>
      <c r="L750" s="45"/>
      <c r="M750" s="18"/>
      <c r="N750" s="18"/>
      <c r="O750" s="18"/>
      <c r="P750" s="18"/>
      <c r="Q750" s="18"/>
    </row>
    <row r="751" spans="1:17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46"/>
      <c r="L751" s="45"/>
      <c r="M751" s="18"/>
      <c r="N751" s="18"/>
      <c r="O751" s="18"/>
      <c r="P751" s="18"/>
      <c r="Q751" s="18"/>
    </row>
    <row r="752" spans="1:17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46"/>
      <c r="L752" s="45"/>
      <c r="M752" s="18"/>
      <c r="N752" s="18"/>
      <c r="O752" s="18"/>
      <c r="P752" s="18"/>
      <c r="Q752" s="18"/>
    </row>
    <row r="753" spans="1:17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46"/>
      <c r="L753" s="45"/>
      <c r="M753" s="18"/>
      <c r="N753" s="18"/>
      <c r="O753" s="18"/>
      <c r="P753" s="18"/>
      <c r="Q753" s="18"/>
    </row>
    <row r="754" spans="1:17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46"/>
      <c r="L754" s="45"/>
      <c r="M754" s="18"/>
      <c r="N754" s="18"/>
      <c r="O754" s="18"/>
      <c r="P754" s="18"/>
      <c r="Q754" s="18"/>
    </row>
    <row r="755" spans="1:17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46"/>
      <c r="L755" s="45"/>
      <c r="M755" s="18"/>
      <c r="N755" s="18"/>
      <c r="O755" s="18"/>
      <c r="P755" s="18"/>
      <c r="Q755" s="18"/>
    </row>
    <row r="756" spans="1:17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46"/>
      <c r="L756" s="45"/>
      <c r="M756" s="18"/>
      <c r="N756" s="18"/>
      <c r="O756" s="18"/>
      <c r="P756" s="18"/>
      <c r="Q756" s="18"/>
    </row>
    <row r="757" spans="1:17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46"/>
      <c r="L757" s="45"/>
      <c r="M757" s="18"/>
      <c r="N757" s="18"/>
      <c r="O757" s="18"/>
      <c r="P757" s="18"/>
      <c r="Q757" s="18"/>
    </row>
    <row r="758" spans="1:17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46"/>
      <c r="L758" s="45"/>
      <c r="M758" s="18"/>
      <c r="N758" s="18"/>
      <c r="O758" s="18"/>
      <c r="P758" s="18"/>
      <c r="Q758" s="18"/>
    </row>
    <row r="759" spans="1:17" ht="15.75" thickBo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46"/>
      <c r="L759" s="45"/>
      <c r="M759" s="18"/>
      <c r="N759" s="18"/>
      <c r="O759" s="18"/>
      <c r="P759" s="18"/>
      <c r="Q759" s="18"/>
    </row>
    <row r="760" spans="1:17" ht="15.75" thickBo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46"/>
      <c r="L760" s="45"/>
      <c r="M760" s="18"/>
      <c r="N760" s="18"/>
      <c r="O760" s="18"/>
      <c r="P760" s="18"/>
      <c r="Q760" s="18"/>
    </row>
    <row r="761" spans="1:17" ht="15.75" thickBo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46"/>
      <c r="L761" s="45"/>
      <c r="M761" s="18"/>
      <c r="N761" s="18"/>
      <c r="O761" s="18"/>
      <c r="P761" s="18"/>
      <c r="Q761" s="18"/>
    </row>
    <row r="762" spans="1:17" ht="15.75" thickBo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46"/>
      <c r="L762" s="45"/>
      <c r="M762" s="18"/>
      <c r="N762" s="18"/>
      <c r="O762" s="18"/>
      <c r="P762" s="18"/>
      <c r="Q762" s="18"/>
    </row>
    <row r="763" spans="1:17" ht="15.75" thickBo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46"/>
      <c r="L763" s="45"/>
      <c r="M763" s="18"/>
      <c r="N763" s="18"/>
      <c r="O763" s="18"/>
      <c r="P763" s="18"/>
      <c r="Q763" s="18"/>
    </row>
    <row r="764" spans="1:17" ht="15.75" thickBo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46"/>
      <c r="L764" s="45"/>
      <c r="M764" s="18"/>
      <c r="N764" s="18"/>
      <c r="O764" s="18"/>
      <c r="P764" s="18"/>
      <c r="Q764" s="18"/>
    </row>
    <row r="765" spans="1:17" ht="15.75" thickBo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46"/>
      <c r="L765" s="45"/>
      <c r="M765" s="18"/>
      <c r="N765" s="18"/>
      <c r="O765" s="18"/>
      <c r="P765" s="18"/>
      <c r="Q765" s="18"/>
    </row>
    <row r="766" spans="1:17" ht="15.75" thickBo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46"/>
      <c r="L766" s="45"/>
      <c r="M766" s="18"/>
      <c r="N766" s="18"/>
      <c r="O766" s="18"/>
      <c r="P766" s="18"/>
      <c r="Q766" s="18"/>
    </row>
    <row r="767" spans="1:17" ht="15.75" thickBo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46"/>
      <c r="L767" s="45"/>
      <c r="M767" s="18"/>
      <c r="N767" s="18"/>
      <c r="O767" s="18"/>
      <c r="P767" s="18"/>
      <c r="Q767" s="18"/>
    </row>
    <row r="768" spans="1:17" ht="15.75" thickBo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46"/>
      <c r="L768" s="45"/>
      <c r="M768" s="18"/>
      <c r="N768" s="18"/>
      <c r="O768" s="18"/>
      <c r="P768" s="18"/>
      <c r="Q768" s="18"/>
    </row>
    <row r="769" spans="1:17" ht="15.75" thickBo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46"/>
      <c r="L769" s="45"/>
      <c r="M769" s="18"/>
      <c r="N769" s="18"/>
      <c r="O769" s="18"/>
      <c r="P769" s="18"/>
      <c r="Q769" s="18"/>
    </row>
    <row r="770" spans="1:17" ht="15.75" thickBo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46"/>
      <c r="L770" s="45"/>
      <c r="M770" s="18"/>
      <c r="N770" s="18"/>
      <c r="O770" s="18"/>
      <c r="P770" s="18"/>
      <c r="Q770" s="18"/>
    </row>
    <row r="771" spans="1:17" ht="15.75" thickBo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46"/>
      <c r="L771" s="45"/>
      <c r="M771" s="18"/>
      <c r="N771" s="18"/>
      <c r="O771" s="18"/>
      <c r="P771" s="18"/>
      <c r="Q771" s="18"/>
    </row>
    <row r="772" spans="1:17" ht="15.75" thickBo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46"/>
      <c r="L772" s="45"/>
      <c r="M772" s="18"/>
      <c r="N772" s="18"/>
      <c r="O772" s="18"/>
      <c r="P772" s="18"/>
      <c r="Q772" s="18"/>
    </row>
    <row r="773" spans="1:17" ht="15.75" thickBo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46"/>
      <c r="L773" s="45"/>
      <c r="M773" s="18"/>
      <c r="N773" s="18"/>
      <c r="O773" s="18"/>
      <c r="P773" s="18"/>
      <c r="Q773" s="18"/>
    </row>
    <row r="774" spans="1:17" ht="15.75" thickBo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46"/>
      <c r="L774" s="45"/>
      <c r="M774" s="18"/>
      <c r="N774" s="18"/>
      <c r="O774" s="18"/>
      <c r="P774" s="18"/>
      <c r="Q774" s="18"/>
    </row>
    <row r="775" spans="1:17" ht="15.75" thickBo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46"/>
      <c r="L775" s="45"/>
      <c r="M775" s="18"/>
      <c r="N775" s="18"/>
      <c r="O775" s="18"/>
      <c r="P775" s="18"/>
      <c r="Q775" s="18"/>
    </row>
    <row r="776" spans="1:17" ht="15.75" thickBo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46"/>
      <c r="L776" s="45"/>
      <c r="M776" s="18"/>
      <c r="N776" s="18"/>
      <c r="O776" s="18"/>
      <c r="P776" s="18"/>
      <c r="Q776" s="18"/>
    </row>
    <row r="777" spans="1:17" ht="15.75" thickBo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46"/>
      <c r="L777" s="45"/>
      <c r="M777" s="18"/>
      <c r="N777" s="18"/>
      <c r="O777" s="18"/>
      <c r="P777" s="18"/>
      <c r="Q777" s="18"/>
    </row>
    <row r="778" spans="1:17" ht="15.75" thickBo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46"/>
      <c r="L778" s="45"/>
      <c r="M778" s="18"/>
      <c r="N778" s="18"/>
      <c r="O778" s="18"/>
      <c r="P778" s="18"/>
      <c r="Q778" s="18"/>
    </row>
    <row r="779" spans="1:17" ht="15.75" thickBo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46"/>
      <c r="L779" s="45"/>
      <c r="M779" s="18"/>
      <c r="N779" s="18"/>
      <c r="O779" s="18"/>
      <c r="P779" s="18"/>
      <c r="Q779" s="18"/>
    </row>
    <row r="780" spans="1:17" ht="15.75" thickBo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46"/>
      <c r="L780" s="45"/>
      <c r="M780" s="18"/>
      <c r="N780" s="18"/>
      <c r="O780" s="18"/>
      <c r="P780" s="18"/>
      <c r="Q780" s="18"/>
    </row>
    <row r="781" spans="1:17" ht="15.75" thickBo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46"/>
      <c r="L781" s="45"/>
      <c r="M781" s="18"/>
      <c r="N781" s="18"/>
      <c r="O781" s="18"/>
      <c r="P781" s="18"/>
      <c r="Q781" s="18"/>
    </row>
    <row r="782" spans="1:17" ht="15.75" thickBo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46"/>
      <c r="L782" s="45"/>
      <c r="M782" s="18"/>
      <c r="N782" s="18"/>
      <c r="O782" s="18"/>
      <c r="P782" s="18"/>
      <c r="Q782" s="18"/>
    </row>
    <row r="783" spans="1:17" ht="15.75" thickBo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46"/>
      <c r="L783" s="45"/>
      <c r="M783" s="18"/>
      <c r="N783" s="18"/>
      <c r="O783" s="18"/>
      <c r="P783" s="18"/>
      <c r="Q783" s="18"/>
    </row>
    <row r="784" spans="1:17" ht="15.75" thickBo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46"/>
      <c r="L784" s="45"/>
      <c r="M784" s="18"/>
      <c r="N784" s="18"/>
      <c r="O784" s="18"/>
      <c r="P784" s="18"/>
      <c r="Q784" s="18"/>
    </row>
    <row r="785" spans="1:17" ht="15.75" thickBo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46"/>
      <c r="L785" s="45"/>
      <c r="M785" s="18"/>
      <c r="N785" s="18"/>
      <c r="O785" s="18"/>
      <c r="P785" s="18"/>
      <c r="Q785" s="18"/>
    </row>
    <row r="786" spans="1:17" ht="15.75" thickBo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46"/>
      <c r="L786" s="45"/>
      <c r="M786" s="18"/>
      <c r="N786" s="18"/>
      <c r="O786" s="18"/>
      <c r="P786" s="18"/>
      <c r="Q786" s="18"/>
    </row>
    <row r="787" spans="1:17" ht="15.75" thickBo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46"/>
      <c r="L787" s="45"/>
      <c r="M787" s="18"/>
      <c r="N787" s="18"/>
      <c r="O787" s="18"/>
      <c r="P787" s="18"/>
      <c r="Q787" s="18"/>
    </row>
    <row r="788" spans="1:17" ht="15.75" thickBo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46"/>
      <c r="L788" s="45"/>
      <c r="M788" s="18"/>
      <c r="N788" s="18"/>
      <c r="O788" s="18"/>
      <c r="P788" s="18"/>
      <c r="Q788" s="18"/>
    </row>
    <row r="789" spans="1:17" ht="15.75" thickBo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46"/>
      <c r="L789" s="45"/>
      <c r="M789" s="18"/>
      <c r="N789" s="18"/>
      <c r="O789" s="18"/>
      <c r="P789" s="18"/>
      <c r="Q789" s="18"/>
    </row>
    <row r="790" spans="1:17" ht="15.75" thickBo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46"/>
      <c r="L790" s="45"/>
      <c r="M790" s="18"/>
      <c r="N790" s="18"/>
      <c r="O790" s="18"/>
      <c r="P790" s="18"/>
      <c r="Q790" s="18"/>
    </row>
    <row r="791" spans="1:17" ht="15.75" thickBo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46"/>
      <c r="L791" s="45"/>
      <c r="M791" s="18"/>
      <c r="N791" s="18"/>
      <c r="O791" s="18"/>
      <c r="P791" s="18"/>
      <c r="Q791" s="18"/>
    </row>
    <row r="792" spans="1:17" ht="15.75" thickBo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46"/>
      <c r="L792" s="45"/>
      <c r="M792" s="18"/>
      <c r="N792" s="18"/>
      <c r="O792" s="18"/>
      <c r="P792" s="18"/>
      <c r="Q792" s="18"/>
    </row>
    <row r="793" spans="1:17" ht="15.75" thickBo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46"/>
      <c r="L793" s="45"/>
      <c r="M793" s="18"/>
      <c r="N793" s="18"/>
      <c r="O793" s="18"/>
      <c r="P793" s="18"/>
      <c r="Q793" s="18"/>
    </row>
    <row r="794" spans="1:17" ht="15.75" thickBo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46"/>
      <c r="L794" s="45"/>
      <c r="M794" s="18"/>
      <c r="N794" s="18"/>
      <c r="O794" s="18"/>
      <c r="P794" s="18"/>
      <c r="Q794" s="18"/>
    </row>
    <row r="795" spans="1:17" ht="15.75" thickBo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46"/>
      <c r="L795" s="45"/>
      <c r="M795" s="18"/>
      <c r="N795" s="18"/>
      <c r="O795" s="18"/>
      <c r="P795" s="18"/>
      <c r="Q795" s="18"/>
    </row>
    <row r="796" spans="1:17" ht="15.75" thickBo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46"/>
      <c r="L796" s="45"/>
      <c r="M796" s="18"/>
      <c r="N796" s="18"/>
      <c r="O796" s="18"/>
      <c r="P796" s="18"/>
      <c r="Q796" s="18"/>
    </row>
    <row r="797" spans="1:17" ht="15.75" thickBo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46"/>
      <c r="L797" s="45"/>
      <c r="M797" s="18"/>
      <c r="N797" s="18"/>
      <c r="O797" s="18"/>
      <c r="P797" s="18"/>
      <c r="Q797" s="18"/>
    </row>
    <row r="798" spans="1:17" ht="15.75" thickBo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46"/>
      <c r="L798" s="45"/>
      <c r="M798" s="18"/>
      <c r="N798" s="18"/>
      <c r="O798" s="18"/>
      <c r="P798" s="18"/>
      <c r="Q798" s="18"/>
    </row>
    <row r="799" spans="1:17" ht="15.75" thickBo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46"/>
      <c r="L799" s="45"/>
      <c r="M799" s="18"/>
      <c r="N799" s="18"/>
      <c r="O799" s="18"/>
      <c r="P799" s="18"/>
      <c r="Q799" s="18"/>
    </row>
    <row r="800" spans="1:17" ht="15.75" thickBo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46"/>
      <c r="L800" s="45"/>
      <c r="M800" s="18"/>
      <c r="N800" s="18"/>
      <c r="O800" s="18"/>
      <c r="P800" s="18"/>
      <c r="Q800" s="18"/>
    </row>
    <row r="801" spans="1:17" ht="15.75" thickBo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46"/>
      <c r="L801" s="45"/>
      <c r="M801" s="18"/>
      <c r="N801" s="18"/>
      <c r="O801" s="18"/>
      <c r="P801" s="18"/>
      <c r="Q801" s="18"/>
    </row>
    <row r="802" spans="1:17" ht="15.75" thickBo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46"/>
      <c r="L802" s="45"/>
      <c r="M802" s="18"/>
      <c r="N802" s="18"/>
      <c r="O802" s="18"/>
      <c r="P802" s="18"/>
      <c r="Q802" s="18"/>
    </row>
    <row r="803" spans="1:17" ht="15.75" thickBo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46"/>
      <c r="L803" s="45"/>
      <c r="M803" s="18"/>
      <c r="N803" s="18"/>
      <c r="O803" s="18"/>
      <c r="P803" s="18"/>
      <c r="Q803" s="18"/>
    </row>
    <row r="804" spans="1:17" ht="15.75" thickBo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46"/>
      <c r="L804" s="45"/>
      <c r="M804" s="18"/>
      <c r="N804" s="18"/>
      <c r="O804" s="18"/>
      <c r="P804" s="18"/>
      <c r="Q804" s="18"/>
    </row>
    <row r="805" spans="1:17" ht="15.75" thickBo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46"/>
      <c r="L805" s="45"/>
      <c r="M805" s="18"/>
      <c r="N805" s="18"/>
      <c r="O805" s="18"/>
      <c r="P805" s="18"/>
      <c r="Q805" s="18"/>
    </row>
    <row r="806" spans="1:17" ht="15.75" thickBo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46"/>
      <c r="L806" s="45"/>
      <c r="M806" s="18"/>
      <c r="N806" s="18"/>
      <c r="O806" s="18"/>
      <c r="P806" s="18"/>
      <c r="Q806" s="18"/>
    </row>
    <row r="807" spans="1:17" ht="15.75" thickBo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46"/>
      <c r="L807" s="45"/>
      <c r="M807" s="18"/>
      <c r="N807" s="18"/>
      <c r="O807" s="18"/>
      <c r="P807" s="18"/>
      <c r="Q807" s="18"/>
    </row>
    <row r="808" spans="1:17" ht="15.75" thickBo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46"/>
      <c r="L808" s="45"/>
      <c r="M808" s="18"/>
      <c r="N808" s="18"/>
      <c r="O808" s="18"/>
      <c r="P808" s="18"/>
      <c r="Q808" s="18"/>
    </row>
    <row r="809" spans="1:17" ht="15.75" thickBo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46"/>
      <c r="L809" s="45"/>
      <c r="M809" s="18"/>
      <c r="N809" s="18"/>
      <c r="O809" s="18"/>
      <c r="P809" s="18"/>
      <c r="Q809" s="18"/>
    </row>
    <row r="810" spans="1:17" ht="15.75" thickBo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46"/>
      <c r="L810" s="45"/>
      <c r="M810" s="18"/>
      <c r="N810" s="18"/>
      <c r="O810" s="18"/>
      <c r="P810" s="18"/>
      <c r="Q810" s="18"/>
    </row>
    <row r="811" spans="1:17" ht="15.75" thickBo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46"/>
      <c r="L811" s="45"/>
      <c r="M811" s="18"/>
      <c r="N811" s="18"/>
      <c r="O811" s="18"/>
      <c r="P811" s="18"/>
      <c r="Q811" s="18"/>
    </row>
    <row r="812" spans="1:17" ht="15.75" thickBo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46"/>
      <c r="L812" s="45"/>
      <c r="M812" s="18"/>
      <c r="N812" s="18"/>
      <c r="O812" s="18"/>
      <c r="P812" s="18"/>
      <c r="Q812" s="18"/>
    </row>
    <row r="813" spans="1:17" ht="15.75" thickBo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46"/>
      <c r="L813" s="45"/>
      <c r="M813" s="18"/>
      <c r="N813" s="18"/>
      <c r="O813" s="18"/>
      <c r="P813" s="18"/>
      <c r="Q813" s="18"/>
    </row>
    <row r="814" spans="1:17" ht="15.75" thickBo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46"/>
      <c r="L814" s="45"/>
      <c r="M814" s="18"/>
      <c r="N814" s="18"/>
      <c r="O814" s="18"/>
      <c r="P814" s="18"/>
      <c r="Q814" s="18"/>
    </row>
    <row r="815" spans="1:17" ht="15.75" thickBo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46"/>
      <c r="L815" s="45"/>
      <c r="M815" s="18"/>
      <c r="N815" s="18"/>
      <c r="O815" s="18"/>
      <c r="P815" s="18"/>
      <c r="Q815" s="18"/>
    </row>
    <row r="816" spans="1:17" ht="15.75" thickBo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46"/>
      <c r="L816" s="45"/>
      <c r="M816" s="18"/>
      <c r="N816" s="18"/>
      <c r="O816" s="18"/>
      <c r="P816" s="18"/>
      <c r="Q816" s="18"/>
    </row>
    <row r="817" spans="1:17" ht="15.75" thickBo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46"/>
      <c r="L817" s="45"/>
      <c r="M817" s="18"/>
      <c r="N817" s="18"/>
      <c r="O817" s="18"/>
      <c r="P817" s="18"/>
      <c r="Q817" s="18"/>
    </row>
    <row r="818" spans="1:17" ht="15.75" thickBo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46"/>
      <c r="L818" s="45"/>
      <c r="M818" s="18"/>
      <c r="N818" s="18"/>
      <c r="O818" s="18"/>
      <c r="P818" s="18"/>
      <c r="Q818" s="18"/>
    </row>
    <row r="819" spans="1:17" ht="15.75" thickBo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46"/>
      <c r="L819" s="45"/>
      <c r="M819" s="18"/>
      <c r="N819" s="18"/>
      <c r="O819" s="18"/>
      <c r="P819" s="18"/>
      <c r="Q819" s="18"/>
    </row>
    <row r="820" spans="1:17" ht="15.75" thickBo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46"/>
      <c r="L820" s="45"/>
      <c r="M820" s="18"/>
      <c r="N820" s="18"/>
      <c r="O820" s="18"/>
      <c r="P820" s="18"/>
      <c r="Q820" s="18"/>
    </row>
    <row r="821" spans="1:17" ht="15.75" thickBo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46"/>
      <c r="L821" s="45"/>
      <c r="M821" s="18"/>
      <c r="N821" s="18"/>
      <c r="O821" s="18"/>
      <c r="P821" s="18"/>
      <c r="Q821" s="18"/>
    </row>
    <row r="822" spans="1:17" ht="15.75" thickBo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46"/>
      <c r="L822" s="45"/>
      <c r="M822" s="18"/>
      <c r="N822" s="18"/>
      <c r="O822" s="18"/>
      <c r="P822" s="18"/>
      <c r="Q822" s="18"/>
    </row>
    <row r="823" spans="1:17" ht="15.75" thickBo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46"/>
      <c r="L823" s="45"/>
      <c r="M823" s="18"/>
      <c r="N823" s="18"/>
      <c r="O823" s="18"/>
      <c r="P823" s="18"/>
      <c r="Q823" s="18"/>
    </row>
    <row r="824" spans="1:17" ht="15.75" thickBo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46"/>
      <c r="L824" s="45"/>
      <c r="M824" s="18"/>
      <c r="N824" s="18"/>
      <c r="O824" s="18"/>
      <c r="P824" s="18"/>
      <c r="Q824" s="18"/>
    </row>
    <row r="825" spans="1:17" ht="15.75" thickBo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46"/>
      <c r="L825" s="45"/>
      <c r="M825" s="18"/>
      <c r="N825" s="18"/>
      <c r="O825" s="18"/>
      <c r="P825" s="18"/>
      <c r="Q825" s="18"/>
    </row>
    <row r="826" spans="1:17" ht="15.75" thickBo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46"/>
      <c r="L826" s="45"/>
      <c r="M826" s="18"/>
      <c r="N826" s="18"/>
      <c r="O826" s="18"/>
      <c r="P826" s="18"/>
      <c r="Q826" s="18"/>
    </row>
    <row r="827" spans="1:17" ht="15.75" thickBo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46"/>
      <c r="L827" s="45"/>
      <c r="M827" s="18"/>
      <c r="N827" s="18"/>
      <c r="O827" s="18"/>
      <c r="P827" s="18"/>
      <c r="Q827" s="18"/>
    </row>
    <row r="828" spans="1:17" ht="15.75" thickBo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46"/>
      <c r="L828" s="45"/>
      <c r="M828" s="18"/>
      <c r="N828" s="18"/>
      <c r="O828" s="18"/>
      <c r="P828" s="18"/>
      <c r="Q828" s="18"/>
    </row>
    <row r="829" spans="1:17" ht="15.75" thickBo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46"/>
      <c r="L829" s="45"/>
      <c r="M829" s="18"/>
      <c r="N829" s="18"/>
      <c r="O829" s="18"/>
      <c r="P829" s="18"/>
      <c r="Q829" s="18"/>
    </row>
    <row r="830" spans="1:17" ht="15.75" thickBo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46"/>
      <c r="L830" s="45"/>
      <c r="M830" s="18"/>
      <c r="N830" s="18"/>
      <c r="O830" s="18"/>
      <c r="P830" s="18"/>
      <c r="Q830" s="18"/>
    </row>
    <row r="831" spans="1:17" ht="15.75" thickBo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46"/>
      <c r="L831" s="45"/>
      <c r="M831" s="18"/>
      <c r="N831" s="18"/>
      <c r="O831" s="18"/>
      <c r="P831" s="18"/>
      <c r="Q831" s="18"/>
    </row>
    <row r="832" spans="1:17" ht="15.75" thickBo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46"/>
      <c r="L832" s="45"/>
      <c r="M832" s="18"/>
      <c r="N832" s="18"/>
      <c r="O832" s="18"/>
      <c r="P832" s="18"/>
      <c r="Q832" s="18"/>
    </row>
    <row r="833" spans="1:17" ht="15.75" thickBo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46"/>
      <c r="L833" s="45"/>
      <c r="M833" s="18"/>
      <c r="N833" s="18"/>
      <c r="O833" s="18"/>
      <c r="P833" s="18"/>
      <c r="Q833" s="18"/>
    </row>
    <row r="834" spans="1:17" ht="15.75" thickBo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46"/>
      <c r="L834" s="45"/>
      <c r="M834" s="18"/>
      <c r="N834" s="18"/>
      <c r="O834" s="18"/>
      <c r="P834" s="18"/>
      <c r="Q834" s="18"/>
    </row>
    <row r="835" spans="1:17" ht="15.75" thickBo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46"/>
      <c r="L835" s="45"/>
      <c r="M835" s="18"/>
      <c r="N835" s="18"/>
      <c r="O835" s="18"/>
      <c r="P835" s="18"/>
      <c r="Q835" s="18"/>
    </row>
    <row r="836" spans="1:17" ht="15.75" thickBo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46"/>
      <c r="L836" s="45"/>
      <c r="M836" s="18"/>
      <c r="N836" s="18"/>
      <c r="O836" s="18"/>
      <c r="P836" s="18"/>
      <c r="Q836" s="18"/>
    </row>
    <row r="837" spans="1:17" ht="15.75" thickBo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46"/>
      <c r="L837" s="45"/>
      <c r="M837" s="18"/>
      <c r="N837" s="18"/>
      <c r="O837" s="18"/>
      <c r="P837" s="18"/>
      <c r="Q837" s="18"/>
    </row>
    <row r="838" spans="1:17" ht="15.75" thickBo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46"/>
      <c r="L838" s="45"/>
      <c r="M838" s="18"/>
      <c r="N838" s="18"/>
      <c r="O838" s="18"/>
      <c r="P838" s="18"/>
      <c r="Q838" s="18"/>
    </row>
    <row r="839" spans="1:17" ht="15.75" thickBo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46"/>
      <c r="L839" s="45"/>
      <c r="M839" s="18"/>
      <c r="N839" s="18"/>
      <c r="O839" s="18"/>
      <c r="P839" s="18"/>
      <c r="Q839" s="18"/>
    </row>
    <row r="840" spans="1:17" ht="15.75" thickBo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46"/>
      <c r="L840" s="45"/>
      <c r="M840" s="18"/>
      <c r="N840" s="18"/>
      <c r="O840" s="18"/>
      <c r="P840" s="18"/>
      <c r="Q840" s="18"/>
    </row>
    <row r="841" spans="1:17" ht="15.75" thickBo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46"/>
      <c r="L841" s="45"/>
      <c r="M841" s="18"/>
      <c r="N841" s="18"/>
      <c r="O841" s="18"/>
      <c r="P841" s="18"/>
      <c r="Q841" s="18"/>
    </row>
    <row r="842" spans="1:17" ht="15.75" thickBo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46"/>
      <c r="L842" s="45"/>
      <c r="M842" s="18"/>
      <c r="N842" s="18"/>
      <c r="O842" s="18"/>
      <c r="P842" s="18"/>
      <c r="Q842" s="18"/>
    </row>
    <row r="843" spans="1:17" ht="15.75" thickBo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46"/>
      <c r="L843" s="45"/>
      <c r="M843" s="18"/>
      <c r="N843" s="18"/>
      <c r="O843" s="18"/>
      <c r="P843" s="18"/>
      <c r="Q843" s="18"/>
    </row>
    <row r="844" spans="1:17" ht="15.75" thickBo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46"/>
      <c r="L844" s="45"/>
      <c r="M844" s="18"/>
      <c r="N844" s="18"/>
      <c r="O844" s="18"/>
      <c r="P844" s="18"/>
      <c r="Q844" s="18"/>
    </row>
    <row r="845" spans="1:17" ht="15.75" thickBo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46"/>
      <c r="L845" s="45"/>
      <c r="M845" s="18"/>
      <c r="N845" s="18"/>
      <c r="O845" s="18"/>
      <c r="P845" s="18"/>
      <c r="Q845" s="18"/>
    </row>
    <row r="846" spans="1:17" ht="15.75" thickBo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46"/>
      <c r="L846" s="45"/>
      <c r="M846" s="18"/>
      <c r="N846" s="18"/>
      <c r="O846" s="18"/>
      <c r="P846" s="18"/>
      <c r="Q846" s="18"/>
    </row>
    <row r="847" spans="1:17" ht="15.75" thickBo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46"/>
      <c r="L847" s="45"/>
      <c r="M847" s="18"/>
      <c r="N847" s="18"/>
      <c r="O847" s="18"/>
      <c r="P847" s="18"/>
      <c r="Q847" s="18"/>
    </row>
    <row r="848" spans="1:17" ht="15.75" thickBo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46"/>
      <c r="L848" s="45"/>
      <c r="M848" s="18"/>
      <c r="N848" s="18"/>
      <c r="O848" s="18"/>
      <c r="P848" s="18"/>
      <c r="Q848" s="18"/>
    </row>
    <row r="849" spans="1:17" ht="15.75" thickBo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46"/>
      <c r="L849" s="45"/>
      <c r="M849" s="18"/>
      <c r="N849" s="18"/>
      <c r="O849" s="18"/>
      <c r="P849" s="18"/>
      <c r="Q849" s="18"/>
    </row>
    <row r="850" spans="1:17" ht="15.75" thickBo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46"/>
      <c r="L850" s="45"/>
      <c r="M850" s="18"/>
      <c r="N850" s="18"/>
      <c r="O850" s="18"/>
      <c r="P850" s="18"/>
      <c r="Q850" s="18"/>
    </row>
    <row r="851" spans="1:17" ht="15.75" thickBo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46"/>
      <c r="L851" s="45"/>
      <c r="M851" s="18"/>
      <c r="N851" s="18"/>
      <c r="O851" s="18"/>
      <c r="P851" s="18"/>
      <c r="Q851" s="18"/>
    </row>
    <row r="852" spans="1:17" ht="15.75" thickBo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46"/>
      <c r="L852" s="45"/>
      <c r="M852" s="18"/>
      <c r="N852" s="18"/>
      <c r="O852" s="18"/>
      <c r="P852" s="18"/>
      <c r="Q852" s="18"/>
    </row>
    <row r="853" spans="1:17" ht="15.75" thickBo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46"/>
      <c r="L853" s="45"/>
      <c r="M853" s="18"/>
      <c r="N853" s="18"/>
      <c r="O853" s="18"/>
      <c r="P853" s="18"/>
      <c r="Q853" s="18"/>
    </row>
    <row r="854" spans="1:17" ht="15.75" thickBo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46"/>
      <c r="L854" s="45"/>
      <c r="M854" s="18"/>
      <c r="N854" s="18"/>
      <c r="O854" s="18"/>
      <c r="P854" s="18"/>
      <c r="Q854" s="18"/>
    </row>
    <row r="855" spans="1:17" ht="15.75" thickBo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46"/>
      <c r="L855" s="45"/>
      <c r="M855" s="18"/>
      <c r="N855" s="18"/>
      <c r="O855" s="18"/>
      <c r="P855" s="18"/>
      <c r="Q855" s="18"/>
    </row>
    <row r="856" spans="1:17" ht="15.75" thickBo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46"/>
      <c r="L856" s="45"/>
      <c r="M856" s="18"/>
      <c r="N856" s="18"/>
      <c r="O856" s="18"/>
      <c r="P856" s="18"/>
      <c r="Q856" s="18"/>
    </row>
    <row r="857" spans="1:17" ht="15.75" thickBo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46"/>
      <c r="L857" s="45"/>
      <c r="M857" s="18"/>
      <c r="N857" s="18"/>
      <c r="O857" s="18"/>
      <c r="P857" s="18"/>
      <c r="Q857" s="18"/>
    </row>
    <row r="858" spans="1:17" ht="15.75" thickBo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46"/>
      <c r="L858" s="45"/>
      <c r="M858" s="18"/>
      <c r="N858" s="18"/>
      <c r="O858" s="18"/>
      <c r="P858" s="18"/>
      <c r="Q858" s="18"/>
    </row>
    <row r="859" spans="1:17" ht="15.75" thickBo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46"/>
      <c r="L859" s="45"/>
      <c r="M859" s="18"/>
      <c r="N859" s="18"/>
      <c r="O859" s="18"/>
      <c r="P859" s="18"/>
      <c r="Q859" s="18"/>
    </row>
    <row r="860" spans="1:17" ht="15.75" thickBo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46"/>
      <c r="L860" s="45"/>
      <c r="M860" s="18"/>
      <c r="N860" s="18"/>
      <c r="O860" s="18"/>
      <c r="P860" s="18"/>
      <c r="Q860" s="18"/>
    </row>
    <row r="861" spans="1:17" ht="15.75" thickBo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46"/>
      <c r="L861" s="45"/>
      <c r="M861" s="18"/>
      <c r="N861" s="18"/>
      <c r="O861" s="18"/>
      <c r="P861" s="18"/>
      <c r="Q861" s="18"/>
    </row>
    <row r="862" spans="1:17" ht="15.75" thickBo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46"/>
      <c r="L862" s="45"/>
      <c r="M862" s="18"/>
      <c r="N862" s="18"/>
      <c r="O862" s="18"/>
      <c r="P862" s="18"/>
      <c r="Q862" s="18"/>
    </row>
    <row r="863" spans="1:17" ht="15.75" thickBo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46"/>
      <c r="L863" s="45"/>
      <c r="M863" s="18"/>
      <c r="N863" s="18"/>
      <c r="O863" s="18"/>
      <c r="P863" s="18"/>
      <c r="Q863" s="18"/>
    </row>
    <row r="864" spans="1:17" ht="15.75" thickBo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46"/>
      <c r="L864" s="45"/>
      <c r="M864" s="18"/>
      <c r="N864" s="18"/>
      <c r="O864" s="18"/>
      <c r="P864" s="18"/>
      <c r="Q864" s="18"/>
    </row>
    <row r="865" spans="1:17" ht="15.75" thickBo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46"/>
      <c r="L865" s="45"/>
      <c r="M865" s="18"/>
      <c r="N865" s="18"/>
      <c r="O865" s="18"/>
      <c r="P865" s="18"/>
      <c r="Q865" s="18"/>
    </row>
    <row r="866" spans="1:17" ht="15.75" thickBo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46"/>
      <c r="L866" s="45"/>
      <c r="M866" s="18"/>
      <c r="N866" s="18"/>
      <c r="O866" s="18"/>
      <c r="P866" s="18"/>
      <c r="Q866" s="18"/>
    </row>
    <row r="867" spans="1:17" ht="15.75" thickBo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46"/>
      <c r="L867" s="45"/>
      <c r="M867" s="18"/>
      <c r="N867" s="18"/>
      <c r="O867" s="18"/>
      <c r="P867" s="18"/>
      <c r="Q867" s="18"/>
    </row>
    <row r="868" spans="1:17" ht="15.75" thickBo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46"/>
      <c r="L868" s="45"/>
      <c r="M868" s="18"/>
      <c r="N868" s="18"/>
      <c r="O868" s="18"/>
      <c r="P868" s="18"/>
      <c r="Q868" s="18"/>
    </row>
    <row r="869" spans="1:17" ht="15.75" thickBo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46"/>
      <c r="L869" s="45"/>
      <c r="M869" s="18"/>
      <c r="N869" s="18"/>
      <c r="O869" s="18"/>
      <c r="P869" s="18"/>
      <c r="Q869" s="18"/>
    </row>
    <row r="870" spans="1:17" ht="15.75" thickBo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46"/>
      <c r="L870" s="45"/>
      <c r="M870" s="18"/>
      <c r="N870" s="18"/>
      <c r="O870" s="18"/>
      <c r="P870" s="18"/>
      <c r="Q870" s="18"/>
    </row>
    <row r="871" spans="1:17" ht="15.75" thickBo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46"/>
      <c r="L871" s="45"/>
      <c r="M871" s="18"/>
      <c r="N871" s="18"/>
      <c r="O871" s="18"/>
      <c r="P871" s="18"/>
      <c r="Q871" s="18"/>
    </row>
    <row r="872" spans="1:17" ht="15.75" thickBo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46"/>
      <c r="L872" s="45"/>
      <c r="M872" s="18"/>
      <c r="N872" s="18"/>
      <c r="O872" s="18"/>
      <c r="P872" s="18"/>
      <c r="Q872" s="18"/>
    </row>
    <row r="873" spans="1:17" ht="15.75" thickBo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46"/>
      <c r="L873" s="45"/>
      <c r="M873" s="18"/>
      <c r="N873" s="18"/>
      <c r="O873" s="18"/>
      <c r="P873" s="18"/>
      <c r="Q873" s="18"/>
    </row>
    <row r="874" spans="1:17" ht="15.75" thickBo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46"/>
      <c r="L874" s="45"/>
      <c r="M874" s="18"/>
      <c r="N874" s="18"/>
      <c r="O874" s="18"/>
      <c r="P874" s="18"/>
      <c r="Q874" s="18"/>
    </row>
    <row r="875" spans="1:17" ht="15.75" thickBo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46"/>
      <c r="L875" s="45"/>
      <c r="M875" s="18"/>
      <c r="N875" s="18"/>
      <c r="O875" s="18"/>
      <c r="P875" s="18"/>
      <c r="Q875" s="18"/>
    </row>
    <row r="876" spans="1:17" ht="15.75" thickBo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46"/>
      <c r="L876" s="45"/>
      <c r="M876" s="18"/>
      <c r="N876" s="18"/>
      <c r="O876" s="18"/>
      <c r="P876" s="18"/>
      <c r="Q876" s="18"/>
    </row>
    <row r="877" spans="1:17" ht="15.75" thickBo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46"/>
      <c r="L877" s="45"/>
      <c r="M877" s="18"/>
      <c r="N877" s="18"/>
      <c r="O877" s="18"/>
      <c r="P877" s="18"/>
      <c r="Q877" s="18"/>
    </row>
    <row r="878" spans="1:17" ht="15.75" thickBo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46"/>
      <c r="L878" s="45"/>
      <c r="M878" s="18"/>
      <c r="N878" s="18"/>
      <c r="O878" s="18"/>
      <c r="P878" s="18"/>
      <c r="Q878" s="18"/>
    </row>
    <row r="879" spans="1:17" ht="15.75" thickBo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46"/>
      <c r="L879" s="45"/>
      <c r="M879" s="18"/>
      <c r="N879" s="18"/>
      <c r="O879" s="18"/>
      <c r="P879" s="18"/>
      <c r="Q879" s="18"/>
    </row>
    <row r="880" spans="1:17" ht="15.75" thickBo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46"/>
      <c r="L880" s="45"/>
      <c r="M880" s="18"/>
      <c r="N880" s="18"/>
      <c r="O880" s="18"/>
      <c r="P880" s="18"/>
      <c r="Q880" s="18"/>
    </row>
    <row r="881" spans="1:17" ht="15.75" thickBo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46"/>
      <c r="L881" s="45"/>
      <c r="M881" s="18"/>
      <c r="N881" s="18"/>
      <c r="O881" s="18"/>
      <c r="P881" s="18"/>
      <c r="Q881" s="18"/>
    </row>
    <row r="882" spans="1:17" ht="15.75" thickBo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46"/>
      <c r="L882" s="45"/>
      <c r="M882" s="18"/>
      <c r="N882" s="18"/>
      <c r="O882" s="18"/>
      <c r="P882" s="18"/>
      <c r="Q882" s="18"/>
    </row>
    <row r="883" spans="1:17" ht="15.75" thickBo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46"/>
      <c r="L883" s="45"/>
      <c r="M883" s="18"/>
      <c r="N883" s="18"/>
      <c r="O883" s="18"/>
      <c r="P883" s="18"/>
      <c r="Q883" s="18"/>
    </row>
    <row r="884" spans="1:17" ht="15.75" thickBo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46"/>
      <c r="L884" s="45"/>
      <c r="M884" s="18"/>
      <c r="N884" s="18"/>
      <c r="O884" s="18"/>
      <c r="P884" s="18"/>
      <c r="Q884" s="18"/>
    </row>
    <row r="885" spans="1:17" ht="15.75" thickBo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46"/>
      <c r="L885" s="45"/>
      <c r="M885" s="18"/>
      <c r="N885" s="18"/>
      <c r="O885" s="18"/>
      <c r="P885" s="18"/>
      <c r="Q885" s="18"/>
    </row>
    <row r="886" spans="1:17" ht="15.75" thickBo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46"/>
      <c r="L886" s="45"/>
      <c r="M886" s="18"/>
      <c r="N886" s="18"/>
      <c r="O886" s="18"/>
      <c r="P886" s="18"/>
      <c r="Q886" s="18"/>
    </row>
    <row r="887" spans="1:17" ht="15.75" thickBo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46"/>
      <c r="L887" s="45"/>
      <c r="M887" s="18"/>
      <c r="N887" s="18"/>
      <c r="O887" s="18"/>
      <c r="P887" s="18"/>
      <c r="Q887" s="18"/>
    </row>
    <row r="888" spans="1:17" ht="15.75" thickBo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46"/>
      <c r="L888" s="45"/>
      <c r="M888" s="18"/>
      <c r="N888" s="18"/>
      <c r="O888" s="18"/>
      <c r="P888" s="18"/>
      <c r="Q888" s="18"/>
    </row>
    <row r="889" spans="1:17" ht="15.75" thickBo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46"/>
      <c r="L889" s="45"/>
      <c r="M889" s="18"/>
      <c r="N889" s="18"/>
      <c r="O889" s="18"/>
      <c r="P889" s="18"/>
      <c r="Q889" s="18"/>
    </row>
    <row r="890" spans="1:17" ht="15.75" thickBo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46"/>
      <c r="L890" s="45"/>
      <c r="M890" s="18"/>
      <c r="N890" s="18"/>
      <c r="O890" s="18"/>
      <c r="P890" s="18"/>
      <c r="Q890" s="18"/>
    </row>
    <row r="891" spans="1:17" ht="15.75" thickBo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46"/>
      <c r="L891" s="45"/>
      <c r="M891" s="18"/>
      <c r="N891" s="18"/>
      <c r="O891" s="18"/>
      <c r="P891" s="18"/>
      <c r="Q891" s="18"/>
    </row>
    <row r="892" spans="1:17" ht="15.75" thickBo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46"/>
      <c r="L892" s="45"/>
      <c r="M892" s="18"/>
      <c r="N892" s="18"/>
      <c r="O892" s="18"/>
      <c r="P892" s="18"/>
      <c r="Q892" s="18"/>
    </row>
    <row r="893" spans="1:17" ht="15.75" thickBo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46"/>
      <c r="L893" s="45"/>
      <c r="M893" s="18"/>
      <c r="N893" s="18"/>
      <c r="O893" s="18"/>
      <c r="P893" s="18"/>
      <c r="Q893" s="18"/>
    </row>
    <row r="894" spans="1:17" ht="15.75" thickBo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46"/>
      <c r="L894" s="45"/>
      <c r="M894" s="18"/>
      <c r="N894" s="18"/>
      <c r="O894" s="18"/>
      <c r="P894" s="18"/>
      <c r="Q894" s="18"/>
    </row>
    <row r="895" spans="1:17" ht="15.75" thickBo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46"/>
      <c r="L895" s="45"/>
      <c r="M895" s="18"/>
      <c r="N895" s="18"/>
      <c r="O895" s="18"/>
      <c r="P895" s="18"/>
      <c r="Q895" s="18"/>
    </row>
    <row r="896" spans="1:17" ht="15.75" thickBo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46"/>
      <c r="L896" s="45"/>
      <c r="M896" s="18"/>
      <c r="N896" s="18"/>
      <c r="O896" s="18"/>
      <c r="P896" s="18"/>
      <c r="Q896" s="18"/>
    </row>
    <row r="897" spans="1:17" ht="15.75" thickBo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46"/>
      <c r="L897" s="45"/>
      <c r="M897" s="18"/>
      <c r="N897" s="18"/>
      <c r="O897" s="18"/>
      <c r="P897" s="18"/>
      <c r="Q897" s="18"/>
    </row>
    <row r="898" spans="1:17" ht="15.75" thickBo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46"/>
      <c r="L898" s="45"/>
      <c r="M898" s="18"/>
      <c r="N898" s="18"/>
      <c r="O898" s="18"/>
      <c r="P898" s="18"/>
      <c r="Q898" s="18"/>
    </row>
    <row r="899" spans="1:17" ht="15.75" thickBo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46"/>
      <c r="L899" s="45"/>
      <c r="M899" s="18"/>
      <c r="N899" s="18"/>
      <c r="O899" s="18"/>
      <c r="P899" s="18"/>
      <c r="Q899" s="18"/>
    </row>
    <row r="900" spans="1:17" ht="15.75" thickBo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46"/>
      <c r="L900" s="45"/>
      <c r="M900" s="18"/>
      <c r="N900" s="18"/>
      <c r="O900" s="18"/>
      <c r="P900" s="18"/>
      <c r="Q900" s="18"/>
    </row>
    <row r="901" spans="1:17" ht="15.75" thickBo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46"/>
      <c r="L901" s="45"/>
      <c r="M901" s="18"/>
      <c r="N901" s="18"/>
      <c r="O901" s="18"/>
      <c r="P901" s="18"/>
      <c r="Q901" s="18"/>
    </row>
    <row r="902" spans="1:17" ht="15.75" thickBo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46"/>
      <c r="L902" s="45"/>
      <c r="M902" s="18"/>
      <c r="N902" s="18"/>
      <c r="O902" s="18"/>
      <c r="P902" s="18"/>
      <c r="Q902" s="18"/>
    </row>
    <row r="903" spans="1:17" ht="15.75" thickBo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46"/>
      <c r="L903" s="45"/>
      <c r="M903" s="18"/>
      <c r="N903" s="18"/>
      <c r="O903" s="18"/>
      <c r="P903" s="18"/>
      <c r="Q903" s="18"/>
    </row>
    <row r="904" spans="1:17" ht="15.75" thickBo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46"/>
      <c r="L904" s="45"/>
      <c r="M904" s="18"/>
      <c r="N904" s="18"/>
      <c r="O904" s="18"/>
      <c r="P904" s="18"/>
      <c r="Q904" s="18"/>
    </row>
    <row r="905" spans="1:17" ht="15.75" thickBo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46"/>
      <c r="L905" s="45"/>
      <c r="M905" s="18"/>
      <c r="N905" s="18"/>
      <c r="O905" s="18"/>
      <c r="P905" s="18"/>
      <c r="Q905" s="18"/>
    </row>
    <row r="906" spans="1:17" ht="15.75" thickBo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46"/>
      <c r="L906" s="45"/>
      <c r="M906" s="18"/>
      <c r="N906" s="18"/>
      <c r="O906" s="18"/>
      <c r="P906" s="18"/>
      <c r="Q906" s="18"/>
    </row>
    <row r="907" spans="1:17" ht="15.75" thickBo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46"/>
      <c r="L907" s="45"/>
      <c r="M907" s="18"/>
      <c r="N907" s="18"/>
      <c r="O907" s="18"/>
      <c r="P907" s="18"/>
      <c r="Q907" s="18"/>
    </row>
    <row r="908" spans="1:17" ht="15.75" thickBo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46"/>
      <c r="L908" s="45"/>
      <c r="M908" s="18"/>
      <c r="N908" s="18"/>
      <c r="O908" s="18"/>
      <c r="P908" s="18"/>
      <c r="Q908" s="18"/>
    </row>
    <row r="909" spans="1:17" ht="15.75" thickBo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46"/>
      <c r="L909" s="45"/>
      <c r="M909" s="18"/>
      <c r="N909" s="18"/>
      <c r="O909" s="18"/>
      <c r="P909" s="18"/>
      <c r="Q909" s="18"/>
    </row>
    <row r="910" spans="1:17" ht="15.75" thickBo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46"/>
      <c r="L910" s="45"/>
      <c r="M910" s="18"/>
      <c r="N910" s="18"/>
      <c r="O910" s="18"/>
      <c r="P910" s="18"/>
      <c r="Q910" s="18"/>
    </row>
    <row r="911" spans="1:17" ht="15.75" thickBo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46"/>
      <c r="L911" s="45"/>
      <c r="M911" s="18"/>
      <c r="N911" s="18"/>
      <c r="O911" s="18"/>
      <c r="P911" s="18"/>
      <c r="Q911" s="18"/>
    </row>
    <row r="912" spans="1:17" ht="15.75" thickBo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46"/>
      <c r="L912" s="45"/>
      <c r="M912" s="18"/>
      <c r="N912" s="18"/>
      <c r="O912" s="18"/>
      <c r="P912" s="18"/>
      <c r="Q912" s="18"/>
    </row>
    <row r="913" spans="1:17" ht="15.75" thickBo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46"/>
      <c r="L913" s="45"/>
      <c r="M913" s="18"/>
      <c r="N913" s="18"/>
      <c r="O913" s="18"/>
      <c r="P913" s="18"/>
      <c r="Q913" s="18"/>
    </row>
    <row r="914" spans="1:17" ht="15.75" thickBo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46"/>
      <c r="L914" s="45"/>
      <c r="M914" s="18"/>
      <c r="N914" s="18"/>
      <c r="O914" s="18"/>
      <c r="P914" s="18"/>
      <c r="Q914" s="18"/>
    </row>
    <row r="915" spans="1:17" ht="15.75" thickBo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46"/>
      <c r="L915" s="45"/>
      <c r="M915" s="18"/>
      <c r="N915" s="18"/>
      <c r="O915" s="18"/>
      <c r="P915" s="18"/>
      <c r="Q915" s="18"/>
    </row>
    <row r="916" spans="1:17" ht="15.75" thickBo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46"/>
      <c r="L916" s="45"/>
      <c r="M916" s="18"/>
      <c r="N916" s="18"/>
      <c r="O916" s="18"/>
      <c r="P916" s="18"/>
      <c r="Q916" s="18"/>
    </row>
    <row r="917" spans="1:17" ht="15.75" thickBo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46"/>
      <c r="L917" s="45"/>
      <c r="M917" s="18"/>
      <c r="N917" s="18"/>
      <c r="O917" s="18"/>
      <c r="P917" s="18"/>
      <c r="Q917" s="18"/>
    </row>
    <row r="918" spans="1:17" ht="15.75" thickBo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46"/>
      <c r="L918" s="45"/>
      <c r="M918" s="18"/>
      <c r="N918" s="18"/>
      <c r="O918" s="18"/>
      <c r="P918" s="18"/>
      <c r="Q918" s="18"/>
    </row>
    <row r="919" spans="1:17" ht="15.75" thickBo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46"/>
      <c r="L919" s="45"/>
      <c r="M919" s="18"/>
      <c r="N919" s="18"/>
      <c r="O919" s="18"/>
      <c r="P919" s="18"/>
      <c r="Q919" s="18"/>
    </row>
    <row r="920" spans="1:17" ht="15.75" thickBo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46"/>
      <c r="L920" s="45"/>
      <c r="M920" s="18"/>
      <c r="N920" s="18"/>
      <c r="O920" s="18"/>
      <c r="P920" s="18"/>
      <c r="Q920" s="18"/>
    </row>
    <row r="921" spans="1:17" ht="15.75" thickBo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46"/>
      <c r="L921" s="45"/>
      <c r="M921" s="18"/>
      <c r="N921" s="18"/>
      <c r="O921" s="18"/>
      <c r="P921" s="18"/>
      <c r="Q921" s="18"/>
    </row>
    <row r="922" spans="1:17" ht="15.75" thickBo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46"/>
      <c r="L922" s="45"/>
      <c r="M922" s="18"/>
      <c r="N922" s="18"/>
      <c r="O922" s="18"/>
      <c r="P922" s="18"/>
      <c r="Q922" s="18"/>
    </row>
    <row r="923" spans="1:17" ht="15.75" thickBo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46"/>
      <c r="L923" s="45"/>
      <c r="M923" s="18"/>
      <c r="N923" s="18"/>
      <c r="O923" s="18"/>
      <c r="P923" s="18"/>
      <c r="Q923" s="18"/>
    </row>
    <row r="924" spans="1:17" ht="15.75" thickBo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46"/>
      <c r="L924" s="45"/>
      <c r="M924" s="18"/>
      <c r="N924" s="18"/>
      <c r="O924" s="18"/>
      <c r="P924" s="18"/>
      <c r="Q924" s="18"/>
    </row>
    <row r="925" spans="1:17" ht="15.75" thickBo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46"/>
      <c r="L925" s="45"/>
      <c r="M925" s="18"/>
      <c r="N925" s="18"/>
      <c r="O925" s="18"/>
      <c r="P925" s="18"/>
      <c r="Q925" s="18"/>
    </row>
    <row r="926" spans="1:17" ht="15.75" thickBo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46"/>
      <c r="L926" s="45"/>
      <c r="M926" s="18"/>
      <c r="N926" s="18"/>
      <c r="O926" s="18"/>
      <c r="P926" s="18"/>
      <c r="Q926" s="18"/>
    </row>
    <row r="927" spans="1:17" ht="15.75" thickBo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46"/>
      <c r="L927" s="45"/>
      <c r="M927" s="18"/>
      <c r="N927" s="18"/>
      <c r="O927" s="18"/>
      <c r="P927" s="18"/>
      <c r="Q927" s="18"/>
    </row>
    <row r="928" spans="1:17" ht="15.75" thickBo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46"/>
      <c r="L928" s="45"/>
      <c r="M928" s="18"/>
      <c r="N928" s="18"/>
      <c r="O928" s="18"/>
      <c r="P928" s="18"/>
      <c r="Q928" s="18"/>
    </row>
    <row r="929" spans="1:17" ht="15.75" thickBo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46"/>
      <c r="L929" s="45"/>
      <c r="M929" s="18"/>
      <c r="N929" s="18"/>
      <c r="O929" s="18"/>
      <c r="P929" s="18"/>
      <c r="Q929" s="18"/>
    </row>
    <row r="930" spans="1:17" ht="15.75" thickBo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46"/>
      <c r="L930" s="45"/>
      <c r="M930" s="18"/>
      <c r="N930" s="18"/>
      <c r="O930" s="18"/>
      <c r="P930" s="18"/>
      <c r="Q930" s="18"/>
    </row>
    <row r="931" spans="1:17" ht="15.75" thickBo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46"/>
      <c r="L931" s="45"/>
      <c r="M931" s="18"/>
      <c r="N931" s="18"/>
      <c r="O931" s="18"/>
      <c r="P931" s="18"/>
      <c r="Q931" s="18"/>
    </row>
    <row r="932" spans="1:17" ht="15.75" thickBo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46"/>
      <c r="L932" s="45"/>
      <c r="M932" s="18"/>
      <c r="N932" s="18"/>
      <c r="O932" s="18"/>
      <c r="P932" s="18"/>
      <c r="Q932" s="18"/>
    </row>
    <row r="933" spans="1:17" ht="15.75" thickBo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46"/>
      <c r="L933" s="45"/>
      <c r="M933" s="18"/>
      <c r="N933" s="18"/>
      <c r="O933" s="18"/>
      <c r="P933" s="18"/>
      <c r="Q933" s="18"/>
    </row>
    <row r="934" spans="1:17" ht="15.75" thickBo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46"/>
      <c r="L934" s="45"/>
      <c r="M934" s="18"/>
      <c r="N934" s="18"/>
      <c r="O934" s="18"/>
      <c r="P934" s="18"/>
      <c r="Q934" s="18"/>
    </row>
    <row r="935" spans="1:17" ht="15.75" thickBo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46"/>
      <c r="L935" s="45"/>
      <c r="M935" s="18"/>
      <c r="N935" s="18"/>
      <c r="O935" s="18"/>
      <c r="P935" s="18"/>
      <c r="Q935" s="18"/>
    </row>
    <row r="936" spans="1:17" ht="15.75" thickBo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46"/>
      <c r="L936" s="45"/>
      <c r="M936" s="18"/>
      <c r="N936" s="18"/>
      <c r="O936" s="18"/>
      <c r="P936" s="18"/>
      <c r="Q936" s="18"/>
    </row>
    <row r="937" spans="1:17" ht="15.75" thickBo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46"/>
      <c r="L937" s="45"/>
      <c r="M937" s="18"/>
      <c r="N937" s="18"/>
      <c r="O937" s="18"/>
      <c r="P937" s="18"/>
      <c r="Q937" s="18"/>
    </row>
    <row r="938" spans="1:17" ht="15.75" thickBo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46"/>
      <c r="L938" s="45"/>
      <c r="M938" s="18"/>
      <c r="N938" s="18"/>
      <c r="O938" s="18"/>
      <c r="P938" s="18"/>
      <c r="Q938" s="18"/>
    </row>
    <row r="939" spans="1:17" ht="15.75" thickBo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46"/>
      <c r="L939" s="45"/>
      <c r="M939" s="18"/>
      <c r="N939" s="18"/>
      <c r="O939" s="18"/>
      <c r="P939" s="18"/>
      <c r="Q939" s="18"/>
    </row>
    <row r="940" spans="1:17" ht="15.75" thickBo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46"/>
      <c r="L940" s="45"/>
      <c r="M940" s="18"/>
      <c r="N940" s="18"/>
      <c r="O940" s="18"/>
      <c r="P940" s="18"/>
      <c r="Q940" s="18"/>
    </row>
    <row r="941" spans="1:17" ht="15.75" thickBo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46"/>
      <c r="L941" s="45"/>
      <c r="M941" s="18"/>
      <c r="N941" s="18"/>
      <c r="O941" s="18"/>
      <c r="P941" s="18"/>
      <c r="Q941" s="18"/>
    </row>
    <row r="942" spans="1:17" ht="15.75" thickBo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46"/>
      <c r="L942" s="45"/>
      <c r="M942" s="18"/>
      <c r="N942" s="18"/>
      <c r="O942" s="18"/>
      <c r="P942" s="18"/>
      <c r="Q942" s="18"/>
    </row>
    <row r="943" spans="1:17" ht="15.75" thickBo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46"/>
      <c r="L943" s="45"/>
      <c r="M943" s="18"/>
      <c r="N943" s="18"/>
      <c r="O943" s="18"/>
      <c r="P943" s="18"/>
      <c r="Q943" s="18"/>
    </row>
    <row r="944" spans="1:17" ht="15.75" thickBo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46"/>
      <c r="L944" s="45"/>
      <c r="M944" s="18"/>
      <c r="N944" s="18"/>
      <c r="O944" s="18"/>
      <c r="P944" s="18"/>
      <c r="Q944" s="18"/>
    </row>
    <row r="945" spans="1:17" ht="15.75" thickBo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46"/>
      <c r="L945" s="45"/>
      <c r="M945" s="18"/>
      <c r="N945" s="18"/>
      <c r="O945" s="18"/>
      <c r="P945" s="18"/>
      <c r="Q945" s="18"/>
    </row>
    <row r="946" spans="1:17" ht="15.75" thickBo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46"/>
      <c r="L946" s="45"/>
      <c r="M946" s="18"/>
      <c r="N946" s="18"/>
      <c r="O946" s="18"/>
      <c r="P946" s="18"/>
      <c r="Q946" s="18"/>
    </row>
    <row r="947" spans="1:17" ht="15.75" thickBo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46"/>
      <c r="L947" s="45"/>
      <c r="M947" s="18"/>
      <c r="N947" s="18"/>
      <c r="O947" s="18"/>
      <c r="P947" s="18"/>
      <c r="Q947" s="18"/>
    </row>
    <row r="948" spans="1:17" ht="15.75" thickBo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46"/>
      <c r="L948" s="45"/>
      <c r="M948" s="18"/>
      <c r="N948" s="18"/>
      <c r="O948" s="18"/>
      <c r="P948" s="18"/>
      <c r="Q948" s="18"/>
    </row>
    <row r="949" spans="1:17" ht="15.75" thickBo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46"/>
      <c r="L949" s="45"/>
      <c r="M949" s="18"/>
      <c r="N949" s="18"/>
      <c r="O949" s="18"/>
      <c r="P949" s="18"/>
      <c r="Q949" s="18"/>
    </row>
    <row r="950" spans="1:17" ht="15.75" thickBo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46"/>
      <c r="L950" s="45"/>
      <c r="M950" s="18"/>
      <c r="N950" s="18"/>
      <c r="O950" s="18"/>
      <c r="P950" s="18"/>
      <c r="Q950" s="18"/>
    </row>
    <row r="951" spans="1:17" ht="15.75" thickBo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46"/>
      <c r="L951" s="45"/>
      <c r="M951" s="18"/>
      <c r="N951" s="18"/>
      <c r="O951" s="18"/>
      <c r="P951" s="18"/>
      <c r="Q951" s="18"/>
    </row>
    <row r="952" spans="1:17" ht="15.75" thickBo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46"/>
      <c r="L952" s="45"/>
      <c r="M952" s="18"/>
      <c r="N952" s="18"/>
      <c r="O952" s="18"/>
      <c r="P952" s="18"/>
      <c r="Q952" s="18"/>
    </row>
    <row r="953" spans="1:17" ht="15.75" thickBo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46"/>
      <c r="L953" s="45"/>
      <c r="M953" s="18"/>
      <c r="N953" s="18"/>
      <c r="O953" s="18"/>
      <c r="P953" s="18"/>
      <c r="Q953" s="18"/>
    </row>
    <row r="954" spans="1:17" ht="15.75" thickBo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46"/>
      <c r="L954" s="45"/>
      <c r="M954" s="18"/>
      <c r="N954" s="18"/>
      <c r="O954" s="18"/>
      <c r="P954" s="18"/>
      <c r="Q954" s="18"/>
    </row>
    <row r="955" spans="1:17" ht="15.75" thickBo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46"/>
      <c r="L955" s="45"/>
      <c r="M955" s="18"/>
      <c r="N955" s="18"/>
      <c r="O955" s="18"/>
      <c r="P955" s="18"/>
      <c r="Q955" s="18"/>
    </row>
    <row r="956" spans="1:17" ht="15.75" thickBo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46"/>
      <c r="L956" s="45"/>
      <c r="M956" s="18"/>
      <c r="N956" s="18"/>
      <c r="O956" s="18"/>
      <c r="P956" s="18"/>
      <c r="Q956" s="18"/>
    </row>
    <row r="957" spans="1:17" ht="15.75" thickBo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46"/>
      <c r="L957" s="45"/>
      <c r="M957" s="18"/>
      <c r="N957" s="18"/>
      <c r="O957" s="18"/>
      <c r="P957" s="18"/>
      <c r="Q957" s="18"/>
    </row>
    <row r="958" spans="1:17" ht="15.75" thickBo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46"/>
      <c r="L958" s="45"/>
      <c r="M958" s="18"/>
      <c r="N958" s="18"/>
      <c r="O958" s="18"/>
      <c r="P958" s="18"/>
      <c r="Q958" s="18"/>
    </row>
    <row r="959" spans="1:17" ht="15.75" thickBo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46"/>
      <c r="L959" s="45"/>
      <c r="M959" s="18"/>
      <c r="N959" s="18"/>
      <c r="O959" s="18"/>
      <c r="P959" s="18"/>
      <c r="Q959" s="18"/>
    </row>
    <row r="960" spans="1:17" ht="15.75" thickBo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46"/>
      <c r="L960" s="45"/>
      <c r="M960" s="18"/>
      <c r="N960" s="18"/>
      <c r="O960" s="18"/>
      <c r="P960" s="18"/>
      <c r="Q960" s="18"/>
    </row>
    <row r="961" spans="1:17" ht="15.75" thickBo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46"/>
      <c r="L961" s="45"/>
      <c r="M961" s="18"/>
      <c r="N961" s="18"/>
      <c r="O961" s="18"/>
      <c r="P961" s="18"/>
      <c r="Q961" s="18"/>
    </row>
    <row r="962" spans="1:17" ht="15.75" thickBo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46"/>
      <c r="L962" s="45"/>
      <c r="M962" s="18"/>
      <c r="N962" s="18"/>
      <c r="O962" s="18"/>
      <c r="P962" s="18"/>
      <c r="Q962" s="18"/>
    </row>
    <row r="963" spans="1:17" ht="15.75" thickBo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46"/>
      <c r="L963" s="45"/>
      <c r="M963" s="18"/>
      <c r="N963" s="18"/>
      <c r="O963" s="18"/>
      <c r="P963" s="18"/>
      <c r="Q963" s="18"/>
    </row>
    <row r="964" spans="1:17" ht="15.75" thickBo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46"/>
      <c r="L964" s="45"/>
      <c r="M964" s="18"/>
      <c r="N964" s="18"/>
      <c r="O964" s="18"/>
      <c r="P964" s="18"/>
      <c r="Q964" s="18"/>
    </row>
    <row r="965" spans="1:17" ht="15.75" thickBo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46"/>
      <c r="L965" s="45"/>
      <c r="M965" s="18"/>
      <c r="N965" s="18"/>
      <c r="O965" s="18"/>
      <c r="P965" s="18"/>
      <c r="Q965" s="18"/>
    </row>
    <row r="966" spans="1:17" ht="15.75" thickBo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46"/>
      <c r="L966" s="45"/>
      <c r="M966" s="18"/>
      <c r="N966" s="18"/>
      <c r="O966" s="18"/>
      <c r="P966" s="18"/>
      <c r="Q966" s="18"/>
    </row>
    <row r="967" spans="1:17" ht="15.75" thickBo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46"/>
      <c r="L967" s="45"/>
      <c r="M967" s="18"/>
      <c r="N967" s="18"/>
      <c r="O967" s="18"/>
      <c r="P967" s="18"/>
      <c r="Q967" s="18"/>
    </row>
    <row r="968" spans="1:17" ht="15.75" thickBo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46"/>
      <c r="L968" s="45"/>
      <c r="M968" s="18"/>
      <c r="N968" s="18"/>
      <c r="O968" s="18"/>
      <c r="P968" s="18"/>
      <c r="Q968" s="18"/>
    </row>
    <row r="969" spans="1:17" ht="15.75" thickBo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46"/>
      <c r="L969" s="45"/>
      <c r="M969" s="18"/>
      <c r="N969" s="18"/>
      <c r="O969" s="18"/>
      <c r="P969" s="18"/>
      <c r="Q969" s="18"/>
    </row>
    <row r="970" spans="1:17" ht="15.75" thickBo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46"/>
      <c r="L970" s="45"/>
      <c r="M970" s="18"/>
      <c r="N970" s="18"/>
      <c r="O970" s="18"/>
      <c r="P970" s="18"/>
      <c r="Q970" s="18"/>
    </row>
    <row r="971" spans="1:17" ht="15.75" thickBo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46"/>
      <c r="L971" s="45"/>
      <c r="M971" s="18"/>
      <c r="N971" s="18"/>
      <c r="O971" s="18"/>
      <c r="P971" s="18"/>
      <c r="Q971" s="18"/>
    </row>
    <row r="972" spans="1:17" ht="15.75" thickBo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46"/>
      <c r="L972" s="45"/>
      <c r="M972" s="18"/>
      <c r="N972" s="18"/>
      <c r="O972" s="18"/>
      <c r="P972" s="18"/>
      <c r="Q972" s="18"/>
    </row>
    <row r="973" spans="1:17" ht="15.75" thickBo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46"/>
      <c r="L973" s="45"/>
      <c r="M973" s="18"/>
      <c r="N973" s="18"/>
      <c r="O973" s="18"/>
      <c r="P973" s="18"/>
      <c r="Q973" s="18"/>
    </row>
    <row r="974" spans="1:17" ht="15.75" thickBo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46"/>
      <c r="L974" s="45"/>
      <c r="M974" s="18"/>
      <c r="N974" s="18"/>
      <c r="O974" s="18"/>
      <c r="P974" s="18"/>
      <c r="Q974" s="18"/>
    </row>
    <row r="975" spans="1:17" ht="15.75" thickBo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46"/>
      <c r="L975" s="45"/>
      <c r="M975" s="18"/>
      <c r="N975" s="18"/>
      <c r="O975" s="18"/>
      <c r="P975" s="18"/>
      <c r="Q975" s="18"/>
    </row>
    <row r="976" spans="1:17" ht="15.75" thickBo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46"/>
      <c r="L976" s="45"/>
      <c r="M976" s="18"/>
      <c r="N976" s="18"/>
      <c r="O976" s="18"/>
      <c r="P976" s="18"/>
      <c r="Q976" s="18"/>
    </row>
    <row r="977" spans="1:17" ht="15.75" thickBo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46"/>
      <c r="L977" s="45"/>
      <c r="M977" s="18"/>
      <c r="N977" s="18"/>
      <c r="O977" s="18"/>
      <c r="P977" s="18"/>
      <c r="Q977" s="18"/>
    </row>
    <row r="978" spans="1:17" ht="15.75" thickBo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46"/>
      <c r="L978" s="45"/>
      <c r="M978" s="18"/>
      <c r="N978" s="18"/>
      <c r="O978" s="18"/>
      <c r="P978" s="18"/>
      <c r="Q978" s="18"/>
    </row>
    <row r="979" spans="1:17" ht="15.75" thickBo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46"/>
      <c r="L979" s="45"/>
      <c r="M979" s="18"/>
      <c r="N979" s="18"/>
      <c r="O979" s="18"/>
      <c r="P979" s="18"/>
      <c r="Q979" s="18"/>
    </row>
    <row r="980" spans="1:17" ht="15.75" thickBo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46"/>
      <c r="L980" s="45"/>
      <c r="M980" s="18"/>
      <c r="N980" s="18"/>
      <c r="O980" s="18"/>
      <c r="P980" s="18"/>
      <c r="Q980" s="18"/>
    </row>
    <row r="981" spans="1:17" ht="15.75" thickBo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46"/>
      <c r="L981" s="45"/>
      <c r="M981" s="18"/>
      <c r="N981" s="18"/>
      <c r="O981" s="18"/>
      <c r="P981" s="18"/>
      <c r="Q981" s="18"/>
    </row>
    <row r="982" spans="1:17" ht="15.75" thickBo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46"/>
      <c r="L982" s="45"/>
      <c r="M982" s="18"/>
      <c r="N982" s="18"/>
      <c r="O982" s="18"/>
      <c r="P982" s="18"/>
      <c r="Q982" s="18"/>
    </row>
    <row r="983" spans="1:17" ht="15.75" thickBo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46"/>
      <c r="L983" s="45"/>
      <c r="M983" s="18"/>
      <c r="N983" s="18"/>
      <c r="O983" s="18"/>
      <c r="P983" s="18"/>
      <c r="Q983" s="18"/>
    </row>
    <row r="984" spans="1:17" ht="15.75" thickBo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46"/>
      <c r="L984" s="45"/>
      <c r="M984" s="18"/>
      <c r="N984" s="18"/>
      <c r="O984" s="18"/>
      <c r="P984" s="18"/>
      <c r="Q984" s="18"/>
    </row>
    <row r="985" spans="1:17" ht="15.75" thickBo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46"/>
      <c r="L985" s="45"/>
      <c r="M985" s="18"/>
      <c r="N985" s="18"/>
      <c r="O985" s="18"/>
      <c r="P985" s="18"/>
      <c r="Q985" s="18"/>
    </row>
    <row r="986" spans="1:17" ht="15.75" thickBo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46"/>
      <c r="L986" s="45"/>
      <c r="M986" s="18"/>
      <c r="N986" s="18"/>
      <c r="O986" s="18"/>
      <c r="P986" s="18"/>
      <c r="Q986" s="18"/>
    </row>
    <row r="987" spans="1:17" ht="15.75" thickBo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46"/>
      <c r="L987" s="45"/>
      <c r="M987" s="18"/>
      <c r="N987" s="18"/>
      <c r="O987" s="18"/>
      <c r="P987" s="18"/>
      <c r="Q987" s="18"/>
    </row>
    <row r="988" spans="1:17" ht="15.75" thickBo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46"/>
      <c r="L988" s="45"/>
      <c r="M988" s="18"/>
      <c r="N988" s="18"/>
      <c r="O988" s="18"/>
      <c r="P988" s="18"/>
      <c r="Q988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9"/>
  <sheetViews>
    <sheetView workbookViewId="0">
      <selection activeCell="O12" sqref="O12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8" width="6.140625" bestFit="1" customWidth="1"/>
    <col min="9" max="9" width="9.5703125" bestFit="1" customWidth="1"/>
    <col min="10" max="10" width="9.140625" bestFit="1" customWidth="1"/>
    <col min="11" max="11" width="4.5703125" bestFit="1" customWidth="1"/>
    <col min="12" max="12" width="9.42578125" style="74" bestFit="1" customWidth="1"/>
    <col min="13" max="13" width="9.5703125" bestFit="1" customWidth="1"/>
    <col min="15" max="15" width="17.5703125" bestFit="1" customWidth="1"/>
  </cols>
  <sheetData>
    <row r="1" spans="1:15" ht="27" thickBot="1" x14ac:dyDescent="0.3">
      <c r="A1" s="6" t="s">
        <v>0</v>
      </c>
      <c r="B1" s="3" t="s">
        <v>2</v>
      </c>
      <c r="C1" s="3" t="s">
        <v>605</v>
      </c>
      <c r="D1" s="3" t="s">
        <v>150</v>
      </c>
      <c r="E1" s="4" t="s">
        <v>151</v>
      </c>
      <c r="F1" s="4" t="s">
        <v>152</v>
      </c>
      <c r="G1" s="5" t="s">
        <v>153</v>
      </c>
      <c r="H1" s="3" t="s">
        <v>154</v>
      </c>
      <c r="I1" s="3" t="s">
        <v>155</v>
      </c>
      <c r="J1" s="3" t="s">
        <v>156</v>
      </c>
      <c r="K1" s="3" t="s">
        <v>161</v>
      </c>
      <c r="L1" s="71" t="s">
        <v>705</v>
      </c>
      <c r="M1" s="6" t="s">
        <v>162</v>
      </c>
    </row>
    <row r="2" spans="1:15" ht="15.75" thickBot="1" x14ac:dyDescent="0.3">
      <c r="A2" s="15">
        <v>8043</v>
      </c>
      <c r="B2" s="7" t="s">
        <v>164</v>
      </c>
      <c r="C2" s="7">
        <v>1</v>
      </c>
      <c r="D2" s="7" t="s">
        <v>165</v>
      </c>
      <c r="E2" s="8">
        <v>-35.200000000000003</v>
      </c>
      <c r="F2" s="8">
        <v>174.21</v>
      </c>
      <c r="G2" s="9">
        <v>27.7</v>
      </c>
      <c r="H2" s="10">
        <v>2009</v>
      </c>
      <c r="I2" s="10">
        <v>2009</v>
      </c>
      <c r="J2" s="11">
        <v>0</v>
      </c>
      <c r="K2" s="14" t="s">
        <v>166</v>
      </c>
      <c r="L2" s="72">
        <v>1</v>
      </c>
      <c r="M2" s="15">
        <v>0</v>
      </c>
      <c r="O2" s="76" t="s">
        <v>706</v>
      </c>
    </row>
    <row r="3" spans="1:15" ht="15.75" thickBot="1" x14ac:dyDescent="0.3">
      <c r="A3" s="15">
        <v>8017</v>
      </c>
      <c r="B3" s="7" t="s">
        <v>167</v>
      </c>
      <c r="C3" s="7">
        <v>2</v>
      </c>
      <c r="D3" s="7" t="s">
        <v>165</v>
      </c>
      <c r="E3" s="8">
        <v>-35.200000000000003</v>
      </c>
      <c r="F3" s="8">
        <v>174.22</v>
      </c>
      <c r="G3" s="9">
        <v>51.2</v>
      </c>
      <c r="H3" s="10">
        <v>2009</v>
      </c>
      <c r="I3" s="11">
        <v>0</v>
      </c>
      <c r="J3" s="11">
        <v>0</v>
      </c>
      <c r="K3" s="14" t="s">
        <v>166</v>
      </c>
      <c r="L3" s="72">
        <v>1</v>
      </c>
      <c r="M3" s="15">
        <v>0</v>
      </c>
      <c r="O3">
        <f>SUM(G2:G161)</f>
        <v>359740.39999999997</v>
      </c>
    </row>
    <row r="4" spans="1:15" ht="27" thickBot="1" x14ac:dyDescent="0.3">
      <c r="A4" s="15">
        <v>7960</v>
      </c>
      <c r="B4" s="7" t="s">
        <v>168</v>
      </c>
      <c r="C4" s="7">
        <v>3</v>
      </c>
      <c r="D4" s="7" t="s">
        <v>165</v>
      </c>
      <c r="E4" s="8">
        <v>-35.21</v>
      </c>
      <c r="F4" s="8">
        <v>174.09</v>
      </c>
      <c r="G4" s="9">
        <v>159.30000000000001</v>
      </c>
      <c r="H4" s="16" t="s">
        <v>169</v>
      </c>
      <c r="I4" s="16" t="s">
        <v>170</v>
      </c>
      <c r="J4" s="11">
        <v>0</v>
      </c>
      <c r="K4" s="14" t="s">
        <v>166</v>
      </c>
      <c r="L4" s="72">
        <v>1</v>
      </c>
      <c r="M4" s="15">
        <v>1</v>
      </c>
      <c r="O4" s="76" t="s">
        <v>707</v>
      </c>
    </row>
    <row r="5" spans="1:15" ht="15.75" thickBot="1" x14ac:dyDescent="0.3">
      <c r="A5" s="15">
        <v>7990</v>
      </c>
      <c r="B5" s="7" t="s">
        <v>171</v>
      </c>
      <c r="C5" s="7">
        <v>4</v>
      </c>
      <c r="D5" s="7" t="s">
        <v>165</v>
      </c>
      <c r="E5" s="8">
        <v>-35.22</v>
      </c>
      <c r="F5" s="8">
        <v>174.23</v>
      </c>
      <c r="G5" s="9">
        <v>222.8</v>
      </c>
      <c r="H5" s="10">
        <v>2009</v>
      </c>
      <c r="I5" s="10">
        <v>2009</v>
      </c>
      <c r="J5" s="11">
        <v>0</v>
      </c>
      <c r="K5" s="14" t="s">
        <v>166</v>
      </c>
      <c r="L5" s="72">
        <v>1</v>
      </c>
      <c r="M5" s="15">
        <v>0</v>
      </c>
      <c r="O5">
        <f>SUM(G2:G336)</f>
        <v>463439.69999999966</v>
      </c>
    </row>
    <row r="6" spans="1:15" ht="15.75" thickBot="1" x14ac:dyDescent="0.3">
      <c r="A6" s="15">
        <v>7913</v>
      </c>
      <c r="B6" s="7" t="s">
        <v>172</v>
      </c>
      <c r="C6" s="7">
        <v>5</v>
      </c>
      <c r="D6" s="7" t="s">
        <v>165</v>
      </c>
      <c r="E6" s="8">
        <v>-35.22</v>
      </c>
      <c r="F6" s="8">
        <v>174.19</v>
      </c>
      <c r="G6" s="9">
        <v>162.19999999999999</v>
      </c>
      <c r="H6" s="10">
        <v>2009</v>
      </c>
      <c r="I6" s="10">
        <v>2009</v>
      </c>
      <c r="J6" s="10">
        <v>2009</v>
      </c>
      <c r="K6" s="14" t="s">
        <v>166</v>
      </c>
      <c r="L6" s="72">
        <v>1</v>
      </c>
      <c r="M6" s="15">
        <v>0</v>
      </c>
      <c r="O6" s="76" t="s">
        <v>708</v>
      </c>
    </row>
    <row r="7" spans="1:15" ht="15.75" thickBot="1" x14ac:dyDescent="0.3">
      <c r="A7" s="15">
        <v>7857</v>
      </c>
      <c r="B7" s="7" t="s">
        <v>173</v>
      </c>
      <c r="C7" s="7">
        <v>6</v>
      </c>
      <c r="D7" s="7" t="s">
        <v>165</v>
      </c>
      <c r="E7" s="8">
        <v>-35.229999999999997</v>
      </c>
      <c r="F7" s="8">
        <v>174.22</v>
      </c>
      <c r="G7" s="9">
        <v>8.1999999999999993</v>
      </c>
      <c r="H7" s="10">
        <v>2009</v>
      </c>
      <c r="I7" s="11">
        <v>0</v>
      </c>
      <c r="J7" s="11">
        <v>0</v>
      </c>
      <c r="K7" s="14" t="s">
        <v>166</v>
      </c>
      <c r="L7" s="72">
        <v>1</v>
      </c>
      <c r="M7" s="15">
        <v>0</v>
      </c>
      <c r="O7" s="75">
        <f>O3/O5</f>
        <v>0.77623992938024133</v>
      </c>
    </row>
    <row r="8" spans="1:15" ht="24" thickBot="1" x14ac:dyDescent="0.3">
      <c r="A8" s="15">
        <v>7853</v>
      </c>
      <c r="B8" s="7" t="s">
        <v>175</v>
      </c>
      <c r="C8" s="7">
        <v>7</v>
      </c>
      <c r="D8" s="7" t="s">
        <v>165</v>
      </c>
      <c r="E8" s="8">
        <v>-35.229999999999997</v>
      </c>
      <c r="F8" s="8">
        <v>174.17</v>
      </c>
      <c r="G8" s="9">
        <v>65.400000000000006</v>
      </c>
      <c r="H8" s="10">
        <v>2009</v>
      </c>
      <c r="I8" s="11">
        <v>0</v>
      </c>
      <c r="J8" s="11">
        <v>0</v>
      </c>
      <c r="K8" s="14" t="s">
        <v>166</v>
      </c>
      <c r="L8" s="72">
        <v>1</v>
      </c>
      <c r="M8" s="15">
        <v>0</v>
      </c>
    </row>
    <row r="9" spans="1:15" ht="15.75" thickBot="1" x14ac:dyDescent="0.3">
      <c r="A9" s="15">
        <v>7431</v>
      </c>
      <c r="B9" s="7" t="s">
        <v>176</v>
      </c>
      <c r="C9" s="7">
        <v>8</v>
      </c>
      <c r="D9" s="7" t="s">
        <v>165</v>
      </c>
      <c r="E9" s="8">
        <v>-35.78</v>
      </c>
      <c r="F9" s="8">
        <v>174.36</v>
      </c>
      <c r="G9" s="9">
        <v>38.700000000000003</v>
      </c>
      <c r="H9" s="10">
        <v>1996</v>
      </c>
      <c r="I9" s="11">
        <v>0</v>
      </c>
      <c r="J9" s="11">
        <v>0</v>
      </c>
      <c r="K9" s="14" t="s">
        <v>166</v>
      </c>
      <c r="L9" s="72">
        <v>1</v>
      </c>
      <c r="M9" s="15">
        <v>0</v>
      </c>
    </row>
    <row r="10" spans="1:15" ht="15.75" thickBot="1" x14ac:dyDescent="0.3">
      <c r="A10" s="15">
        <v>7367</v>
      </c>
      <c r="B10" s="7" t="s">
        <v>178</v>
      </c>
      <c r="C10" s="7">
        <v>9</v>
      </c>
      <c r="D10" s="7" t="s">
        <v>165</v>
      </c>
      <c r="E10" s="8">
        <v>-35.89</v>
      </c>
      <c r="F10" s="8">
        <v>174.75</v>
      </c>
      <c r="G10" s="9">
        <v>98.9</v>
      </c>
      <c r="H10" s="11">
        <v>0</v>
      </c>
      <c r="I10" s="11">
        <v>0</v>
      </c>
      <c r="J10" s="10">
        <v>1993</v>
      </c>
      <c r="K10" s="14" t="s">
        <v>166</v>
      </c>
      <c r="L10" s="72">
        <v>1</v>
      </c>
      <c r="M10" s="15">
        <v>0</v>
      </c>
    </row>
    <row r="11" spans="1:15" ht="15.75" thickBot="1" x14ac:dyDescent="0.3">
      <c r="A11" s="15">
        <v>7392</v>
      </c>
      <c r="B11" s="7" t="s">
        <v>179</v>
      </c>
      <c r="C11" s="7">
        <v>10</v>
      </c>
      <c r="D11" s="7" t="s">
        <v>165</v>
      </c>
      <c r="E11" s="8">
        <v>-35.89</v>
      </c>
      <c r="F11" s="8">
        <v>174.73</v>
      </c>
      <c r="G11" s="9">
        <v>145.69999999999999</v>
      </c>
      <c r="H11" s="11">
        <v>0</v>
      </c>
      <c r="I11" s="11">
        <v>0</v>
      </c>
      <c r="J11" s="10">
        <v>1994</v>
      </c>
      <c r="K11" s="14" t="s">
        <v>166</v>
      </c>
      <c r="L11" s="72">
        <v>1</v>
      </c>
      <c r="M11" s="15">
        <v>0</v>
      </c>
    </row>
    <row r="12" spans="1:15" ht="15.75" thickBot="1" x14ac:dyDescent="0.3">
      <c r="A12" s="15">
        <v>7116</v>
      </c>
      <c r="B12" s="7" t="s">
        <v>181</v>
      </c>
      <c r="C12" s="7">
        <v>11</v>
      </c>
      <c r="D12" s="7" t="s">
        <v>165</v>
      </c>
      <c r="E12" s="8">
        <v>-36.159999999999997</v>
      </c>
      <c r="F12" s="8">
        <v>175.29</v>
      </c>
      <c r="G12" s="9">
        <v>39.700000000000003</v>
      </c>
      <c r="H12" s="11">
        <v>0</v>
      </c>
      <c r="I12" s="17">
        <v>2008</v>
      </c>
      <c r="J12" s="11">
        <v>0</v>
      </c>
      <c r="K12" s="14" t="s">
        <v>166</v>
      </c>
      <c r="L12" s="72">
        <v>1</v>
      </c>
      <c r="M12" s="15">
        <v>1</v>
      </c>
    </row>
    <row r="13" spans="1:15" ht="15.75" thickBot="1" x14ac:dyDescent="0.3">
      <c r="A13" s="15">
        <v>467</v>
      </c>
      <c r="B13" s="7" t="s">
        <v>182</v>
      </c>
      <c r="C13" s="7">
        <v>12</v>
      </c>
      <c r="D13" s="7" t="s">
        <v>165</v>
      </c>
      <c r="E13" s="8">
        <v>-36.17</v>
      </c>
      <c r="F13" s="8">
        <v>175.3</v>
      </c>
      <c r="G13" s="9">
        <v>12.4</v>
      </c>
      <c r="H13" s="11">
        <v>0</v>
      </c>
      <c r="I13" s="17">
        <v>2008</v>
      </c>
      <c r="J13" s="11">
        <v>0</v>
      </c>
      <c r="K13" s="14" t="s">
        <v>166</v>
      </c>
      <c r="L13" s="72">
        <v>1</v>
      </c>
      <c r="M13" s="15">
        <v>1</v>
      </c>
    </row>
    <row r="14" spans="1:15" ht="15.75" thickBot="1" x14ac:dyDescent="0.3">
      <c r="A14" s="15">
        <v>466</v>
      </c>
      <c r="B14" s="7" t="s">
        <v>183</v>
      </c>
      <c r="C14" s="7">
        <v>13</v>
      </c>
      <c r="D14" s="7" t="s">
        <v>165</v>
      </c>
      <c r="E14" s="8">
        <v>-36.18</v>
      </c>
      <c r="F14" s="8">
        <v>175.33</v>
      </c>
      <c r="G14" s="9">
        <v>528.79999999999995</v>
      </c>
      <c r="H14" s="11">
        <v>0</v>
      </c>
      <c r="I14" s="17" t="s">
        <v>184</v>
      </c>
      <c r="J14" s="17" t="s">
        <v>184</v>
      </c>
      <c r="K14" s="14" t="s">
        <v>166</v>
      </c>
      <c r="L14" s="72">
        <v>1</v>
      </c>
      <c r="M14" s="15">
        <v>0</v>
      </c>
    </row>
    <row r="15" spans="1:15" ht="15.75" thickBot="1" x14ac:dyDescent="0.3">
      <c r="A15" s="15">
        <v>6992</v>
      </c>
      <c r="B15" s="7" t="s">
        <v>186</v>
      </c>
      <c r="C15" s="7">
        <v>14</v>
      </c>
      <c r="D15" s="7" t="s">
        <v>165</v>
      </c>
      <c r="E15" s="8">
        <v>-36.22</v>
      </c>
      <c r="F15" s="8">
        <v>175.29</v>
      </c>
      <c r="G15" s="9">
        <v>20.6</v>
      </c>
      <c r="H15" s="11">
        <v>0</v>
      </c>
      <c r="I15" s="17">
        <v>2009</v>
      </c>
      <c r="J15" s="11">
        <v>0</v>
      </c>
      <c r="K15" s="14" t="s">
        <v>166</v>
      </c>
      <c r="L15" s="72">
        <v>1</v>
      </c>
      <c r="M15" s="15">
        <v>1</v>
      </c>
    </row>
    <row r="16" spans="1:15" ht="15.75" thickBot="1" x14ac:dyDescent="0.3">
      <c r="A16" s="15">
        <v>6984</v>
      </c>
      <c r="B16" s="7" t="s">
        <v>187</v>
      </c>
      <c r="C16" s="7">
        <v>15</v>
      </c>
      <c r="D16" s="7" t="s">
        <v>165</v>
      </c>
      <c r="E16" s="8">
        <v>-36.22</v>
      </c>
      <c r="F16" s="8">
        <v>175.3</v>
      </c>
      <c r="G16" s="9">
        <v>62.3</v>
      </c>
      <c r="H16" s="11">
        <v>0</v>
      </c>
      <c r="I16" s="17">
        <v>2009</v>
      </c>
      <c r="J16" s="11">
        <v>0</v>
      </c>
      <c r="K16" s="14" t="s">
        <v>166</v>
      </c>
      <c r="L16" s="72">
        <v>1</v>
      </c>
      <c r="M16" s="15">
        <v>1</v>
      </c>
    </row>
    <row r="17" spans="1:13" ht="15.75" thickBot="1" x14ac:dyDescent="0.3">
      <c r="A17" s="15">
        <v>6972</v>
      </c>
      <c r="B17" s="7" t="s">
        <v>188</v>
      </c>
      <c r="C17" s="7">
        <v>16</v>
      </c>
      <c r="D17" s="7" t="s">
        <v>165</v>
      </c>
      <c r="E17" s="8">
        <v>-36.229999999999997</v>
      </c>
      <c r="F17" s="8">
        <v>175.3</v>
      </c>
      <c r="G17" s="9">
        <v>45.8</v>
      </c>
      <c r="H17" s="11">
        <v>0</v>
      </c>
      <c r="I17" s="17">
        <v>2009</v>
      </c>
      <c r="J17" s="11">
        <v>0</v>
      </c>
      <c r="K17" s="14" t="s">
        <v>166</v>
      </c>
      <c r="L17" s="72">
        <v>1</v>
      </c>
      <c r="M17" s="15">
        <v>1</v>
      </c>
    </row>
    <row r="18" spans="1:13" ht="27" thickBot="1" x14ac:dyDescent="0.3">
      <c r="A18" s="15">
        <v>6949</v>
      </c>
      <c r="B18" s="7" t="s">
        <v>189</v>
      </c>
      <c r="C18" s="7">
        <v>17</v>
      </c>
      <c r="D18" s="7" t="s">
        <v>165</v>
      </c>
      <c r="E18" s="8">
        <v>-36.270000000000003</v>
      </c>
      <c r="F18" s="8">
        <v>174.8</v>
      </c>
      <c r="G18" s="9">
        <v>13.4</v>
      </c>
      <c r="H18" s="11">
        <v>0</v>
      </c>
      <c r="I18" s="17" t="s">
        <v>200</v>
      </c>
      <c r="J18" s="11">
        <v>0</v>
      </c>
      <c r="K18" s="14" t="s">
        <v>166</v>
      </c>
      <c r="L18" s="72">
        <v>1</v>
      </c>
      <c r="M18" s="15">
        <v>1</v>
      </c>
    </row>
    <row r="19" spans="1:13" ht="27" thickBot="1" x14ac:dyDescent="0.3">
      <c r="A19" s="15">
        <v>6848</v>
      </c>
      <c r="B19" s="7" t="s">
        <v>190</v>
      </c>
      <c r="C19" s="7">
        <v>18</v>
      </c>
      <c r="D19" s="7" t="s">
        <v>165</v>
      </c>
      <c r="E19" s="8">
        <v>-36.42</v>
      </c>
      <c r="F19" s="8">
        <v>174.39</v>
      </c>
      <c r="G19" s="9">
        <v>5.2</v>
      </c>
      <c r="H19" s="16" t="s">
        <v>629</v>
      </c>
      <c r="I19" s="11">
        <v>0</v>
      </c>
      <c r="J19" s="11">
        <v>0</v>
      </c>
      <c r="K19" s="14" t="s">
        <v>166</v>
      </c>
      <c r="L19" s="72">
        <v>1</v>
      </c>
      <c r="M19" s="15">
        <v>1</v>
      </c>
    </row>
    <row r="20" spans="1:13" ht="15.75" thickBot="1" x14ac:dyDescent="0.3">
      <c r="A20" s="15">
        <v>6768</v>
      </c>
      <c r="B20" s="7" t="s">
        <v>191</v>
      </c>
      <c r="C20" s="7">
        <v>19</v>
      </c>
      <c r="D20" s="7" t="s">
        <v>165</v>
      </c>
      <c r="E20" s="11">
        <v>-36.51</v>
      </c>
      <c r="F20" s="11">
        <v>174.75</v>
      </c>
      <c r="G20" s="9">
        <v>4.2</v>
      </c>
      <c r="H20" s="10">
        <v>1993</v>
      </c>
      <c r="I20" s="11">
        <v>0</v>
      </c>
      <c r="J20" s="11">
        <v>0</v>
      </c>
      <c r="K20" s="14" t="s">
        <v>166</v>
      </c>
      <c r="L20" s="72">
        <v>1</v>
      </c>
      <c r="M20" s="15">
        <v>0</v>
      </c>
    </row>
    <row r="21" spans="1:13" ht="15.75" thickBot="1" x14ac:dyDescent="0.3">
      <c r="A21" s="15">
        <v>435</v>
      </c>
      <c r="B21" s="7" t="s">
        <v>193</v>
      </c>
      <c r="C21" s="7">
        <v>20</v>
      </c>
      <c r="D21" s="7" t="s">
        <v>165</v>
      </c>
      <c r="E21" s="8">
        <v>-36.6</v>
      </c>
      <c r="F21" s="8">
        <v>174.89</v>
      </c>
      <c r="G21" s="9">
        <v>187.6</v>
      </c>
      <c r="H21" s="11">
        <v>0</v>
      </c>
      <c r="I21" s="11">
        <v>0</v>
      </c>
      <c r="J21" s="10">
        <v>1993</v>
      </c>
      <c r="K21" s="14" t="s">
        <v>166</v>
      </c>
      <c r="L21" s="72">
        <v>1</v>
      </c>
      <c r="M21" s="15">
        <v>0</v>
      </c>
    </row>
    <row r="22" spans="1:13" ht="15.75" thickBot="1" x14ac:dyDescent="0.3">
      <c r="A22" s="15">
        <v>434</v>
      </c>
      <c r="B22" s="7" t="s">
        <v>194</v>
      </c>
      <c r="C22" s="7">
        <v>21</v>
      </c>
      <c r="D22" s="7" t="s">
        <v>165</v>
      </c>
      <c r="E22" s="8">
        <v>-36.619999999999997</v>
      </c>
      <c r="F22" s="8">
        <v>175.8</v>
      </c>
      <c r="G22" s="9">
        <v>1840.5</v>
      </c>
      <c r="H22" s="11">
        <v>0</v>
      </c>
      <c r="I22" s="10">
        <v>2014</v>
      </c>
      <c r="J22" s="10">
        <v>2014</v>
      </c>
      <c r="K22" s="14" t="s">
        <v>166</v>
      </c>
      <c r="L22" s="72">
        <v>1</v>
      </c>
      <c r="M22" s="15">
        <v>0</v>
      </c>
    </row>
    <row r="23" spans="1:13" ht="90.75" thickBot="1" x14ac:dyDescent="0.3">
      <c r="A23" s="15">
        <v>6544</v>
      </c>
      <c r="B23" s="7" t="s">
        <v>195</v>
      </c>
      <c r="C23" s="7">
        <v>22</v>
      </c>
      <c r="D23" s="7" t="s">
        <v>165</v>
      </c>
      <c r="E23" s="8">
        <v>-36.69</v>
      </c>
      <c r="F23" s="8">
        <v>174.96</v>
      </c>
      <c r="G23" s="9">
        <v>8.9</v>
      </c>
      <c r="H23" s="16" t="s">
        <v>632</v>
      </c>
      <c r="I23" s="11">
        <v>0</v>
      </c>
      <c r="J23" s="11">
        <v>0</v>
      </c>
      <c r="K23" s="14" t="s">
        <v>166</v>
      </c>
      <c r="L23" s="72">
        <v>1</v>
      </c>
      <c r="M23" s="15">
        <v>1</v>
      </c>
    </row>
    <row r="24" spans="1:13" ht="65.25" thickBot="1" x14ac:dyDescent="0.3">
      <c r="A24" s="15">
        <v>6542</v>
      </c>
      <c r="B24" s="7" t="s">
        <v>196</v>
      </c>
      <c r="C24" s="7">
        <v>23</v>
      </c>
      <c r="D24" s="7" t="s">
        <v>165</v>
      </c>
      <c r="E24" s="8">
        <v>-36.700000000000003</v>
      </c>
      <c r="F24" s="8">
        <v>174.97</v>
      </c>
      <c r="G24" s="9">
        <v>16.600000000000001</v>
      </c>
      <c r="H24" s="16" t="s">
        <v>633</v>
      </c>
      <c r="I24" s="11">
        <v>0</v>
      </c>
      <c r="J24" s="11">
        <v>0</v>
      </c>
      <c r="K24" s="14" t="s">
        <v>166</v>
      </c>
      <c r="L24" s="72">
        <v>1</v>
      </c>
      <c r="M24" s="15">
        <v>1</v>
      </c>
    </row>
    <row r="25" spans="1:13" ht="15.75" thickBot="1" x14ac:dyDescent="0.3">
      <c r="A25" s="15">
        <v>404</v>
      </c>
      <c r="B25" s="7" t="s">
        <v>198</v>
      </c>
      <c r="C25" s="7">
        <v>24</v>
      </c>
      <c r="D25" s="7" t="s">
        <v>165</v>
      </c>
      <c r="E25" s="8">
        <v>-36.76</v>
      </c>
      <c r="F25" s="8">
        <v>174.92</v>
      </c>
      <c r="G25" s="9">
        <v>1550.7</v>
      </c>
      <c r="H25" s="10">
        <v>2009</v>
      </c>
      <c r="I25" s="10">
        <v>2009</v>
      </c>
      <c r="J25" s="10">
        <v>2009</v>
      </c>
      <c r="K25" s="14" t="s">
        <v>166</v>
      </c>
      <c r="L25" s="72">
        <v>1</v>
      </c>
      <c r="M25" s="15">
        <v>0</v>
      </c>
    </row>
    <row r="26" spans="1:13" ht="27" thickBot="1" x14ac:dyDescent="0.3">
      <c r="A26" s="11">
        <v>6355</v>
      </c>
      <c r="B26" s="7" t="s">
        <v>199</v>
      </c>
      <c r="C26" s="7">
        <v>25</v>
      </c>
      <c r="D26" s="7" t="s">
        <v>165</v>
      </c>
      <c r="E26" s="8">
        <v>-36.78</v>
      </c>
      <c r="F26" s="8">
        <v>175.43</v>
      </c>
      <c r="G26" s="9">
        <v>45.7</v>
      </c>
      <c r="H26" s="11">
        <v>0</v>
      </c>
      <c r="I26" s="16" t="s">
        <v>635</v>
      </c>
      <c r="J26" s="11">
        <v>0</v>
      </c>
      <c r="K26" s="14" t="s">
        <v>166</v>
      </c>
      <c r="L26" s="72">
        <v>1</v>
      </c>
      <c r="M26" s="15">
        <v>1</v>
      </c>
    </row>
    <row r="27" spans="1:13" ht="15.75" thickBot="1" x14ac:dyDescent="0.3">
      <c r="A27" s="15">
        <v>396</v>
      </c>
      <c r="B27" s="7" t="s">
        <v>201</v>
      </c>
      <c r="C27" s="7">
        <v>26</v>
      </c>
      <c r="D27" s="7" t="s">
        <v>165</v>
      </c>
      <c r="E27" s="8">
        <v>-36.79</v>
      </c>
      <c r="F27" s="8">
        <v>174.86</v>
      </c>
      <c r="G27" s="9">
        <v>2323.6</v>
      </c>
      <c r="H27" s="10">
        <v>2009</v>
      </c>
      <c r="I27" s="10">
        <v>2009</v>
      </c>
      <c r="J27" s="10">
        <v>2009</v>
      </c>
      <c r="K27" s="14" t="s">
        <v>166</v>
      </c>
      <c r="L27" s="72">
        <v>1</v>
      </c>
      <c r="M27" s="15">
        <v>0</v>
      </c>
    </row>
    <row r="28" spans="1:13" ht="15.75" thickBot="1" x14ac:dyDescent="0.3">
      <c r="A28" s="15">
        <v>6364</v>
      </c>
      <c r="B28" s="7" t="s">
        <v>203</v>
      </c>
      <c r="C28" s="7">
        <v>27</v>
      </c>
      <c r="D28" s="7" t="s">
        <v>165</v>
      </c>
      <c r="E28" s="8">
        <v>-36.79</v>
      </c>
      <c r="F28" s="8">
        <v>175.23</v>
      </c>
      <c r="G28" s="9">
        <v>6.1</v>
      </c>
      <c r="H28" s="10">
        <v>2000</v>
      </c>
      <c r="I28" s="11">
        <v>0</v>
      </c>
      <c r="J28" s="11">
        <v>0</v>
      </c>
      <c r="K28" s="14" t="s">
        <v>166</v>
      </c>
      <c r="L28" s="72">
        <v>1</v>
      </c>
      <c r="M28" s="15">
        <v>0</v>
      </c>
    </row>
    <row r="29" spans="1:13" ht="52.5" thickBot="1" x14ac:dyDescent="0.3">
      <c r="A29" s="15">
        <v>6362</v>
      </c>
      <c r="B29" s="7" t="s">
        <v>204</v>
      </c>
      <c r="C29" s="7">
        <v>28</v>
      </c>
      <c r="D29" s="7" t="s">
        <v>165</v>
      </c>
      <c r="E29" s="8">
        <v>-36.799999999999997</v>
      </c>
      <c r="F29" s="8">
        <v>175.19</v>
      </c>
      <c r="G29" s="9">
        <v>27.4</v>
      </c>
      <c r="H29" s="16" t="s">
        <v>636</v>
      </c>
      <c r="I29" s="11">
        <v>0</v>
      </c>
      <c r="J29" s="11">
        <v>0</v>
      </c>
      <c r="K29" s="14" t="s">
        <v>166</v>
      </c>
      <c r="L29" s="72">
        <v>1</v>
      </c>
      <c r="M29" s="15">
        <v>1</v>
      </c>
    </row>
    <row r="30" spans="1:13" ht="52.5" thickBot="1" x14ac:dyDescent="0.3">
      <c r="A30" s="15">
        <v>6356</v>
      </c>
      <c r="B30" s="7" t="s">
        <v>205</v>
      </c>
      <c r="C30" s="7">
        <v>29</v>
      </c>
      <c r="D30" s="7" t="s">
        <v>165</v>
      </c>
      <c r="E30" s="8">
        <v>-36.81</v>
      </c>
      <c r="F30" s="8">
        <v>174.95</v>
      </c>
      <c r="G30" s="9">
        <v>180.6</v>
      </c>
      <c r="H30" s="16" t="s">
        <v>637</v>
      </c>
      <c r="I30" s="11">
        <v>0</v>
      </c>
      <c r="J30" s="11">
        <v>0</v>
      </c>
      <c r="K30" s="14" t="s">
        <v>166</v>
      </c>
      <c r="L30" s="72">
        <v>1</v>
      </c>
      <c r="M30" s="15">
        <v>1</v>
      </c>
    </row>
    <row r="31" spans="1:13" ht="27" thickBot="1" x14ac:dyDescent="0.3">
      <c r="A31" s="15">
        <v>6342</v>
      </c>
      <c r="B31" s="7" t="s">
        <v>206</v>
      </c>
      <c r="C31" s="7">
        <v>30</v>
      </c>
      <c r="D31" s="7" t="s">
        <v>165</v>
      </c>
      <c r="E31" s="8">
        <v>-36.82</v>
      </c>
      <c r="F31" s="8">
        <v>175.2</v>
      </c>
      <c r="G31" s="9">
        <v>89.2</v>
      </c>
      <c r="H31" s="16" t="s">
        <v>638</v>
      </c>
      <c r="I31" s="11">
        <v>0</v>
      </c>
      <c r="J31" s="11">
        <v>0</v>
      </c>
      <c r="K31" s="14" t="s">
        <v>166</v>
      </c>
      <c r="L31" s="72">
        <v>1</v>
      </c>
      <c r="M31" s="15">
        <v>0</v>
      </c>
    </row>
    <row r="32" spans="1:13" ht="15.75" thickBot="1" x14ac:dyDescent="0.3">
      <c r="A32" s="15">
        <v>376</v>
      </c>
      <c r="B32" s="7" t="s">
        <v>207</v>
      </c>
      <c r="C32" s="7">
        <v>31</v>
      </c>
      <c r="D32" s="7" t="s">
        <v>165</v>
      </c>
      <c r="E32" s="8">
        <v>-36.83</v>
      </c>
      <c r="F32" s="8">
        <v>174.89</v>
      </c>
      <c r="G32" s="9">
        <v>60.4</v>
      </c>
      <c r="H32" s="10">
        <v>1995</v>
      </c>
      <c r="I32" s="11">
        <v>0</v>
      </c>
      <c r="J32" s="11">
        <v>0</v>
      </c>
      <c r="K32" s="14" t="s">
        <v>166</v>
      </c>
      <c r="L32" s="72">
        <v>1</v>
      </c>
      <c r="M32" s="15">
        <v>0</v>
      </c>
    </row>
    <row r="33" spans="1:13" ht="15.75" thickBot="1" x14ac:dyDescent="0.3">
      <c r="A33" s="15">
        <v>6238</v>
      </c>
      <c r="B33" s="7" t="s">
        <v>208</v>
      </c>
      <c r="C33" s="7">
        <v>32</v>
      </c>
      <c r="D33" s="7" t="s">
        <v>165</v>
      </c>
      <c r="E33" s="8">
        <v>-36.92</v>
      </c>
      <c r="F33" s="8">
        <v>175.16</v>
      </c>
      <c r="G33" s="9">
        <v>7.2</v>
      </c>
      <c r="H33" s="10">
        <v>2009</v>
      </c>
      <c r="I33" s="11">
        <v>0</v>
      </c>
      <c r="J33" s="11">
        <v>0</v>
      </c>
      <c r="K33" s="14" t="s">
        <v>166</v>
      </c>
      <c r="L33" s="72">
        <v>1</v>
      </c>
      <c r="M33" s="15">
        <v>0</v>
      </c>
    </row>
    <row r="34" spans="1:13" ht="15.75" thickBot="1" x14ac:dyDescent="0.3">
      <c r="A34" s="15">
        <v>5259</v>
      </c>
      <c r="B34" s="7" t="s">
        <v>210</v>
      </c>
      <c r="C34" s="7">
        <v>33</v>
      </c>
      <c r="D34" s="7" t="s">
        <v>165</v>
      </c>
      <c r="E34" s="8">
        <v>-41.05</v>
      </c>
      <c r="F34" s="8">
        <v>173.8</v>
      </c>
      <c r="G34" s="9">
        <v>21.1</v>
      </c>
      <c r="H34" s="11">
        <v>0</v>
      </c>
      <c r="I34" s="17">
        <v>1982</v>
      </c>
      <c r="J34" s="11">
        <v>0</v>
      </c>
      <c r="K34" s="14" t="s">
        <v>166</v>
      </c>
      <c r="L34" s="72">
        <v>1</v>
      </c>
      <c r="M34" s="15">
        <v>1</v>
      </c>
    </row>
    <row r="35" spans="1:13" ht="15.75" thickBot="1" x14ac:dyDescent="0.3">
      <c r="A35" s="15">
        <v>5129</v>
      </c>
      <c r="B35" s="7" t="s">
        <v>211</v>
      </c>
      <c r="C35" s="7">
        <v>34</v>
      </c>
      <c r="D35" s="7" t="s">
        <v>165</v>
      </c>
      <c r="E35" s="8">
        <v>-41.16</v>
      </c>
      <c r="F35" s="8">
        <v>174.28</v>
      </c>
      <c r="G35" s="9">
        <v>101.8</v>
      </c>
      <c r="H35" s="11">
        <v>0</v>
      </c>
      <c r="I35" s="11">
        <v>0</v>
      </c>
      <c r="J35" s="17">
        <v>2005</v>
      </c>
      <c r="K35" s="14" t="s">
        <v>166</v>
      </c>
      <c r="L35" s="72">
        <v>1</v>
      </c>
      <c r="M35" s="15">
        <v>1</v>
      </c>
    </row>
    <row r="36" spans="1:13" ht="15.75" thickBot="1" x14ac:dyDescent="0.3">
      <c r="A36" s="15">
        <v>3515</v>
      </c>
      <c r="B36" s="7" t="s">
        <v>212</v>
      </c>
      <c r="C36" s="7">
        <v>35</v>
      </c>
      <c r="D36" s="7" t="s">
        <v>165</v>
      </c>
      <c r="E36" s="8">
        <v>-45.78</v>
      </c>
      <c r="F36" s="8">
        <v>166.59</v>
      </c>
      <c r="G36" s="9">
        <v>167.6</v>
      </c>
      <c r="H36" s="13">
        <v>0</v>
      </c>
      <c r="I36" s="17">
        <v>2010</v>
      </c>
      <c r="J36" s="11">
        <v>0</v>
      </c>
      <c r="K36" s="14" t="s">
        <v>166</v>
      </c>
      <c r="L36" s="72">
        <v>1</v>
      </c>
      <c r="M36" s="15">
        <v>1</v>
      </c>
    </row>
    <row r="37" spans="1:13" ht="39.75" thickBot="1" x14ac:dyDescent="0.3">
      <c r="A37" s="15">
        <v>1592</v>
      </c>
      <c r="B37" s="7" t="s">
        <v>213</v>
      </c>
      <c r="C37" s="7">
        <v>36</v>
      </c>
      <c r="D37" s="7" t="s">
        <v>165</v>
      </c>
      <c r="E37" s="8">
        <v>-46.93</v>
      </c>
      <c r="F37" s="8">
        <v>168.13</v>
      </c>
      <c r="G37" s="9">
        <v>262.10000000000002</v>
      </c>
      <c r="H37" s="16" t="s">
        <v>641</v>
      </c>
      <c r="I37" s="11">
        <v>0</v>
      </c>
      <c r="J37" s="11">
        <v>0</v>
      </c>
      <c r="K37" s="14" t="s">
        <v>166</v>
      </c>
      <c r="L37" s="72">
        <v>1</v>
      </c>
      <c r="M37" s="15">
        <v>1</v>
      </c>
    </row>
    <row r="38" spans="1:13" ht="24" thickBot="1" x14ac:dyDescent="0.3">
      <c r="A38" s="15">
        <v>1227</v>
      </c>
      <c r="B38" s="7" t="s">
        <v>214</v>
      </c>
      <c r="C38" s="7">
        <v>37</v>
      </c>
      <c r="D38" s="7" t="s">
        <v>165</v>
      </c>
      <c r="E38" s="8">
        <v>-47.12</v>
      </c>
      <c r="F38" s="8">
        <v>168.21</v>
      </c>
      <c r="G38" s="9">
        <v>18.600000000000001</v>
      </c>
      <c r="H38" s="11">
        <v>0</v>
      </c>
      <c r="I38" s="10">
        <v>2015</v>
      </c>
      <c r="J38" s="11">
        <v>0</v>
      </c>
      <c r="K38" s="21" t="s">
        <v>215</v>
      </c>
      <c r="L38" s="72">
        <v>1</v>
      </c>
      <c r="M38" s="15">
        <v>0</v>
      </c>
    </row>
    <row r="39" spans="1:13" ht="15.75" thickBot="1" x14ac:dyDescent="0.3">
      <c r="A39" s="15">
        <v>1194</v>
      </c>
      <c r="B39" s="7" t="s">
        <v>216</v>
      </c>
      <c r="C39" s="7">
        <v>38</v>
      </c>
      <c r="D39" s="7" t="s">
        <v>165</v>
      </c>
      <c r="E39" s="8">
        <v>-47.12</v>
      </c>
      <c r="F39" s="8">
        <v>168.16</v>
      </c>
      <c r="G39" s="9">
        <v>33</v>
      </c>
      <c r="H39" s="11">
        <v>0</v>
      </c>
      <c r="I39" s="10">
        <v>2015</v>
      </c>
      <c r="J39" s="11">
        <v>0</v>
      </c>
      <c r="K39" s="21" t="s">
        <v>215</v>
      </c>
      <c r="L39" s="72">
        <v>1</v>
      </c>
      <c r="M39" s="15">
        <v>0</v>
      </c>
    </row>
    <row r="40" spans="1:13" ht="15.75" thickBot="1" x14ac:dyDescent="0.3">
      <c r="A40" s="15">
        <v>1067</v>
      </c>
      <c r="B40" s="7" t="s">
        <v>217</v>
      </c>
      <c r="C40" s="7">
        <v>39</v>
      </c>
      <c r="D40" s="7" t="s">
        <v>165</v>
      </c>
      <c r="E40" s="8">
        <v>-47.19</v>
      </c>
      <c r="F40" s="8">
        <v>167.71</v>
      </c>
      <c r="G40" s="9">
        <v>513.1</v>
      </c>
      <c r="H40" s="17">
        <v>2005</v>
      </c>
      <c r="I40" s="17">
        <v>2005</v>
      </c>
      <c r="J40" s="10">
        <v>2005</v>
      </c>
      <c r="K40" s="14" t="s">
        <v>166</v>
      </c>
      <c r="L40" s="72">
        <v>1</v>
      </c>
      <c r="M40" s="15">
        <v>1</v>
      </c>
    </row>
    <row r="41" spans="1:13" ht="27" thickBot="1" x14ac:dyDescent="0.3">
      <c r="A41" s="13">
        <v>8908</v>
      </c>
      <c r="B41" s="7" t="s">
        <v>238</v>
      </c>
      <c r="C41" s="7">
        <v>56</v>
      </c>
      <c r="D41" s="7" t="s">
        <v>165</v>
      </c>
      <c r="E41" s="8">
        <v>-34.47</v>
      </c>
      <c r="F41" s="8">
        <v>172.64</v>
      </c>
      <c r="G41" s="9">
        <v>30.1</v>
      </c>
      <c r="H41" s="11">
        <v>0</v>
      </c>
      <c r="I41" s="11">
        <v>0</v>
      </c>
      <c r="J41" s="16" t="s">
        <v>646</v>
      </c>
      <c r="K41" s="14" t="s">
        <v>166</v>
      </c>
      <c r="L41" s="72">
        <v>1</v>
      </c>
      <c r="M41" s="13">
        <v>0</v>
      </c>
    </row>
    <row r="42" spans="1:13" ht="15.75" thickBot="1" x14ac:dyDescent="0.3">
      <c r="A42" s="15">
        <v>8685</v>
      </c>
      <c r="B42" s="7" t="s">
        <v>242</v>
      </c>
      <c r="C42" s="7">
        <v>60</v>
      </c>
      <c r="D42" s="7" t="s">
        <v>165</v>
      </c>
      <c r="E42" s="8">
        <v>-34.950000000000003</v>
      </c>
      <c r="F42" s="8">
        <v>173.77</v>
      </c>
      <c r="G42" s="9">
        <v>7</v>
      </c>
      <c r="H42" s="11">
        <v>0</v>
      </c>
      <c r="I42" s="11">
        <v>0</v>
      </c>
      <c r="J42" s="17" t="s">
        <v>243</v>
      </c>
      <c r="K42" s="14" t="s">
        <v>166</v>
      </c>
      <c r="L42" s="72">
        <v>1</v>
      </c>
      <c r="M42" s="15">
        <v>0</v>
      </c>
    </row>
    <row r="43" spans="1:13" ht="15.75" thickBot="1" x14ac:dyDescent="0.3">
      <c r="A43" s="15">
        <v>8705</v>
      </c>
      <c r="B43" s="7" t="s">
        <v>245</v>
      </c>
      <c r="C43" s="7">
        <v>61</v>
      </c>
      <c r="D43" s="7" t="s">
        <v>165</v>
      </c>
      <c r="E43" s="8">
        <v>-34.96</v>
      </c>
      <c r="F43" s="8">
        <v>173.78</v>
      </c>
      <c r="G43" s="9">
        <v>112.5</v>
      </c>
      <c r="H43" s="17" t="s">
        <v>243</v>
      </c>
      <c r="I43" s="11">
        <v>0</v>
      </c>
      <c r="J43" s="17" t="s">
        <v>243</v>
      </c>
      <c r="K43" s="14" t="s">
        <v>166</v>
      </c>
      <c r="L43" s="72">
        <v>1</v>
      </c>
      <c r="M43" s="15">
        <v>0</v>
      </c>
    </row>
    <row r="44" spans="1:13" ht="15.75" thickBot="1" x14ac:dyDescent="0.3">
      <c r="A44" s="15">
        <v>8586</v>
      </c>
      <c r="B44" s="7" t="s">
        <v>251</v>
      </c>
      <c r="C44" s="7">
        <v>66</v>
      </c>
      <c r="D44" s="7" t="s">
        <v>165</v>
      </c>
      <c r="E44" s="8">
        <v>-34.979999999999997</v>
      </c>
      <c r="F44" s="8">
        <v>173.86</v>
      </c>
      <c r="G44" s="9">
        <v>34.5</v>
      </c>
      <c r="H44" s="11">
        <v>0</v>
      </c>
      <c r="I44" s="17">
        <v>1</v>
      </c>
      <c r="J44" s="13">
        <v>0</v>
      </c>
      <c r="K44" s="21" t="s">
        <v>215</v>
      </c>
      <c r="L44" s="72">
        <v>1</v>
      </c>
      <c r="M44" s="15">
        <v>0</v>
      </c>
    </row>
    <row r="45" spans="1:13" ht="15.75" thickBot="1" x14ac:dyDescent="0.3">
      <c r="A45" s="15">
        <v>8550</v>
      </c>
      <c r="B45" s="7" t="s">
        <v>252</v>
      </c>
      <c r="C45" s="7">
        <v>67</v>
      </c>
      <c r="D45" s="7" t="s">
        <v>165</v>
      </c>
      <c r="E45" s="8">
        <v>-34.979999999999997</v>
      </c>
      <c r="F45" s="8">
        <v>173.96</v>
      </c>
      <c r="G45" s="9">
        <v>6.2</v>
      </c>
      <c r="H45" s="11">
        <v>0</v>
      </c>
      <c r="I45" s="11">
        <v>0</v>
      </c>
      <c r="J45" s="17">
        <v>1</v>
      </c>
      <c r="K45" s="14" t="s">
        <v>166</v>
      </c>
      <c r="L45" s="72">
        <v>1</v>
      </c>
      <c r="M45" s="15">
        <v>0</v>
      </c>
    </row>
    <row r="46" spans="1:13" ht="15.75" thickBot="1" x14ac:dyDescent="0.3">
      <c r="A46" s="15">
        <v>8538</v>
      </c>
      <c r="B46" s="7" t="s">
        <v>253</v>
      </c>
      <c r="C46" s="7">
        <v>68</v>
      </c>
      <c r="D46" s="7" t="s">
        <v>165</v>
      </c>
      <c r="E46" s="8">
        <v>-35</v>
      </c>
      <c r="F46" s="8">
        <v>173.94</v>
      </c>
      <c r="G46" s="9">
        <v>382.1</v>
      </c>
      <c r="H46" s="11">
        <v>0</v>
      </c>
      <c r="I46" s="11">
        <v>0</v>
      </c>
      <c r="J46" s="17">
        <v>1</v>
      </c>
      <c r="K46" s="14" t="s">
        <v>166</v>
      </c>
      <c r="L46" s="72">
        <v>1</v>
      </c>
      <c r="M46" s="15">
        <v>0</v>
      </c>
    </row>
    <row r="47" spans="1:13" ht="15.75" thickBot="1" x14ac:dyDescent="0.3">
      <c r="A47" s="15">
        <v>8121</v>
      </c>
      <c r="B47" s="7" t="s">
        <v>259</v>
      </c>
      <c r="C47" s="7">
        <v>73</v>
      </c>
      <c r="D47" s="7" t="s">
        <v>165</v>
      </c>
      <c r="E47" s="8">
        <v>-35.15</v>
      </c>
      <c r="F47" s="8">
        <v>174.13</v>
      </c>
      <c r="G47" s="9">
        <v>11.5</v>
      </c>
      <c r="H47" s="10">
        <v>2012</v>
      </c>
      <c r="I47" s="10">
        <v>2012</v>
      </c>
      <c r="J47" s="11">
        <v>0</v>
      </c>
      <c r="K47" s="21" t="s">
        <v>215</v>
      </c>
      <c r="L47" s="72">
        <v>1</v>
      </c>
      <c r="M47" s="15">
        <v>1</v>
      </c>
    </row>
    <row r="48" spans="1:13" ht="15.75" thickBot="1" x14ac:dyDescent="0.3">
      <c r="A48" s="15">
        <v>7924</v>
      </c>
      <c r="B48" s="7" t="s">
        <v>262</v>
      </c>
      <c r="C48" s="7">
        <v>76</v>
      </c>
      <c r="D48" s="7" t="s">
        <v>165</v>
      </c>
      <c r="E48" s="8">
        <v>-35.22</v>
      </c>
      <c r="F48" s="8">
        <v>174.2</v>
      </c>
      <c r="G48" s="9">
        <v>33.6</v>
      </c>
      <c r="H48" s="10">
        <v>2009</v>
      </c>
      <c r="I48" s="11">
        <v>0</v>
      </c>
      <c r="J48" s="11">
        <v>0</v>
      </c>
      <c r="K48" s="14" t="s">
        <v>166</v>
      </c>
      <c r="L48" s="72">
        <v>1</v>
      </c>
      <c r="M48" s="15">
        <v>0</v>
      </c>
    </row>
    <row r="49" spans="1:13" ht="39.75" thickBot="1" x14ac:dyDescent="0.3">
      <c r="A49" s="15">
        <v>7380</v>
      </c>
      <c r="B49" s="7" t="s">
        <v>272</v>
      </c>
      <c r="C49" s="7">
        <v>84</v>
      </c>
      <c r="D49" s="7" t="s">
        <v>165</v>
      </c>
      <c r="E49" s="8">
        <v>-35.89</v>
      </c>
      <c r="F49" s="8">
        <v>174.77</v>
      </c>
      <c r="G49" s="9">
        <v>76.8</v>
      </c>
      <c r="H49" s="11">
        <v>0</v>
      </c>
      <c r="I49" s="11">
        <v>0</v>
      </c>
      <c r="J49" s="16" t="s">
        <v>651</v>
      </c>
      <c r="K49" s="14" t="s">
        <v>166</v>
      </c>
      <c r="L49" s="72">
        <v>1</v>
      </c>
      <c r="M49" s="15">
        <v>0</v>
      </c>
    </row>
    <row r="50" spans="1:13" ht="15.75" thickBot="1" x14ac:dyDescent="0.3">
      <c r="A50" s="15">
        <v>7327</v>
      </c>
      <c r="B50" s="7" t="s">
        <v>273</v>
      </c>
      <c r="C50" s="7">
        <v>85</v>
      </c>
      <c r="D50" s="7" t="s">
        <v>165</v>
      </c>
      <c r="E50" s="8">
        <v>-35.89</v>
      </c>
      <c r="F50" s="8">
        <v>174.7</v>
      </c>
      <c r="G50" s="9">
        <v>22.8</v>
      </c>
      <c r="H50" s="11">
        <v>0</v>
      </c>
      <c r="I50" s="11">
        <v>0</v>
      </c>
      <c r="J50" s="17">
        <v>1</v>
      </c>
      <c r="K50" s="14" t="s">
        <v>166</v>
      </c>
      <c r="L50" s="72">
        <v>1</v>
      </c>
      <c r="M50" s="15">
        <v>0</v>
      </c>
    </row>
    <row r="51" spans="1:13" ht="15.75" thickBot="1" x14ac:dyDescent="0.3">
      <c r="A51" s="15">
        <v>7313</v>
      </c>
      <c r="B51" s="7" t="s">
        <v>274</v>
      </c>
      <c r="C51" s="7">
        <v>86</v>
      </c>
      <c r="D51" s="7" t="s">
        <v>165</v>
      </c>
      <c r="E51" s="8">
        <v>-35.9</v>
      </c>
      <c r="F51" s="8">
        <v>175.11</v>
      </c>
      <c r="G51" s="9">
        <v>56.4</v>
      </c>
      <c r="H51" s="11">
        <v>0</v>
      </c>
      <c r="I51" s="11">
        <v>0</v>
      </c>
      <c r="J51" s="10">
        <v>1990</v>
      </c>
      <c r="K51" s="14" t="s">
        <v>166</v>
      </c>
      <c r="L51" s="72">
        <v>1</v>
      </c>
      <c r="M51" s="15">
        <v>0</v>
      </c>
    </row>
    <row r="52" spans="1:13" ht="15.75" thickBot="1" x14ac:dyDescent="0.3">
      <c r="A52" s="15">
        <v>7300</v>
      </c>
      <c r="B52" s="7" t="s">
        <v>275</v>
      </c>
      <c r="C52" s="7">
        <v>87</v>
      </c>
      <c r="D52" s="7" t="s">
        <v>165</v>
      </c>
      <c r="E52" s="8">
        <v>-35.909999999999997</v>
      </c>
      <c r="F52" s="8">
        <v>175.1</v>
      </c>
      <c r="G52" s="9">
        <v>12</v>
      </c>
      <c r="H52" s="11">
        <v>0</v>
      </c>
      <c r="I52" s="11">
        <v>0</v>
      </c>
      <c r="J52" s="10">
        <v>1990</v>
      </c>
      <c r="K52" s="14" t="s">
        <v>166</v>
      </c>
      <c r="L52" s="72">
        <v>1</v>
      </c>
      <c r="M52" s="15">
        <v>0</v>
      </c>
    </row>
    <row r="53" spans="1:13" ht="15.75" thickBot="1" x14ac:dyDescent="0.3">
      <c r="A53" s="15">
        <v>7298</v>
      </c>
      <c r="B53" s="7" t="s">
        <v>276</v>
      </c>
      <c r="C53" s="7">
        <v>88</v>
      </c>
      <c r="D53" s="7" t="s">
        <v>165</v>
      </c>
      <c r="E53" s="8">
        <v>-35.909999999999997</v>
      </c>
      <c r="F53" s="8">
        <v>175.1</v>
      </c>
      <c r="G53" s="9">
        <v>17.2</v>
      </c>
      <c r="H53" s="11">
        <v>0</v>
      </c>
      <c r="I53" s="11">
        <v>0</v>
      </c>
      <c r="J53" s="10">
        <v>1990</v>
      </c>
      <c r="K53" s="14" t="s">
        <v>166</v>
      </c>
      <c r="L53" s="72">
        <v>1</v>
      </c>
      <c r="M53" s="15">
        <v>0</v>
      </c>
    </row>
    <row r="54" spans="1:13" ht="15.75" thickBot="1" x14ac:dyDescent="0.3">
      <c r="A54" s="15">
        <v>7280</v>
      </c>
      <c r="B54" s="7" t="s">
        <v>277</v>
      </c>
      <c r="C54" s="7">
        <v>89</v>
      </c>
      <c r="D54" s="7" t="s">
        <v>165</v>
      </c>
      <c r="E54" s="8">
        <v>-35.94</v>
      </c>
      <c r="F54" s="8">
        <v>175.15</v>
      </c>
      <c r="G54" s="9">
        <v>76.8</v>
      </c>
      <c r="H54" s="11">
        <v>0</v>
      </c>
      <c r="I54" s="11">
        <v>0</v>
      </c>
      <c r="J54" s="10">
        <v>1995</v>
      </c>
      <c r="K54" s="14" t="s">
        <v>166</v>
      </c>
      <c r="L54" s="72">
        <v>1</v>
      </c>
      <c r="M54" s="15">
        <v>0</v>
      </c>
    </row>
    <row r="55" spans="1:13" ht="15.75" thickBot="1" x14ac:dyDescent="0.3">
      <c r="A55" s="15">
        <v>500</v>
      </c>
      <c r="B55" s="7" t="s">
        <v>278</v>
      </c>
      <c r="C55" s="7">
        <v>90</v>
      </c>
      <c r="D55" s="7" t="s">
        <v>165</v>
      </c>
      <c r="E55" s="8">
        <v>-35.96</v>
      </c>
      <c r="F55" s="8">
        <v>174.72</v>
      </c>
      <c r="G55" s="9">
        <v>489.9</v>
      </c>
      <c r="H55" s="11">
        <v>0</v>
      </c>
      <c r="I55" s="11">
        <v>0</v>
      </c>
      <c r="J55" s="10">
        <v>2011</v>
      </c>
      <c r="K55" s="14" t="s">
        <v>166</v>
      </c>
      <c r="L55" s="72">
        <v>1</v>
      </c>
      <c r="M55" s="15">
        <v>0</v>
      </c>
    </row>
    <row r="56" spans="1:13" ht="15.75" thickBot="1" x14ac:dyDescent="0.3">
      <c r="A56" s="15">
        <v>7243</v>
      </c>
      <c r="B56" s="7" t="s">
        <v>279</v>
      </c>
      <c r="C56" s="7">
        <v>91</v>
      </c>
      <c r="D56" s="7" t="s">
        <v>165</v>
      </c>
      <c r="E56" s="8">
        <v>-36.03</v>
      </c>
      <c r="F56" s="8">
        <v>175.41</v>
      </c>
      <c r="G56" s="9">
        <v>70.5</v>
      </c>
      <c r="H56" s="11">
        <v>0</v>
      </c>
      <c r="I56" s="17">
        <v>1</v>
      </c>
      <c r="J56" s="23" t="s">
        <v>256</v>
      </c>
      <c r="K56" s="22" t="s">
        <v>237</v>
      </c>
      <c r="L56" s="72">
        <v>1</v>
      </c>
      <c r="M56" s="15">
        <v>0</v>
      </c>
    </row>
    <row r="57" spans="1:13" ht="15.75" thickBot="1" x14ac:dyDescent="0.3">
      <c r="A57" s="15">
        <v>7226</v>
      </c>
      <c r="B57" s="7" t="s">
        <v>280</v>
      </c>
      <c r="C57" s="7">
        <v>92</v>
      </c>
      <c r="D57" s="7" t="s">
        <v>165</v>
      </c>
      <c r="E57" s="8">
        <v>-36.049999999999997</v>
      </c>
      <c r="F57" s="8">
        <v>175.4</v>
      </c>
      <c r="G57" s="9">
        <v>27.4</v>
      </c>
      <c r="H57" s="11">
        <v>0</v>
      </c>
      <c r="I57" s="17">
        <v>1</v>
      </c>
      <c r="J57" s="23" t="s">
        <v>256</v>
      </c>
      <c r="K57" s="22" t="s">
        <v>237</v>
      </c>
      <c r="L57" s="72">
        <v>1</v>
      </c>
      <c r="M57" s="15">
        <v>0</v>
      </c>
    </row>
    <row r="58" spans="1:13" ht="15.75" thickBot="1" x14ac:dyDescent="0.3">
      <c r="A58" s="15">
        <v>7175</v>
      </c>
      <c r="B58" s="7" t="s">
        <v>281</v>
      </c>
      <c r="C58" s="7">
        <v>93</v>
      </c>
      <c r="D58" s="7" t="s">
        <v>165</v>
      </c>
      <c r="E58" s="8">
        <v>-36.130000000000003</v>
      </c>
      <c r="F58" s="8">
        <v>175.5</v>
      </c>
      <c r="G58" s="9">
        <v>312.3</v>
      </c>
      <c r="H58" s="11">
        <v>0</v>
      </c>
      <c r="I58" s="10">
        <v>2018</v>
      </c>
      <c r="J58" s="10">
        <v>2018</v>
      </c>
      <c r="K58" s="14" t="s">
        <v>166</v>
      </c>
      <c r="L58" s="72">
        <v>1</v>
      </c>
      <c r="M58" s="15">
        <v>0</v>
      </c>
    </row>
    <row r="59" spans="1:13" ht="15.75" thickBot="1" x14ac:dyDescent="0.3">
      <c r="A59" s="15">
        <v>7147</v>
      </c>
      <c r="B59" s="7" t="s">
        <v>282</v>
      </c>
      <c r="C59" s="7">
        <v>94</v>
      </c>
      <c r="D59" s="7" t="s">
        <v>165</v>
      </c>
      <c r="E59" s="8">
        <v>-36.14</v>
      </c>
      <c r="F59" s="8">
        <v>175.31</v>
      </c>
      <c r="G59" s="9">
        <v>6.6</v>
      </c>
      <c r="H59" s="11">
        <v>0</v>
      </c>
      <c r="I59" s="17">
        <v>1</v>
      </c>
      <c r="J59" s="11">
        <v>0</v>
      </c>
      <c r="K59" s="14" t="s">
        <v>166</v>
      </c>
      <c r="L59" s="72">
        <v>1</v>
      </c>
      <c r="M59" s="15">
        <v>0</v>
      </c>
    </row>
    <row r="60" spans="1:13" ht="15.75" thickBot="1" x14ac:dyDescent="0.3">
      <c r="A60" s="15">
        <v>9153</v>
      </c>
      <c r="B60" s="7" t="s">
        <v>283</v>
      </c>
      <c r="C60" s="7">
        <v>95</v>
      </c>
      <c r="D60" s="7" t="s">
        <v>165</v>
      </c>
      <c r="E60" s="8">
        <v>-36.200000000000003</v>
      </c>
      <c r="F60" s="8">
        <v>175.08</v>
      </c>
      <c r="G60" s="9">
        <v>3079.3</v>
      </c>
      <c r="H60" s="11">
        <v>0</v>
      </c>
      <c r="I60" s="11">
        <v>0</v>
      </c>
      <c r="J60" s="10">
        <v>2004</v>
      </c>
      <c r="K60" s="14" t="s">
        <v>166</v>
      </c>
      <c r="L60" s="72">
        <v>1</v>
      </c>
      <c r="M60" s="15">
        <v>0</v>
      </c>
    </row>
    <row r="61" spans="1:13" ht="15.75" thickBot="1" x14ac:dyDescent="0.3">
      <c r="A61" s="11">
        <v>7218</v>
      </c>
      <c r="B61" s="7" t="s">
        <v>284</v>
      </c>
      <c r="C61" s="7">
        <v>96</v>
      </c>
      <c r="D61" s="7" t="s">
        <v>165</v>
      </c>
      <c r="E61" s="11">
        <v>-36.200000000000003</v>
      </c>
      <c r="F61" s="11">
        <v>175.42</v>
      </c>
      <c r="G61" s="9">
        <v>27721.1</v>
      </c>
      <c r="H61" s="11">
        <v>0</v>
      </c>
      <c r="I61" s="17">
        <v>1</v>
      </c>
      <c r="J61" s="17">
        <v>1</v>
      </c>
      <c r="K61" s="14" t="s">
        <v>166</v>
      </c>
      <c r="L61" s="72">
        <v>1</v>
      </c>
      <c r="M61" s="13" t="s">
        <v>222</v>
      </c>
    </row>
    <row r="62" spans="1:13" ht="15.75" thickBot="1" x14ac:dyDescent="0.3">
      <c r="A62" s="15">
        <v>6965</v>
      </c>
      <c r="B62" s="7" t="s">
        <v>285</v>
      </c>
      <c r="C62" s="7">
        <v>97</v>
      </c>
      <c r="D62" s="7" t="s">
        <v>165</v>
      </c>
      <c r="E62" s="8">
        <v>-36.229999999999997</v>
      </c>
      <c r="F62" s="8">
        <v>175.32</v>
      </c>
      <c r="G62" s="9">
        <v>7.7</v>
      </c>
      <c r="H62" s="11">
        <v>0</v>
      </c>
      <c r="I62" s="17">
        <v>1</v>
      </c>
      <c r="J62" s="11">
        <v>0</v>
      </c>
      <c r="K62" s="14" t="s">
        <v>166</v>
      </c>
      <c r="L62" s="72">
        <v>1</v>
      </c>
      <c r="M62" s="15">
        <v>0</v>
      </c>
    </row>
    <row r="63" spans="1:13" ht="15.75" thickBot="1" x14ac:dyDescent="0.3">
      <c r="A63" s="15">
        <v>6946</v>
      </c>
      <c r="B63" s="7" t="s">
        <v>286</v>
      </c>
      <c r="C63" s="7">
        <v>98</v>
      </c>
      <c r="D63" s="7" t="s">
        <v>165</v>
      </c>
      <c r="E63" s="8">
        <v>-36.26</v>
      </c>
      <c r="F63" s="8">
        <v>175.37</v>
      </c>
      <c r="G63" s="9">
        <v>6.7</v>
      </c>
      <c r="H63" s="11">
        <v>0</v>
      </c>
      <c r="I63" s="17">
        <v>1</v>
      </c>
      <c r="J63" s="11">
        <v>0</v>
      </c>
      <c r="K63" s="14" t="s">
        <v>166</v>
      </c>
      <c r="L63" s="72">
        <v>1</v>
      </c>
      <c r="M63" s="15">
        <v>0</v>
      </c>
    </row>
    <row r="64" spans="1:13" ht="15.75" thickBot="1" x14ac:dyDescent="0.3">
      <c r="A64" s="15">
        <v>6859</v>
      </c>
      <c r="B64" s="7" t="s">
        <v>291</v>
      </c>
      <c r="C64" s="7">
        <v>102</v>
      </c>
      <c r="D64" s="7" t="s">
        <v>165</v>
      </c>
      <c r="E64" s="8">
        <v>-36.42</v>
      </c>
      <c r="F64" s="8">
        <v>174.85</v>
      </c>
      <c r="G64" s="9">
        <v>2032.5</v>
      </c>
      <c r="H64" s="11">
        <v>0</v>
      </c>
      <c r="I64" s="17">
        <v>1</v>
      </c>
      <c r="J64" s="11">
        <v>0</v>
      </c>
      <c r="K64" s="14" t="s">
        <v>166</v>
      </c>
      <c r="L64" s="72">
        <v>1</v>
      </c>
      <c r="M64" s="27">
        <v>0</v>
      </c>
    </row>
    <row r="65" spans="1:13" ht="15.75" thickBot="1" x14ac:dyDescent="0.3">
      <c r="A65" s="15">
        <v>6847</v>
      </c>
      <c r="B65" s="7" t="s">
        <v>292</v>
      </c>
      <c r="C65" s="7">
        <v>103</v>
      </c>
      <c r="D65" s="7" t="s">
        <v>165</v>
      </c>
      <c r="E65" s="11">
        <v>-36.43</v>
      </c>
      <c r="F65" s="11">
        <v>174.79</v>
      </c>
      <c r="G65" s="9">
        <v>4.4000000000000004</v>
      </c>
      <c r="H65" s="28" t="s">
        <v>174</v>
      </c>
      <c r="I65" s="11">
        <v>0</v>
      </c>
      <c r="J65" s="11">
        <v>0</v>
      </c>
      <c r="K65" s="14" t="s">
        <v>166</v>
      </c>
      <c r="L65" s="72">
        <v>1</v>
      </c>
      <c r="M65" s="15"/>
    </row>
    <row r="66" spans="1:13" ht="15.75" thickBot="1" x14ac:dyDescent="0.3">
      <c r="A66" s="15">
        <v>6852</v>
      </c>
      <c r="B66" s="7" t="s">
        <v>293</v>
      </c>
      <c r="C66" s="7">
        <v>104</v>
      </c>
      <c r="D66" s="7" t="s">
        <v>165</v>
      </c>
      <c r="E66" s="8">
        <v>-36.44</v>
      </c>
      <c r="F66" s="8">
        <v>175.77</v>
      </c>
      <c r="G66" s="9">
        <v>169.3</v>
      </c>
      <c r="H66" s="11">
        <v>0</v>
      </c>
      <c r="I66" s="11">
        <v>0</v>
      </c>
      <c r="J66" s="10">
        <v>1993</v>
      </c>
      <c r="K66" s="14" t="s">
        <v>166</v>
      </c>
      <c r="L66" s="72">
        <v>1</v>
      </c>
      <c r="M66" s="15">
        <v>0</v>
      </c>
    </row>
    <row r="67" spans="1:13" ht="15.75" thickBot="1" x14ac:dyDescent="0.3">
      <c r="A67" s="11">
        <v>6797</v>
      </c>
      <c r="B67" s="7" t="s">
        <v>294</v>
      </c>
      <c r="C67" s="7">
        <v>105</v>
      </c>
      <c r="D67" s="7" t="s">
        <v>165</v>
      </c>
      <c r="E67" s="11">
        <v>-36.46</v>
      </c>
      <c r="F67" s="11">
        <v>175.4</v>
      </c>
      <c r="G67" s="9">
        <v>4</v>
      </c>
      <c r="H67" s="11">
        <v>0</v>
      </c>
      <c r="I67" s="17">
        <v>1</v>
      </c>
      <c r="J67" s="11">
        <v>0</v>
      </c>
      <c r="K67" s="14" t="s">
        <v>166</v>
      </c>
      <c r="L67" s="72">
        <v>1</v>
      </c>
      <c r="M67" s="13">
        <v>0</v>
      </c>
    </row>
    <row r="68" spans="1:13" ht="15.75" thickBot="1" x14ac:dyDescent="0.3">
      <c r="A68" s="15">
        <v>6613</v>
      </c>
      <c r="B68" s="7" t="s">
        <v>300</v>
      </c>
      <c r="C68" s="7">
        <v>110</v>
      </c>
      <c r="D68" s="7" t="s">
        <v>165</v>
      </c>
      <c r="E68" s="8">
        <v>-36.619999999999997</v>
      </c>
      <c r="F68" s="8">
        <v>175.94</v>
      </c>
      <c r="G68" s="9">
        <v>213.3</v>
      </c>
      <c r="H68" s="11">
        <v>0</v>
      </c>
      <c r="I68" s="11">
        <v>0</v>
      </c>
      <c r="J68" s="10">
        <v>1992</v>
      </c>
      <c r="K68" s="14" t="s">
        <v>166</v>
      </c>
      <c r="L68" s="72">
        <v>1</v>
      </c>
      <c r="M68" s="15">
        <v>0</v>
      </c>
    </row>
    <row r="69" spans="1:13" ht="15.75" thickBot="1" x14ac:dyDescent="0.3">
      <c r="A69" s="15">
        <v>6609</v>
      </c>
      <c r="B69" s="7" t="s">
        <v>301</v>
      </c>
      <c r="C69" s="7">
        <v>111</v>
      </c>
      <c r="D69" s="7" t="s">
        <v>165</v>
      </c>
      <c r="E69" s="8">
        <v>-36.619999999999997</v>
      </c>
      <c r="F69" s="8">
        <v>175.91</v>
      </c>
      <c r="G69" s="9">
        <v>28.9</v>
      </c>
      <c r="H69" s="11">
        <v>0</v>
      </c>
      <c r="I69" s="11">
        <v>0</v>
      </c>
      <c r="J69" s="10">
        <v>1989</v>
      </c>
      <c r="K69" s="14" t="s">
        <v>166</v>
      </c>
      <c r="L69" s="72">
        <v>1</v>
      </c>
      <c r="M69" s="15">
        <v>0</v>
      </c>
    </row>
    <row r="70" spans="1:13" ht="27" thickBot="1" x14ac:dyDescent="0.3">
      <c r="A70" s="15">
        <v>6583</v>
      </c>
      <c r="B70" s="7" t="s">
        <v>303</v>
      </c>
      <c r="C70" s="7">
        <v>113</v>
      </c>
      <c r="D70" s="7" t="s">
        <v>165</v>
      </c>
      <c r="E70" s="8">
        <v>-36.64</v>
      </c>
      <c r="F70" s="8">
        <v>175.89</v>
      </c>
      <c r="G70" s="9">
        <v>94.9</v>
      </c>
      <c r="H70" s="11">
        <v>0</v>
      </c>
      <c r="I70" s="11">
        <v>0</v>
      </c>
      <c r="J70" s="16" t="s">
        <v>659</v>
      </c>
      <c r="K70" s="14" t="s">
        <v>166</v>
      </c>
      <c r="L70" s="72">
        <v>1</v>
      </c>
      <c r="M70" s="15">
        <v>0</v>
      </c>
    </row>
    <row r="71" spans="1:13" ht="24" thickBot="1" x14ac:dyDescent="0.3">
      <c r="A71" s="15">
        <v>6564</v>
      </c>
      <c r="B71" s="7" t="s">
        <v>305</v>
      </c>
      <c r="C71" s="7">
        <v>115</v>
      </c>
      <c r="D71" s="7" t="s">
        <v>165</v>
      </c>
      <c r="E71" s="8">
        <v>-36.659999999999997</v>
      </c>
      <c r="F71" s="8">
        <v>175.37</v>
      </c>
      <c r="G71" s="9">
        <v>17.8</v>
      </c>
      <c r="H71" s="11">
        <v>0</v>
      </c>
      <c r="I71" s="17">
        <v>1</v>
      </c>
      <c r="J71" s="11">
        <v>0</v>
      </c>
      <c r="K71" s="14" t="s">
        <v>166</v>
      </c>
      <c r="L71" s="72">
        <v>1</v>
      </c>
      <c r="M71" s="15">
        <v>0</v>
      </c>
    </row>
    <row r="72" spans="1:13" ht="15.75" thickBot="1" x14ac:dyDescent="0.3">
      <c r="A72" s="15">
        <v>6548</v>
      </c>
      <c r="B72" s="7" t="s">
        <v>306</v>
      </c>
      <c r="C72" s="7">
        <v>116</v>
      </c>
      <c r="D72" s="7" t="s">
        <v>165</v>
      </c>
      <c r="E72" s="8">
        <v>-36.659999999999997</v>
      </c>
      <c r="F72" s="8">
        <v>175.37</v>
      </c>
      <c r="G72" s="9">
        <v>17.8</v>
      </c>
      <c r="H72" s="11">
        <v>0</v>
      </c>
      <c r="I72" s="17">
        <v>1</v>
      </c>
      <c r="J72" s="11">
        <v>0</v>
      </c>
      <c r="K72" s="14" t="s">
        <v>166</v>
      </c>
      <c r="L72" s="72">
        <v>1</v>
      </c>
      <c r="M72" s="15">
        <v>0</v>
      </c>
    </row>
    <row r="73" spans="1:13" ht="27" thickBot="1" x14ac:dyDescent="0.3">
      <c r="A73" s="15">
        <v>421</v>
      </c>
      <c r="B73" s="7" t="s">
        <v>307</v>
      </c>
      <c r="C73" s="7">
        <v>117</v>
      </c>
      <c r="D73" s="7" t="s">
        <v>165</v>
      </c>
      <c r="E73" s="8">
        <v>-36.659999999999997</v>
      </c>
      <c r="F73" s="8">
        <v>175.85</v>
      </c>
      <c r="G73" s="9">
        <v>17.2</v>
      </c>
      <c r="H73" s="11">
        <v>0</v>
      </c>
      <c r="I73" s="11">
        <v>0</v>
      </c>
      <c r="J73" s="16" t="s">
        <v>660</v>
      </c>
      <c r="K73" s="14" t="s">
        <v>166</v>
      </c>
      <c r="L73" s="72">
        <v>1</v>
      </c>
      <c r="M73" s="15">
        <v>0</v>
      </c>
    </row>
    <row r="74" spans="1:13" ht="24" thickBot="1" x14ac:dyDescent="0.3">
      <c r="A74" s="15">
        <v>6545</v>
      </c>
      <c r="B74" s="7" t="s">
        <v>308</v>
      </c>
      <c r="C74" s="7">
        <v>118</v>
      </c>
      <c r="D74" s="7" t="s">
        <v>165</v>
      </c>
      <c r="E74" s="8">
        <v>-36.68</v>
      </c>
      <c r="F74" s="8">
        <v>175.39</v>
      </c>
      <c r="G74" s="9">
        <v>10.5</v>
      </c>
      <c r="H74" s="11">
        <v>0</v>
      </c>
      <c r="I74" s="17">
        <v>1</v>
      </c>
      <c r="J74" s="11">
        <v>0</v>
      </c>
      <c r="K74" s="14" t="s">
        <v>166</v>
      </c>
      <c r="L74" s="72">
        <v>1</v>
      </c>
      <c r="M74" s="15">
        <v>0</v>
      </c>
    </row>
    <row r="75" spans="1:13" ht="15.75" thickBot="1" x14ac:dyDescent="0.3">
      <c r="A75" s="15">
        <v>6528</v>
      </c>
      <c r="B75" s="7" t="s">
        <v>309</v>
      </c>
      <c r="C75" s="7">
        <v>119</v>
      </c>
      <c r="D75" s="7" t="s">
        <v>165</v>
      </c>
      <c r="E75" s="8">
        <v>-36.700000000000003</v>
      </c>
      <c r="F75" s="8">
        <v>175.39</v>
      </c>
      <c r="G75" s="9">
        <v>26.9</v>
      </c>
      <c r="H75" s="11">
        <v>0</v>
      </c>
      <c r="I75" s="17">
        <v>1</v>
      </c>
      <c r="J75" s="11">
        <v>0</v>
      </c>
      <c r="K75" s="14" t="s">
        <v>166</v>
      </c>
      <c r="L75" s="72">
        <v>1</v>
      </c>
      <c r="M75" s="15">
        <v>0</v>
      </c>
    </row>
    <row r="76" spans="1:13" ht="39.75" thickBot="1" x14ac:dyDescent="0.3">
      <c r="A76" s="15">
        <v>6520</v>
      </c>
      <c r="B76" s="7" t="s">
        <v>311</v>
      </c>
      <c r="C76" s="7">
        <v>121</v>
      </c>
      <c r="D76" s="7" t="s">
        <v>165</v>
      </c>
      <c r="E76" s="8">
        <v>-36.72</v>
      </c>
      <c r="F76" s="8">
        <v>174.95</v>
      </c>
      <c r="G76" s="9">
        <v>149.69999999999999</v>
      </c>
      <c r="H76" s="16" t="s">
        <v>312</v>
      </c>
      <c r="I76" s="11">
        <v>0</v>
      </c>
      <c r="J76" s="11">
        <v>0</v>
      </c>
      <c r="K76" s="14" t="s">
        <v>166</v>
      </c>
      <c r="L76" s="72">
        <v>1</v>
      </c>
      <c r="M76" s="15">
        <v>0</v>
      </c>
    </row>
    <row r="77" spans="1:13" ht="15.75" thickBot="1" x14ac:dyDescent="0.3">
      <c r="A77" s="15">
        <v>6470</v>
      </c>
      <c r="B77" s="7" t="s">
        <v>314</v>
      </c>
      <c r="C77" s="7">
        <v>122</v>
      </c>
      <c r="D77" s="7" t="s">
        <v>165</v>
      </c>
      <c r="E77" s="8">
        <v>-36.729999999999997</v>
      </c>
      <c r="F77" s="8">
        <v>175.88</v>
      </c>
      <c r="G77" s="9">
        <v>42</v>
      </c>
      <c r="H77" s="11">
        <v>0</v>
      </c>
      <c r="I77" s="11">
        <v>0</v>
      </c>
      <c r="J77" s="10">
        <v>2005</v>
      </c>
      <c r="K77" s="14" t="s">
        <v>166</v>
      </c>
      <c r="L77" s="72">
        <v>1</v>
      </c>
      <c r="M77" s="15">
        <v>0</v>
      </c>
    </row>
    <row r="78" spans="1:13" ht="15.75" thickBot="1" x14ac:dyDescent="0.3">
      <c r="A78" s="15">
        <v>6414</v>
      </c>
      <c r="B78" s="7" t="s">
        <v>317</v>
      </c>
      <c r="C78" s="7">
        <v>125</v>
      </c>
      <c r="D78" s="7" t="s">
        <v>165</v>
      </c>
      <c r="E78" s="8">
        <v>-36.74</v>
      </c>
      <c r="F78" s="8">
        <v>175.82</v>
      </c>
      <c r="G78" s="9">
        <v>6.3</v>
      </c>
      <c r="H78" s="17">
        <v>1</v>
      </c>
      <c r="I78" s="11">
        <v>0</v>
      </c>
      <c r="J78" s="13">
        <v>0</v>
      </c>
      <c r="K78" s="14" t="s">
        <v>166</v>
      </c>
      <c r="L78" s="72">
        <v>1</v>
      </c>
      <c r="M78" s="15">
        <v>0</v>
      </c>
    </row>
    <row r="79" spans="1:13" ht="15.75" thickBot="1" x14ac:dyDescent="0.3">
      <c r="A79" s="15">
        <v>388</v>
      </c>
      <c r="B79" s="7" t="s">
        <v>320</v>
      </c>
      <c r="C79" s="7">
        <v>128</v>
      </c>
      <c r="D79" s="7" t="s">
        <v>165</v>
      </c>
      <c r="E79" s="8">
        <v>-36.78</v>
      </c>
      <c r="F79" s="8">
        <v>175.45</v>
      </c>
      <c r="G79" s="9">
        <v>284.39999999999998</v>
      </c>
      <c r="H79" s="11">
        <v>0</v>
      </c>
      <c r="I79" s="17">
        <v>1</v>
      </c>
      <c r="J79" s="11">
        <v>0</v>
      </c>
      <c r="K79" s="14" t="s">
        <v>166</v>
      </c>
      <c r="L79" s="72">
        <v>1</v>
      </c>
      <c r="M79" s="15">
        <v>0</v>
      </c>
    </row>
    <row r="80" spans="1:13" ht="15.75" thickBot="1" x14ac:dyDescent="0.3">
      <c r="A80" s="15">
        <v>6465</v>
      </c>
      <c r="B80" s="7" t="s">
        <v>321</v>
      </c>
      <c r="C80" s="7">
        <v>129</v>
      </c>
      <c r="D80" s="7" t="s">
        <v>165</v>
      </c>
      <c r="E80" s="8">
        <v>-36.799999999999997</v>
      </c>
      <c r="F80" s="8">
        <v>175.1</v>
      </c>
      <c r="G80" s="9">
        <v>9221.2999999999993</v>
      </c>
      <c r="H80" s="17">
        <v>2000</v>
      </c>
      <c r="I80" s="17">
        <v>1996</v>
      </c>
      <c r="J80" s="11">
        <v>0</v>
      </c>
      <c r="K80" s="14" t="s">
        <v>166</v>
      </c>
      <c r="L80" s="72">
        <v>1</v>
      </c>
      <c r="M80" s="15">
        <v>1</v>
      </c>
    </row>
    <row r="81" spans="1:13" ht="15.75" thickBot="1" x14ac:dyDescent="0.3">
      <c r="A81" s="15">
        <v>6332</v>
      </c>
      <c r="B81" s="7" t="s">
        <v>325</v>
      </c>
      <c r="C81" s="7">
        <v>132</v>
      </c>
      <c r="D81" s="7" t="s">
        <v>165</v>
      </c>
      <c r="E81" s="8">
        <v>-36.83</v>
      </c>
      <c r="F81" s="8">
        <v>175.41</v>
      </c>
      <c r="G81" s="9">
        <v>33.5</v>
      </c>
      <c r="H81" s="17">
        <v>1</v>
      </c>
      <c r="I81" s="13">
        <v>0</v>
      </c>
      <c r="J81" s="13">
        <v>0</v>
      </c>
      <c r="K81" s="14" t="s">
        <v>166</v>
      </c>
      <c r="L81" s="72">
        <v>1</v>
      </c>
      <c r="M81" s="15">
        <v>0</v>
      </c>
    </row>
    <row r="82" spans="1:13" ht="15.75" thickBot="1" x14ac:dyDescent="0.3">
      <c r="A82" s="15">
        <v>6304</v>
      </c>
      <c r="B82" s="7" t="s">
        <v>326</v>
      </c>
      <c r="C82" s="7">
        <v>133</v>
      </c>
      <c r="D82" s="7" t="s">
        <v>165</v>
      </c>
      <c r="E82" s="8">
        <v>-36.83</v>
      </c>
      <c r="F82" s="8">
        <v>175.82</v>
      </c>
      <c r="G82" s="9">
        <v>21.6</v>
      </c>
      <c r="H82" s="17">
        <v>1</v>
      </c>
      <c r="I82" s="11">
        <v>0</v>
      </c>
      <c r="J82" s="11">
        <v>0</v>
      </c>
      <c r="K82" s="21" t="s">
        <v>215</v>
      </c>
      <c r="L82" s="72">
        <v>1</v>
      </c>
      <c r="M82" s="15">
        <v>0</v>
      </c>
    </row>
    <row r="83" spans="1:13" ht="15.75" thickBot="1" x14ac:dyDescent="0.3">
      <c r="A83" s="15">
        <v>6289</v>
      </c>
      <c r="B83" s="7" t="s">
        <v>327</v>
      </c>
      <c r="C83" s="7">
        <v>134</v>
      </c>
      <c r="D83" s="7" t="s">
        <v>165</v>
      </c>
      <c r="E83" s="8">
        <v>-36.840000000000003</v>
      </c>
      <c r="F83" s="8">
        <v>175.42</v>
      </c>
      <c r="G83" s="9">
        <v>6</v>
      </c>
      <c r="H83" s="17">
        <v>1</v>
      </c>
      <c r="I83" s="17">
        <v>1</v>
      </c>
      <c r="J83" s="11">
        <v>0</v>
      </c>
      <c r="K83" s="21" t="s">
        <v>215</v>
      </c>
      <c r="L83" s="72">
        <v>1</v>
      </c>
      <c r="M83" s="15">
        <v>0</v>
      </c>
    </row>
    <row r="84" spans="1:13" ht="15.75" thickBot="1" x14ac:dyDescent="0.3">
      <c r="A84" s="15">
        <v>374</v>
      </c>
      <c r="B84" s="7" t="s">
        <v>328</v>
      </c>
      <c r="C84" s="7">
        <v>135</v>
      </c>
      <c r="D84" s="7" t="s">
        <v>165</v>
      </c>
      <c r="E84" s="8">
        <v>-36.869999999999997</v>
      </c>
      <c r="F84" s="8">
        <v>175.19</v>
      </c>
      <c r="G84" s="9">
        <v>1796.7</v>
      </c>
      <c r="H84" s="17">
        <v>1</v>
      </c>
      <c r="I84" s="17">
        <v>1</v>
      </c>
      <c r="J84" s="11">
        <v>0</v>
      </c>
      <c r="K84" s="14" t="s">
        <v>166</v>
      </c>
      <c r="L84" s="72">
        <v>1</v>
      </c>
      <c r="M84" s="15">
        <v>0</v>
      </c>
    </row>
    <row r="85" spans="1:13" ht="15.75" thickBot="1" x14ac:dyDescent="0.3">
      <c r="A85" s="15">
        <v>6253</v>
      </c>
      <c r="B85" s="7" t="s">
        <v>329</v>
      </c>
      <c r="C85" s="7">
        <v>136</v>
      </c>
      <c r="D85" s="7" t="s">
        <v>165</v>
      </c>
      <c r="E85" s="8">
        <v>-36.909999999999997</v>
      </c>
      <c r="F85" s="8">
        <v>175.16</v>
      </c>
      <c r="G85" s="9">
        <v>114.9</v>
      </c>
      <c r="H85" s="10">
        <v>2006</v>
      </c>
      <c r="I85" s="11">
        <v>0</v>
      </c>
      <c r="J85" s="11">
        <v>0</v>
      </c>
      <c r="K85" s="14" t="s">
        <v>166</v>
      </c>
      <c r="L85" s="72">
        <v>1</v>
      </c>
      <c r="M85" s="15">
        <v>0</v>
      </c>
    </row>
    <row r="86" spans="1:13" ht="15.75" thickBot="1" x14ac:dyDescent="0.3">
      <c r="A86" s="15">
        <v>6171</v>
      </c>
      <c r="B86" s="7" t="s">
        <v>332</v>
      </c>
      <c r="C86" s="7">
        <v>139</v>
      </c>
      <c r="D86" s="7" t="s">
        <v>165</v>
      </c>
      <c r="E86" s="8">
        <v>-36.96</v>
      </c>
      <c r="F86" s="8">
        <v>176.08</v>
      </c>
      <c r="G86" s="9">
        <v>21.8</v>
      </c>
      <c r="H86" s="11">
        <v>0</v>
      </c>
      <c r="I86" s="11">
        <v>0</v>
      </c>
      <c r="J86" s="10">
        <v>1992</v>
      </c>
      <c r="K86" s="14" t="s">
        <v>166</v>
      </c>
      <c r="L86" s="72">
        <v>1</v>
      </c>
      <c r="M86" s="15">
        <v>0</v>
      </c>
    </row>
    <row r="87" spans="1:13" ht="15.75" thickBot="1" x14ac:dyDescent="0.3">
      <c r="A87" s="15">
        <v>6121</v>
      </c>
      <c r="B87" s="7" t="s">
        <v>334</v>
      </c>
      <c r="C87" s="7">
        <v>141</v>
      </c>
      <c r="D87" s="7" t="s">
        <v>165</v>
      </c>
      <c r="E87" s="8">
        <v>-36.99</v>
      </c>
      <c r="F87" s="8">
        <v>175.91</v>
      </c>
      <c r="G87" s="9">
        <v>45.7</v>
      </c>
      <c r="H87" s="17">
        <v>1</v>
      </c>
      <c r="I87" s="11">
        <v>0</v>
      </c>
      <c r="J87" s="11">
        <v>0</v>
      </c>
      <c r="K87" s="21" t="s">
        <v>215</v>
      </c>
      <c r="L87" s="72">
        <v>1</v>
      </c>
      <c r="M87" s="15">
        <v>0</v>
      </c>
    </row>
    <row r="88" spans="1:13" ht="15.75" thickBot="1" x14ac:dyDescent="0.3">
      <c r="A88" s="15">
        <v>6114</v>
      </c>
      <c r="B88" s="7" t="s">
        <v>335</v>
      </c>
      <c r="C88" s="7">
        <v>142</v>
      </c>
      <c r="D88" s="7" t="s">
        <v>165</v>
      </c>
      <c r="E88" s="8">
        <v>-37.049999999999997</v>
      </c>
      <c r="F88" s="8">
        <v>175.94</v>
      </c>
      <c r="G88" s="9">
        <v>234.6</v>
      </c>
      <c r="H88" s="11">
        <v>0</v>
      </c>
      <c r="I88" s="11">
        <v>0</v>
      </c>
      <c r="J88" s="17">
        <v>1</v>
      </c>
      <c r="K88" s="14" t="s">
        <v>166</v>
      </c>
      <c r="L88" s="72">
        <v>1</v>
      </c>
      <c r="M88" s="15">
        <v>0</v>
      </c>
    </row>
    <row r="89" spans="1:13" ht="15.75" thickBot="1" x14ac:dyDescent="0.3">
      <c r="A89" s="15">
        <v>6100</v>
      </c>
      <c r="B89" s="7" t="s">
        <v>336</v>
      </c>
      <c r="C89" s="7">
        <v>143</v>
      </c>
      <c r="D89" s="7" t="s">
        <v>165</v>
      </c>
      <c r="E89" s="8">
        <v>-37.07</v>
      </c>
      <c r="F89" s="8">
        <v>175.93</v>
      </c>
      <c r="G89" s="9">
        <v>9.5</v>
      </c>
      <c r="H89" s="11">
        <v>0</v>
      </c>
      <c r="I89" s="11">
        <v>0</v>
      </c>
      <c r="J89" s="17">
        <v>1</v>
      </c>
      <c r="K89" s="14" t="s">
        <v>166</v>
      </c>
      <c r="L89" s="72">
        <v>1</v>
      </c>
      <c r="M89" s="15">
        <v>0</v>
      </c>
    </row>
    <row r="90" spans="1:13" ht="15.75" thickBot="1" x14ac:dyDescent="0.3">
      <c r="A90" s="15">
        <v>6097</v>
      </c>
      <c r="B90" s="7" t="s">
        <v>337</v>
      </c>
      <c r="C90" s="7">
        <v>144</v>
      </c>
      <c r="D90" s="7" t="s">
        <v>165</v>
      </c>
      <c r="E90" s="8">
        <v>-37.07</v>
      </c>
      <c r="F90" s="8">
        <v>175.93</v>
      </c>
      <c r="G90" s="9">
        <v>9.6</v>
      </c>
      <c r="H90" s="11">
        <v>0</v>
      </c>
      <c r="I90" s="11">
        <v>0</v>
      </c>
      <c r="J90" s="17">
        <v>1</v>
      </c>
      <c r="K90" s="14" t="s">
        <v>166</v>
      </c>
      <c r="L90" s="72">
        <v>1</v>
      </c>
      <c r="M90" s="15">
        <v>0</v>
      </c>
    </row>
    <row r="91" spans="1:13" ht="15.75" thickBot="1" x14ac:dyDescent="0.3">
      <c r="A91" s="15">
        <v>6090</v>
      </c>
      <c r="B91" s="7" t="s">
        <v>338</v>
      </c>
      <c r="C91" s="7">
        <v>145</v>
      </c>
      <c r="D91" s="7" t="s">
        <v>165</v>
      </c>
      <c r="E91" s="8">
        <v>-37.21</v>
      </c>
      <c r="F91" s="8">
        <v>175.89</v>
      </c>
      <c r="G91" s="9">
        <v>9.6999999999999993</v>
      </c>
      <c r="H91" s="10">
        <v>1993</v>
      </c>
      <c r="I91" s="11">
        <v>0</v>
      </c>
      <c r="J91" s="11">
        <v>0</v>
      </c>
      <c r="K91" s="14" t="s">
        <v>166</v>
      </c>
      <c r="L91" s="72">
        <v>1</v>
      </c>
      <c r="M91" s="15">
        <v>0</v>
      </c>
    </row>
    <row r="92" spans="1:13" ht="15.75" thickBot="1" x14ac:dyDescent="0.3">
      <c r="A92" s="15">
        <v>6082</v>
      </c>
      <c r="B92" s="7" t="s">
        <v>340</v>
      </c>
      <c r="C92" s="7">
        <v>146</v>
      </c>
      <c r="D92" s="7" t="s">
        <v>165</v>
      </c>
      <c r="E92" s="8">
        <v>-37.29</v>
      </c>
      <c r="F92" s="8">
        <v>176.26</v>
      </c>
      <c r="G92" s="9">
        <v>1320.4</v>
      </c>
      <c r="H92" s="10">
        <v>2000</v>
      </c>
      <c r="I92" s="11">
        <v>0</v>
      </c>
      <c r="J92" s="10">
        <v>2000</v>
      </c>
      <c r="K92" s="14" t="s">
        <v>166</v>
      </c>
      <c r="L92" s="72">
        <v>1</v>
      </c>
      <c r="M92" s="15">
        <v>0</v>
      </c>
    </row>
    <row r="93" spans="1:13" ht="15.75" thickBot="1" x14ac:dyDescent="0.3">
      <c r="A93" s="15">
        <v>6063</v>
      </c>
      <c r="B93" s="7" t="s">
        <v>343</v>
      </c>
      <c r="C93" s="7">
        <v>149</v>
      </c>
      <c r="D93" s="7" t="s">
        <v>165</v>
      </c>
      <c r="E93" s="8">
        <v>-37.520000000000003</v>
      </c>
      <c r="F93" s="8">
        <v>177.18</v>
      </c>
      <c r="G93" s="9">
        <v>338.3</v>
      </c>
      <c r="H93" s="11">
        <v>0</v>
      </c>
      <c r="I93" s="11">
        <v>0</v>
      </c>
      <c r="J93" s="17">
        <v>1</v>
      </c>
      <c r="K93" s="14" t="s">
        <v>166</v>
      </c>
      <c r="L93" s="72">
        <v>1</v>
      </c>
      <c r="M93" s="15">
        <v>0</v>
      </c>
    </row>
    <row r="94" spans="1:13" ht="15.75" thickBot="1" x14ac:dyDescent="0.3">
      <c r="A94" s="15">
        <v>6078</v>
      </c>
      <c r="B94" s="7" t="s">
        <v>345</v>
      </c>
      <c r="C94" s="7">
        <v>151</v>
      </c>
      <c r="D94" s="7" t="s">
        <v>165</v>
      </c>
      <c r="E94" s="8">
        <v>-37.56</v>
      </c>
      <c r="F94" s="8">
        <v>176.06</v>
      </c>
      <c r="G94" s="9">
        <v>6069.9</v>
      </c>
      <c r="H94" s="17">
        <v>1</v>
      </c>
      <c r="I94" s="17">
        <v>1</v>
      </c>
      <c r="J94" s="11">
        <v>0</v>
      </c>
      <c r="K94" s="14" t="s">
        <v>166</v>
      </c>
      <c r="L94" s="72">
        <v>1</v>
      </c>
      <c r="M94" s="15">
        <v>0</v>
      </c>
    </row>
    <row r="95" spans="1:13" ht="15.75" thickBot="1" x14ac:dyDescent="0.3">
      <c r="A95" s="15">
        <v>6034</v>
      </c>
      <c r="B95" s="7" t="s">
        <v>347</v>
      </c>
      <c r="C95" s="7">
        <v>153</v>
      </c>
      <c r="D95" s="7" t="s">
        <v>165</v>
      </c>
      <c r="E95" s="8">
        <v>-37.630000000000003</v>
      </c>
      <c r="F95" s="8">
        <v>176.42</v>
      </c>
      <c r="G95" s="9">
        <v>701.4</v>
      </c>
      <c r="H95" s="17">
        <v>1</v>
      </c>
      <c r="I95" s="11">
        <v>0</v>
      </c>
      <c r="J95" s="17">
        <v>1</v>
      </c>
      <c r="K95" s="14" t="s">
        <v>166</v>
      </c>
      <c r="L95" s="72">
        <v>1</v>
      </c>
      <c r="M95" s="15">
        <v>0</v>
      </c>
    </row>
    <row r="96" spans="1:13" ht="15.75" thickBot="1" x14ac:dyDescent="0.3">
      <c r="A96" s="15">
        <v>5985</v>
      </c>
      <c r="B96" s="7" t="s">
        <v>350</v>
      </c>
      <c r="C96" s="7">
        <v>156</v>
      </c>
      <c r="D96" s="7" t="s">
        <v>165</v>
      </c>
      <c r="E96" s="8">
        <v>-37.69</v>
      </c>
      <c r="F96" s="8">
        <v>178.58</v>
      </c>
      <c r="G96" s="9">
        <v>13</v>
      </c>
      <c r="H96" s="11">
        <v>0</v>
      </c>
      <c r="I96" s="11">
        <v>0</v>
      </c>
      <c r="J96" s="10">
        <v>1997</v>
      </c>
      <c r="K96" s="14" t="s">
        <v>166</v>
      </c>
      <c r="L96" s="72">
        <v>1</v>
      </c>
      <c r="M96" s="15">
        <v>0</v>
      </c>
    </row>
    <row r="97" spans="1:13" ht="24" thickBot="1" x14ac:dyDescent="0.3">
      <c r="A97" s="15">
        <v>5970</v>
      </c>
      <c r="B97" s="7" t="s">
        <v>353</v>
      </c>
      <c r="C97" s="7">
        <v>158</v>
      </c>
      <c r="D97" s="7" t="s">
        <v>165</v>
      </c>
      <c r="E97" s="8">
        <v>-37.85</v>
      </c>
      <c r="F97" s="8">
        <v>176.97</v>
      </c>
      <c r="G97" s="9">
        <v>171.1</v>
      </c>
      <c r="H97" s="10">
        <v>1985</v>
      </c>
      <c r="I97" s="11">
        <v>0</v>
      </c>
      <c r="J97" s="11">
        <v>0</v>
      </c>
      <c r="K97" s="14" t="s">
        <v>166</v>
      </c>
      <c r="L97" s="72">
        <v>1</v>
      </c>
      <c r="M97" s="15">
        <v>0</v>
      </c>
    </row>
    <row r="98" spans="1:13" ht="15.75" thickBot="1" x14ac:dyDescent="0.3">
      <c r="A98" s="15">
        <v>5966</v>
      </c>
      <c r="B98" s="7" t="s">
        <v>354</v>
      </c>
      <c r="C98" s="7">
        <v>159</v>
      </c>
      <c r="D98" s="7" t="s">
        <v>165</v>
      </c>
      <c r="E98" s="8">
        <v>-37.99</v>
      </c>
      <c r="F98" s="8">
        <v>177.08</v>
      </c>
      <c r="G98" s="9">
        <v>46.2</v>
      </c>
      <c r="H98" s="17">
        <v>2005</v>
      </c>
      <c r="I98" s="17">
        <v>2005</v>
      </c>
      <c r="J98" s="11">
        <v>0</v>
      </c>
      <c r="K98" s="14" t="s">
        <v>166</v>
      </c>
      <c r="L98" s="72">
        <v>1</v>
      </c>
      <c r="M98" s="34">
        <v>1</v>
      </c>
    </row>
    <row r="99" spans="1:13" ht="15.75" thickBot="1" x14ac:dyDescent="0.3">
      <c r="A99" s="15">
        <v>5965</v>
      </c>
      <c r="B99" s="7" t="s">
        <v>356</v>
      </c>
      <c r="C99" s="7">
        <v>160</v>
      </c>
      <c r="D99" s="7" t="s">
        <v>165</v>
      </c>
      <c r="E99" s="8">
        <v>-38</v>
      </c>
      <c r="F99" s="8">
        <v>177.12</v>
      </c>
      <c r="G99" s="9">
        <v>68.8</v>
      </c>
      <c r="H99" s="17">
        <v>1</v>
      </c>
      <c r="I99" s="17">
        <v>1</v>
      </c>
      <c r="J99" s="11">
        <v>0</v>
      </c>
      <c r="K99" s="14" t="s">
        <v>166</v>
      </c>
      <c r="L99" s="72">
        <v>1</v>
      </c>
      <c r="M99" s="15">
        <v>0</v>
      </c>
    </row>
    <row r="100" spans="1:13" ht="15.75" thickBot="1" x14ac:dyDescent="0.3">
      <c r="A100" s="15">
        <v>5937</v>
      </c>
      <c r="B100" s="7" t="s">
        <v>357</v>
      </c>
      <c r="C100" s="7">
        <v>161</v>
      </c>
      <c r="D100" s="7" t="s">
        <v>165</v>
      </c>
      <c r="E100" s="8">
        <v>-38.020000000000003</v>
      </c>
      <c r="F100" s="8">
        <v>177.13</v>
      </c>
      <c r="G100" s="9">
        <v>9.8000000000000007</v>
      </c>
      <c r="H100" s="11">
        <v>0</v>
      </c>
      <c r="I100" s="17">
        <v>2006</v>
      </c>
      <c r="J100" s="11">
        <v>0</v>
      </c>
      <c r="K100" s="14" t="s">
        <v>166</v>
      </c>
      <c r="L100" s="72">
        <v>1</v>
      </c>
      <c r="M100" s="15">
        <v>1</v>
      </c>
    </row>
    <row r="101" spans="1:13" ht="15.75" thickBot="1" x14ac:dyDescent="0.3">
      <c r="A101" s="15">
        <v>5923</v>
      </c>
      <c r="B101" s="7" t="s">
        <v>361</v>
      </c>
      <c r="C101" s="7">
        <v>164</v>
      </c>
      <c r="D101" s="7" t="s">
        <v>165</v>
      </c>
      <c r="E101" s="8">
        <v>-38.25</v>
      </c>
      <c r="F101" s="8">
        <v>178.34</v>
      </c>
      <c r="G101" s="9">
        <v>16.5</v>
      </c>
      <c r="H101" s="17">
        <v>1</v>
      </c>
      <c r="I101" s="11">
        <v>0</v>
      </c>
      <c r="J101" s="11">
        <v>0</v>
      </c>
      <c r="K101" s="21" t="s">
        <v>215</v>
      </c>
      <c r="L101" s="72">
        <v>1</v>
      </c>
      <c r="M101" s="15">
        <v>0</v>
      </c>
    </row>
    <row r="102" spans="1:13" ht="15.75" thickBot="1" x14ac:dyDescent="0.3">
      <c r="A102" s="15">
        <v>5917</v>
      </c>
      <c r="B102" s="7" t="s">
        <v>363</v>
      </c>
      <c r="C102" s="7">
        <v>166</v>
      </c>
      <c r="D102" s="7" t="s">
        <v>165</v>
      </c>
      <c r="E102" s="8">
        <v>-38.380000000000003</v>
      </c>
      <c r="F102" s="8">
        <v>178.34</v>
      </c>
      <c r="G102" s="9">
        <v>39.700000000000003</v>
      </c>
      <c r="H102" s="11">
        <v>0</v>
      </c>
      <c r="I102" s="17">
        <v>1</v>
      </c>
      <c r="J102" s="11">
        <v>0</v>
      </c>
      <c r="K102" s="21" t="s">
        <v>215</v>
      </c>
      <c r="L102" s="72">
        <v>1</v>
      </c>
      <c r="M102" s="15">
        <v>0</v>
      </c>
    </row>
    <row r="103" spans="1:13" ht="15.75" thickBot="1" x14ac:dyDescent="0.3">
      <c r="A103" s="15">
        <v>5835</v>
      </c>
      <c r="B103" s="7" t="s">
        <v>370</v>
      </c>
      <c r="C103" s="7">
        <v>173</v>
      </c>
      <c r="D103" s="7" t="s">
        <v>165</v>
      </c>
      <c r="E103" s="8">
        <v>-39.83</v>
      </c>
      <c r="F103" s="8">
        <v>177.03</v>
      </c>
      <c r="G103" s="9">
        <v>12.3</v>
      </c>
      <c r="H103" s="10">
        <v>1990</v>
      </c>
      <c r="I103" s="11">
        <v>0</v>
      </c>
      <c r="J103" s="11">
        <v>0</v>
      </c>
      <c r="K103" s="14" t="s">
        <v>166</v>
      </c>
      <c r="L103" s="72">
        <v>1</v>
      </c>
      <c r="M103" s="15">
        <v>0</v>
      </c>
    </row>
    <row r="104" spans="1:13" ht="15.75" thickBot="1" x14ac:dyDescent="0.3">
      <c r="A104" s="15">
        <v>5652</v>
      </c>
      <c r="B104" s="7" t="s">
        <v>372</v>
      </c>
      <c r="C104" s="7">
        <v>175</v>
      </c>
      <c r="D104" s="7" t="s">
        <v>165</v>
      </c>
      <c r="E104" s="8">
        <v>-40.74</v>
      </c>
      <c r="F104" s="8">
        <v>173.91</v>
      </c>
      <c r="G104" s="9">
        <v>14.9</v>
      </c>
      <c r="H104" s="11">
        <v>0</v>
      </c>
      <c r="I104" s="11">
        <v>0</v>
      </c>
      <c r="J104" s="17">
        <v>1</v>
      </c>
      <c r="K104" s="14" t="s">
        <v>166</v>
      </c>
      <c r="L104" s="72">
        <v>1</v>
      </c>
      <c r="M104" s="15">
        <v>0</v>
      </c>
    </row>
    <row r="105" spans="1:13" ht="15.75" thickBot="1" x14ac:dyDescent="0.3">
      <c r="A105" s="15">
        <v>5626</v>
      </c>
      <c r="B105" s="7" t="s">
        <v>373</v>
      </c>
      <c r="C105" s="7">
        <v>176</v>
      </c>
      <c r="D105" s="7" t="s">
        <v>165</v>
      </c>
      <c r="E105" s="8">
        <v>-40.75</v>
      </c>
      <c r="F105" s="8">
        <v>173.99</v>
      </c>
      <c r="G105" s="9">
        <v>76</v>
      </c>
      <c r="H105" s="10">
        <v>1999</v>
      </c>
      <c r="I105" s="11">
        <v>0</v>
      </c>
      <c r="J105" s="10">
        <v>1999</v>
      </c>
      <c r="K105" s="14" t="s">
        <v>166</v>
      </c>
      <c r="L105" s="72">
        <v>1</v>
      </c>
      <c r="M105" s="15">
        <v>0</v>
      </c>
    </row>
    <row r="106" spans="1:13" ht="15.75" thickBot="1" x14ac:dyDescent="0.3">
      <c r="A106" s="15">
        <v>5588</v>
      </c>
      <c r="B106" s="7" t="s">
        <v>374</v>
      </c>
      <c r="C106" s="7">
        <v>177</v>
      </c>
      <c r="D106" s="7" t="s">
        <v>165</v>
      </c>
      <c r="E106" s="8">
        <v>-40.770000000000003</v>
      </c>
      <c r="F106" s="8">
        <v>173.98</v>
      </c>
      <c r="G106" s="9">
        <v>64.3</v>
      </c>
      <c r="H106" s="10">
        <v>1999</v>
      </c>
      <c r="I106" s="11">
        <v>0</v>
      </c>
      <c r="J106" s="11">
        <v>0</v>
      </c>
      <c r="K106" s="14" t="s">
        <v>166</v>
      </c>
      <c r="L106" s="72">
        <v>1</v>
      </c>
      <c r="M106" s="15">
        <v>0</v>
      </c>
    </row>
    <row r="107" spans="1:13" ht="15.75" thickBot="1" x14ac:dyDescent="0.3">
      <c r="A107" s="15">
        <v>5578</v>
      </c>
      <c r="B107" s="7" t="s">
        <v>375</v>
      </c>
      <c r="C107" s="7">
        <v>178</v>
      </c>
      <c r="D107" s="7" t="s">
        <v>165</v>
      </c>
      <c r="E107" s="8">
        <v>-40.78</v>
      </c>
      <c r="F107" s="8">
        <v>173.97</v>
      </c>
      <c r="G107" s="9">
        <v>94.3</v>
      </c>
      <c r="H107" s="10">
        <v>1999</v>
      </c>
      <c r="I107" s="11">
        <v>0</v>
      </c>
      <c r="J107" s="11">
        <v>0</v>
      </c>
      <c r="K107" s="14" t="s">
        <v>166</v>
      </c>
      <c r="L107" s="72">
        <v>1</v>
      </c>
      <c r="M107" s="15">
        <v>0</v>
      </c>
    </row>
    <row r="108" spans="1:13" ht="15.75" thickBot="1" x14ac:dyDescent="0.3">
      <c r="A108" s="15">
        <v>312</v>
      </c>
      <c r="B108" s="7" t="s">
        <v>376</v>
      </c>
      <c r="C108" s="7">
        <v>179</v>
      </c>
      <c r="D108" s="7" t="s">
        <v>165</v>
      </c>
      <c r="E108" s="8">
        <v>-40.83</v>
      </c>
      <c r="F108" s="8">
        <v>173.86</v>
      </c>
      <c r="G108" s="9">
        <v>16528.5</v>
      </c>
      <c r="H108" s="11">
        <v>0</v>
      </c>
      <c r="I108" s="11">
        <v>0</v>
      </c>
      <c r="J108" s="17">
        <v>1</v>
      </c>
      <c r="K108" s="14" t="s">
        <v>166</v>
      </c>
      <c r="L108" s="72">
        <v>1</v>
      </c>
      <c r="M108" s="15">
        <v>0</v>
      </c>
    </row>
    <row r="109" spans="1:13" ht="15.75" thickBot="1" x14ac:dyDescent="0.3">
      <c r="A109" s="15">
        <v>5526</v>
      </c>
      <c r="B109" s="7" t="s">
        <v>378</v>
      </c>
      <c r="C109" s="7">
        <v>181</v>
      </c>
      <c r="D109" s="7" t="s">
        <v>165</v>
      </c>
      <c r="E109" s="8">
        <v>-40.86</v>
      </c>
      <c r="F109" s="8">
        <v>174.91</v>
      </c>
      <c r="G109" s="9">
        <v>1904.9</v>
      </c>
      <c r="H109" s="10">
        <v>1996</v>
      </c>
      <c r="I109" s="11">
        <v>0</v>
      </c>
      <c r="J109" s="10">
        <v>1996</v>
      </c>
      <c r="K109" s="14" t="s">
        <v>166</v>
      </c>
      <c r="L109" s="72">
        <v>1</v>
      </c>
      <c r="M109" s="15">
        <v>0</v>
      </c>
    </row>
    <row r="110" spans="1:13" ht="15.75" thickBot="1" x14ac:dyDescent="0.3">
      <c r="A110" s="15">
        <v>5492</v>
      </c>
      <c r="B110" s="7" t="s">
        <v>384</v>
      </c>
      <c r="C110" s="7">
        <v>184</v>
      </c>
      <c r="D110" s="7" t="s">
        <v>165</v>
      </c>
      <c r="E110" s="8">
        <v>-40.9</v>
      </c>
      <c r="F110" s="8">
        <v>174.07</v>
      </c>
      <c r="G110" s="9">
        <v>185.4</v>
      </c>
      <c r="H110" s="11">
        <v>0</v>
      </c>
      <c r="I110" s="11">
        <v>0</v>
      </c>
      <c r="J110" s="10">
        <v>1993</v>
      </c>
      <c r="K110" s="14" t="s">
        <v>166</v>
      </c>
      <c r="L110" s="72">
        <v>1</v>
      </c>
      <c r="M110" s="15">
        <v>0</v>
      </c>
    </row>
    <row r="111" spans="1:13" ht="45.75" thickBot="1" x14ac:dyDescent="0.3">
      <c r="A111" s="55">
        <v>5354</v>
      </c>
      <c r="B111" s="56" t="s">
        <v>385</v>
      </c>
      <c r="C111" s="7">
        <v>185</v>
      </c>
      <c r="D111" s="7" t="s">
        <v>165</v>
      </c>
      <c r="E111" s="8">
        <v>-40.950000000000003</v>
      </c>
      <c r="F111" s="8">
        <v>174.14</v>
      </c>
      <c r="G111" s="9">
        <v>23.5</v>
      </c>
      <c r="H111" s="16" t="s">
        <v>676</v>
      </c>
      <c r="I111" s="11">
        <v>0</v>
      </c>
      <c r="J111" s="11">
        <v>0</v>
      </c>
      <c r="K111" s="14" t="s">
        <v>166</v>
      </c>
      <c r="L111" s="72">
        <v>1</v>
      </c>
      <c r="M111" s="19" t="s">
        <v>700</v>
      </c>
    </row>
    <row r="112" spans="1:13" ht="15.75" thickBot="1" x14ac:dyDescent="0.3">
      <c r="A112" s="15">
        <v>5370</v>
      </c>
      <c r="B112" s="7" t="s">
        <v>387</v>
      </c>
      <c r="C112" s="7">
        <v>186</v>
      </c>
      <c r="D112" s="7" t="s">
        <v>165</v>
      </c>
      <c r="E112" s="8">
        <v>-40.97</v>
      </c>
      <c r="F112" s="8">
        <v>174.07</v>
      </c>
      <c r="G112" s="9">
        <v>766.8</v>
      </c>
      <c r="H112" s="11">
        <v>0</v>
      </c>
      <c r="I112" s="17">
        <v>1</v>
      </c>
      <c r="J112" s="11">
        <v>0</v>
      </c>
      <c r="K112" s="21" t="s">
        <v>215</v>
      </c>
      <c r="L112" s="72">
        <v>1</v>
      </c>
      <c r="M112" s="15">
        <v>0</v>
      </c>
    </row>
    <row r="113" spans="1:13" ht="15.75" thickBot="1" x14ac:dyDescent="0.3">
      <c r="A113" s="15">
        <v>5230</v>
      </c>
      <c r="B113" s="7" t="s">
        <v>394</v>
      </c>
      <c r="C113" s="7">
        <v>193</v>
      </c>
      <c r="D113" s="7" t="s">
        <v>165</v>
      </c>
      <c r="E113" s="8">
        <v>-41.09</v>
      </c>
      <c r="F113" s="8">
        <v>174.27</v>
      </c>
      <c r="G113" s="9">
        <v>60.5</v>
      </c>
      <c r="H113" s="11">
        <v>0</v>
      </c>
      <c r="I113" s="11">
        <v>0</v>
      </c>
      <c r="J113" s="10">
        <v>1991</v>
      </c>
      <c r="K113" s="14" t="s">
        <v>166</v>
      </c>
      <c r="L113" s="72">
        <v>1</v>
      </c>
      <c r="M113" s="15">
        <v>0</v>
      </c>
    </row>
    <row r="114" spans="1:13" ht="15.75" thickBot="1" x14ac:dyDescent="0.3">
      <c r="A114" s="15">
        <v>5198</v>
      </c>
      <c r="B114" s="7" t="s">
        <v>397</v>
      </c>
      <c r="C114" s="7">
        <v>196</v>
      </c>
      <c r="D114" s="7" t="s">
        <v>165</v>
      </c>
      <c r="E114" s="8">
        <v>-41.12</v>
      </c>
      <c r="F114" s="8">
        <v>174.28</v>
      </c>
      <c r="G114" s="9">
        <v>114.4</v>
      </c>
      <c r="H114" s="11">
        <v>0</v>
      </c>
      <c r="I114" s="11">
        <v>0</v>
      </c>
      <c r="J114" s="10">
        <v>1997</v>
      </c>
      <c r="K114" s="14" t="s">
        <v>166</v>
      </c>
      <c r="L114" s="72">
        <v>1</v>
      </c>
      <c r="M114" s="15">
        <v>0</v>
      </c>
    </row>
    <row r="115" spans="1:13" ht="15.75" thickBot="1" x14ac:dyDescent="0.3">
      <c r="A115" s="15">
        <v>283</v>
      </c>
      <c r="B115" s="7" t="s">
        <v>399</v>
      </c>
      <c r="C115" s="7">
        <v>198</v>
      </c>
      <c r="D115" s="7" t="s">
        <v>165</v>
      </c>
      <c r="E115" s="8">
        <v>-41.18</v>
      </c>
      <c r="F115" s="8">
        <v>174.3</v>
      </c>
      <c r="G115" s="9">
        <v>7603.4</v>
      </c>
      <c r="H115" s="11">
        <v>0</v>
      </c>
      <c r="I115" s="17">
        <v>1</v>
      </c>
      <c r="J115" s="17">
        <v>1</v>
      </c>
      <c r="K115" s="14" t="s">
        <v>166</v>
      </c>
      <c r="L115" s="72">
        <v>1</v>
      </c>
      <c r="M115" s="15">
        <v>0</v>
      </c>
    </row>
    <row r="116" spans="1:13" ht="15.75" thickBot="1" x14ac:dyDescent="0.3">
      <c r="A116" s="15">
        <v>5080</v>
      </c>
      <c r="B116" s="7" t="s">
        <v>401</v>
      </c>
      <c r="C116" s="7">
        <v>200</v>
      </c>
      <c r="D116" s="7" t="s">
        <v>165</v>
      </c>
      <c r="E116" s="8">
        <v>-41.26</v>
      </c>
      <c r="F116" s="8">
        <v>174.87</v>
      </c>
      <c r="G116" s="9">
        <v>25.7</v>
      </c>
      <c r="H116" s="11">
        <v>0</v>
      </c>
      <c r="I116" s="10">
        <v>1988</v>
      </c>
      <c r="J116" s="11">
        <v>0</v>
      </c>
      <c r="K116" s="14" t="s">
        <v>166</v>
      </c>
      <c r="L116" s="72">
        <v>1</v>
      </c>
      <c r="M116" s="15">
        <v>0</v>
      </c>
    </row>
    <row r="117" spans="1:13" ht="15.75" thickBot="1" x14ac:dyDescent="0.3">
      <c r="A117" s="15">
        <v>5087</v>
      </c>
      <c r="B117" s="7" t="s">
        <v>402</v>
      </c>
      <c r="C117" s="7">
        <v>201</v>
      </c>
      <c r="D117" s="7" t="s">
        <v>165</v>
      </c>
      <c r="E117" s="8">
        <v>-41.27</v>
      </c>
      <c r="F117" s="8">
        <v>173.26</v>
      </c>
      <c r="G117" s="9">
        <v>6.3</v>
      </c>
      <c r="H117" s="11">
        <v>0</v>
      </c>
      <c r="I117" s="10">
        <v>1991</v>
      </c>
      <c r="J117" s="11">
        <v>0</v>
      </c>
      <c r="K117" s="21" t="s">
        <v>215</v>
      </c>
      <c r="L117" s="72">
        <v>1</v>
      </c>
      <c r="M117" s="15">
        <v>0</v>
      </c>
    </row>
    <row r="118" spans="1:13" ht="15.75" thickBot="1" x14ac:dyDescent="0.3">
      <c r="A118" s="15">
        <v>4734</v>
      </c>
      <c r="B118" s="7" t="s">
        <v>407</v>
      </c>
      <c r="C118" s="7">
        <v>204</v>
      </c>
      <c r="D118" s="7" t="s">
        <v>165</v>
      </c>
      <c r="E118" s="8">
        <v>-43.63</v>
      </c>
      <c r="F118" s="8">
        <v>172.69</v>
      </c>
      <c r="G118" s="9">
        <v>84.2</v>
      </c>
      <c r="H118" s="11">
        <v>0</v>
      </c>
      <c r="I118" s="10">
        <v>2002</v>
      </c>
      <c r="J118" s="11">
        <v>0</v>
      </c>
      <c r="K118" s="14" t="s">
        <v>166</v>
      </c>
      <c r="L118" s="72">
        <v>1</v>
      </c>
      <c r="M118" s="19">
        <v>0</v>
      </c>
    </row>
    <row r="119" spans="1:13" ht="15.75" thickBot="1" x14ac:dyDescent="0.3">
      <c r="A119" s="15">
        <v>4066</v>
      </c>
      <c r="B119" s="7" t="s">
        <v>460</v>
      </c>
      <c r="C119" s="7">
        <v>250</v>
      </c>
      <c r="D119" s="7" t="s">
        <v>165</v>
      </c>
      <c r="E119" s="8">
        <v>-45.42</v>
      </c>
      <c r="F119" s="8">
        <v>167.12</v>
      </c>
      <c r="G119" s="9">
        <v>66</v>
      </c>
      <c r="H119" s="11">
        <v>0</v>
      </c>
      <c r="I119" s="20">
        <v>1</v>
      </c>
      <c r="J119" s="11">
        <v>0</v>
      </c>
      <c r="K119" s="14" t="s">
        <v>166</v>
      </c>
      <c r="L119" s="72">
        <v>1</v>
      </c>
      <c r="M119" s="15">
        <v>0</v>
      </c>
    </row>
    <row r="120" spans="1:13" ht="15.75" thickBot="1" x14ac:dyDescent="0.3">
      <c r="A120" s="15">
        <v>3971</v>
      </c>
      <c r="B120" s="7" t="s">
        <v>467</v>
      </c>
      <c r="C120" s="7">
        <v>257</v>
      </c>
      <c r="D120" s="7" t="s">
        <v>165</v>
      </c>
      <c r="E120" s="8">
        <v>-45.57</v>
      </c>
      <c r="F120" s="8">
        <v>166.81</v>
      </c>
      <c r="G120" s="9">
        <v>10.6</v>
      </c>
      <c r="H120" s="11">
        <v>0</v>
      </c>
      <c r="I120" s="20">
        <v>1</v>
      </c>
      <c r="J120" s="11">
        <v>0</v>
      </c>
      <c r="K120" s="14" t="s">
        <v>166</v>
      </c>
      <c r="L120" s="72">
        <v>1</v>
      </c>
      <c r="M120" s="15">
        <v>0</v>
      </c>
    </row>
    <row r="121" spans="1:13" ht="15.75" thickBot="1" x14ac:dyDescent="0.3">
      <c r="A121" s="15">
        <v>3969</v>
      </c>
      <c r="B121" s="7" t="s">
        <v>468</v>
      </c>
      <c r="C121" s="7">
        <v>258</v>
      </c>
      <c r="D121" s="7" t="s">
        <v>165</v>
      </c>
      <c r="E121" s="8">
        <v>-45.57</v>
      </c>
      <c r="F121" s="8">
        <v>166.79</v>
      </c>
      <c r="G121" s="9">
        <v>45.1</v>
      </c>
      <c r="H121" s="11">
        <v>0</v>
      </c>
      <c r="I121" s="20">
        <v>1</v>
      </c>
      <c r="J121" s="11">
        <v>0</v>
      </c>
      <c r="K121" s="14" t="s">
        <v>166</v>
      </c>
      <c r="L121" s="72">
        <v>1</v>
      </c>
      <c r="M121" s="15">
        <v>0</v>
      </c>
    </row>
    <row r="122" spans="1:13" ht="15.75" thickBot="1" x14ac:dyDescent="0.3">
      <c r="A122" s="27">
        <v>3964</v>
      </c>
      <c r="B122" s="7" t="s">
        <v>469</v>
      </c>
      <c r="C122" s="7">
        <v>259</v>
      </c>
      <c r="D122" s="7" t="s">
        <v>165</v>
      </c>
      <c r="E122" s="8">
        <v>-45.58</v>
      </c>
      <c r="F122" s="8">
        <v>166.64</v>
      </c>
      <c r="G122" s="9">
        <v>152.9</v>
      </c>
      <c r="H122" s="10">
        <v>1988</v>
      </c>
      <c r="I122" s="11">
        <v>0</v>
      </c>
      <c r="J122" s="11">
        <v>0</v>
      </c>
      <c r="K122" s="14" t="s">
        <v>166</v>
      </c>
      <c r="L122" s="72">
        <v>1</v>
      </c>
      <c r="M122" s="27">
        <v>0</v>
      </c>
    </row>
    <row r="123" spans="1:13" ht="15.75" thickBot="1" x14ac:dyDescent="0.3">
      <c r="A123" s="15">
        <v>3965</v>
      </c>
      <c r="B123" s="7" t="s">
        <v>470</v>
      </c>
      <c r="C123" s="7">
        <v>260</v>
      </c>
      <c r="D123" s="7" t="s">
        <v>165</v>
      </c>
      <c r="E123" s="8">
        <v>-45.58</v>
      </c>
      <c r="F123" s="8">
        <v>166.77</v>
      </c>
      <c r="G123" s="9">
        <v>7.8</v>
      </c>
      <c r="H123" s="11">
        <v>0</v>
      </c>
      <c r="I123" s="20">
        <v>1</v>
      </c>
      <c r="J123" s="11">
        <v>0</v>
      </c>
      <c r="K123" s="14" t="s">
        <v>166</v>
      </c>
      <c r="L123" s="72">
        <v>1</v>
      </c>
      <c r="M123" s="15">
        <v>0</v>
      </c>
    </row>
    <row r="124" spans="1:13" ht="15.75" thickBot="1" x14ac:dyDescent="0.3">
      <c r="A124" s="15">
        <v>214</v>
      </c>
      <c r="B124" s="7" t="s">
        <v>471</v>
      </c>
      <c r="C124" s="7">
        <v>261</v>
      </c>
      <c r="D124" s="7" t="s">
        <v>165</v>
      </c>
      <c r="E124" s="8">
        <v>-45.59</v>
      </c>
      <c r="F124" s="8">
        <v>166.77</v>
      </c>
      <c r="G124" s="9">
        <v>48.2</v>
      </c>
      <c r="H124" s="11">
        <v>0</v>
      </c>
      <c r="I124" s="20">
        <v>1</v>
      </c>
      <c r="J124" s="11">
        <v>0</v>
      </c>
      <c r="K124" s="14" t="s">
        <v>166</v>
      </c>
      <c r="L124" s="72">
        <v>1</v>
      </c>
      <c r="M124" s="15">
        <v>0</v>
      </c>
    </row>
    <row r="125" spans="1:13" ht="15.75" thickBot="1" x14ac:dyDescent="0.3">
      <c r="A125" s="15">
        <v>209</v>
      </c>
      <c r="B125" s="7" t="s">
        <v>472</v>
      </c>
      <c r="C125" s="7">
        <v>262</v>
      </c>
      <c r="D125" s="7" t="s">
        <v>165</v>
      </c>
      <c r="E125" s="8">
        <v>-45.59</v>
      </c>
      <c r="F125" s="8">
        <v>166.64</v>
      </c>
      <c r="G125" s="9">
        <v>8.1999999999999993</v>
      </c>
      <c r="H125" s="10">
        <v>1986</v>
      </c>
      <c r="I125" s="11">
        <v>0</v>
      </c>
      <c r="J125" s="11">
        <v>0</v>
      </c>
      <c r="K125" s="14" t="s">
        <v>166</v>
      </c>
      <c r="L125" s="72">
        <v>1</v>
      </c>
      <c r="M125" s="15">
        <v>0</v>
      </c>
    </row>
    <row r="126" spans="1:13" ht="24" thickBot="1" x14ac:dyDescent="0.3">
      <c r="A126" s="15">
        <v>3748</v>
      </c>
      <c r="B126" s="7" t="s">
        <v>485</v>
      </c>
      <c r="C126" s="7">
        <v>273</v>
      </c>
      <c r="D126" s="7" t="s">
        <v>165</v>
      </c>
      <c r="E126" s="8">
        <v>-45.72</v>
      </c>
      <c r="F126" s="8">
        <v>166.93</v>
      </c>
      <c r="G126" s="9">
        <v>17</v>
      </c>
      <c r="H126" s="11">
        <v>0</v>
      </c>
      <c r="I126" s="20">
        <v>1</v>
      </c>
      <c r="J126" s="11">
        <v>0</v>
      </c>
      <c r="K126" s="14" t="s">
        <v>166</v>
      </c>
      <c r="L126" s="72">
        <v>1</v>
      </c>
      <c r="M126" s="15">
        <v>0</v>
      </c>
    </row>
    <row r="127" spans="1:13" ht="15.75" thickBot="1" x14ac:dyDescent="0.3">
      <c r="A127" s="15">
        <v>3754</v>
      </c>
      <c r="B127" s="7" t="s">
        <v>488</v>
      </c>
      <c r="C127" s="7">
        <v>276</v>
      </c>
      <c r="D127" s="7" t="s">
        <v>165</v>
      </c>
      <c r="E127" s="8">
        <v>-45.73</v>
      </c>
      <c r="F127" s="8">
        <v>166.83</v>
      </c>
      <c r="G127" s="9">
        <v>1779</v>
      </c>
      <c r="H127" s="11">
        <v>0</v>
      </c>
      <c r="I127" s="17">
        <v>1</v>
      </c>
      <c r="J127" s="11">
        <v>0</v>
      </c>
      <c r="K127" s="14" t="s">
        <v>166</v>
      </c>
      <c r="L127" s="72">
        <v>1</v>
      </c>
      <c r="M127" s="15">
        <v>0</v>
      </c>
    </row>
    <row r="128" spans="1:13" ht="15.75" thickBot="1" x14ac:dyDescent="0.3">
      <c r="A128" s="15">
        <v>3644</v>
      </c>
      <c r="B128" s="7" t="s">
        <v>491</v>
      </c>
      <c r="C128" s="7">
        <v>279</v>
      </c>
      <c r="D128" s="7" t="s">
        <v>165</v>
      </c>
      <c r="E128" s="8">
        <v>-45.75</v>
      </c>
      <c r="F128" s="8">
        <v>166.77</v>
      </c>
      <c r="G128" s="9">
        <v>45.5</v>
      </c>
      <c r="H128" s="11">
        <v>0</v>
      </c>
      <c r="I128" s="17">
        <v>1</v>
      </c>
      <c r="J128" s="11">
        <v>0</v>
      </c>
      <c r="K128" s="14" t="s">
        <v>166</v>
      </c>
      <c r="L128" s="72">
        <v>1</v>
      </c>
      <c r="M128" s="15">
        <v>0</v>
      </c>
    </row>
    <row r="129" spans="1:13" ht="15.75" thickBot="1" x14ac:dyDescent="0.3">
      <c r="A129" s="15">
        <v>3638</v>
      </c>
      <c r="B129" s="7" t="s">
        <v>494</v>
      </c>
      <c r="C129" s="7">
        <v>282</v>
      </c>
      <c r="D129" s="7" t="s">
        <v>165</v>
      </c>
      <c r="E129" s="8">
        <v>-45.76</v>
      </c>
      <c r="F129" s="8">
        <v>166.69</v>
      </c>
      <c r="G129" s="9">
        <v>1899.4</v>
      </c>
      <c r="H129" s="11">
        <v>0</v>
      </c>
      <c r="I129" s="17">
        <v>1</v>
      </c>
      <c r="J129" s="11">
        <v>0</v>
      </c>
      <c r="K129" s="14" t="s">
        <v>166</v>
      </c>
      <c r="L129" s="72">
        <v>1</v>
      </c>
      <c r="M129" s="15">
        <v>0</v>
      </c>
    </row>
    <row r="130" spans="1:13" ht="15.75" thickBot="1" x14ac:dyDescent="0.3">
      <c r="A130" s="15">
        <v>3445</v>
      </c>
      <c r="B130" s="7" t="s">
        <v>501</v>
      </c>
      <c r="C130" s="7">
        <v>289</v>
      </c>
      <c r="D130" s="7" t="s">
        <v>165</v>
      </c>
      <c r="E130" s="8">
        <v>-45.79</v>
      </c>
      <c r="F130" s="8">
        <v>166.61</v>
      </c>
      <c r="G130" s="9">
        <v>12.1</v>
      </c>
      <c r="H130" s="13">
        <v>0</v>
      </c>
      <c r="I130" s="17">
        <v>1</v>
      </c>
      <c r="J130" s="13">
        <v>0</v>
      </c>
      <c r="K130" s="14" t="s">
        <v>166</v>
      </c>
      <c r="L130" s="72">
        <v>1</v>
      </c>
      <c r="M130" s="34">
        <v>0</v>
      </c>
    </row>
    <row r="131" spans="1:13" ht="15.75" thickBot="1" x14ac:dyDescent="0.3">
      <c r="A131" s="15">
        <v>3421</v>
      </c>
      <c r="B131" s="7" t="s">
        <v>503</v>
      </c>
      <c r="C131" s="7">
        <v>290</v>
      </c>
      <c r="D131" s="7" t="s">
        <v>165</v>
      </c>
      <c r="E131" s="8">
        <v>-45.79</v>
      </c>
      <c r="F131" s="8">
        <v>166.58</v>
      </c>
      <c r="G131" s="9">
        <v>9.3000000000000007</v>
      </c>
      <c r="H131" s="11">
        <v>0</v>
      </c>
      <c r="I131" s="17">
        <v>1</v>
      </c>
      <c r="J131" s="13">
        <v>0</v>
      </c>
      <c r="K131" s="22" t="s">
        <v>237</v>
      </c>
      <c r="L131" s="72">
        <v>1</v>
      </c>
      <c r="M131" s="34">
        <v>0</v>
      </c>
    </row>
    <row r="132" spans="1:13" ht="15.75" thickBot="1" x14ac:dyDescent="0.3">
      <c r="A132" s="15">
        <v>3419</v>
      </c>
      <c r="B132" s="7" t="s">
        <v>504</v>
      </c>
      <c r="C132" s="7">
        <v>291</v>
      </c>
      <c r="D132" s="7" t="s">
        <v>165</v>
      </c>
      <c r="E132" s="8">
        <v>-45.8</v>
      </c>
      <c r="F132" s="8">
        <v>166.6</v>
      </c>
      <c r="G132" s="9">
        <v>5.6</v>
      </c>
      <c r="H132" s="11">
        <v>0</v>
      </c>
      <c r="I132" s="17">
        <v>1</v>
      </c>
      <c r="J132" s="13">
        <v>0</v>
      </c>
      <c r="K132" s="14" t="s">
        <v>166</v>
      </c>
      <c r="L132" s="72">
        <v>1</v>
      </c>
      <c r="M132" s="34">
        <v>0</v>
      </c>
    </row>
    <row r="133" spans="1:13" ht="15.75" thickBot="1" x14ac:dyDescent="0.3">
      <c r="A133" s="15">
        <v>2984</v>
      </c>
      <c r="B133" s="7" t="s">
        <v>509</v>
      </c>
      <c r="C133" s="7">
        <v>296</v>
      </c>
      <c r="D133" s="7" t="s">
        <v>165</v>
      </c>
      <c r="E133" s="8">
        <v>-45.97</v>
      </c>
      <c r="F133" s="8">
        <v>166.65</v>
      </c>
      <c r="G133" s="9">
        <v>24.6</v>
      </c>
      <c r="H133" s="11">
        <v>0</v>
      </c>
      <c r="I133" s="20">
        <v>1</v>
      </c>
      <c r="J133" s="11">
        <v>0</v>
      </c>
      <c r="K133" s="22" t="s">
        <v>237</v>
      </c>
      <c r="L133" s="72">
        <v>1</v>
      </c>
      <c r="M133" s="15">
        <v>0</v>
      </c>
    </row>
    <row r="134" spans="1:13" ht="15.75" thickBot="1" x14ac:dyDescent="0.3">
      <c r="A134" s="15">
        <v>2962</v>
      </c>
      <c r="B134" s="7" t="s">
        <v>510</v>
      </c>
      <c r="C134" s="7">
        <v>297</v>
      </c>
      <c r="D134" s="7" t="s">
        <v>165</v>
      </c>
      <c r="E134" s="8">
        <v>-45.98</v>
      </c>
      <c r="F134" s="8">
        <v>166.59</v>
      </c>
      <c r="G134" s="9">
        <v>24.6</v>
      </c>
      <c r="H134" s="11">
        <v>0</v>
      </c>
      <c r="I134" s="20">
        <v>1</v>
      </c>
      <c r="J134" s="11">
        <v>0</v>
      </c>
      <c r="K134" s="21" t="s">
        <v>215</v>
      </c>
      <c r="L134" s="72">
        <v>1</v>
      </c>
      <c r="M134" s="15">
        <v>0</v>
      </c>
    </row>
    <row r="135" spans="1:13" ht="15.75" thickBot="1" x14ac:dyDescent="0.3">
      <c r="A135" s="15">
        <v>2953</v>
      </c>
      <c r="B135" s="7" t="s">
        <v>512</v>
      </c>
      <c r="C135" s="7">
        <v>299</v>
      </c>
      <c r="D135" s="7" t="s">
        <v>165</v>
      </c>
      <c r="E135" s="8">
        <v>-45.99</v>
      </c>
      <c r="F135" s="8">
        <v>166.56</v>
      </c>
      <c r="G135" s="9">
        <v>740.2</v>
      </c>
      <c r="H135" s="11">
        <v>0</v>
      </c>
      <c r="I135" s="20">
        <v>1</v>
      </c>
      <c r="J135" s="11">
        <v>0</v>
      </c>
      <c r="K135" s="21" t="s">
        <v>215</v>
      </c>
      <c r="L135" s="72">
        <v>1</v>
      </c>
      <c r="M135" s="15">
        <v>0</v>
      </c>
    </row>
    <row r="136" spans="1:13" ht="15.75" thickBot="1" x14ac:dyDescent="0.3">
      <c r="A136" s="18" t="s">
        <v>256</v>
      </c>
      <c r="B136" s="7" t="s">
        <v>519</v>
      </c>
      <c r="C136" s="7">
        <v>305</v>
      </c>
      <c r="D136" s="7" t="s">
        <v>165</v>
      </c>
      <c r="E136" s="35">
        <v>-46.06</v>
      </c>
      <c r="F136" s="35">
        <v>166.69</v>
      </c>
      <c r="G136" s="36">
        <v>17.899999999999999</v>
      </c>
      <c r="H136" s="20">
        <v>1</v>
      </c>
      <c r="I136" s="20">
        <v>1</v>
      </c>
      <c r="J136" s="11">
        <v>0</v>
      </c>
      <c r="K136" s="14" t="s">
        <v>166</v>
      </c>
      <c r="L136" s="72">
        <v>1</v>
      </c>
      <c r="M136" s="13">
        <v>0</v>
      </c>
    </row>
    <row r="137" spans="1:13" ht="15.75" thickBot="1" x14ac:dyDescent="0.3">
      <c r="A137" s="15">
        <v>2722</v>
      </c>
      <c r="B137" s="7" t="s">
        <v>521</v>
      </c>
      <c r="C137" s="7">
        <v>307</v>
      </c>
      <c r="D137" s="7" t="s">
        <v>165</v>
      </c>
      <c r="E137" s="8">
        <v>-46.07</v>
      </c>
      <c r="F137" s="8">
        <v>166.68</v>
      </c>
      <c r="G137" s="9">
        <v>26.3</v>
      </c>
      <c r="H137" s="20">
        <v>1</v>
      </c>
      <c r="I137" s="20">
        <v>1</v>
      </c>
      <c r="J137" s="11">
        <v>0</v>
      </c>
      <c r="K137" s="14" t="s">
        <v>166</v>
      </c>
      <c r="L137" s="72">
        <v>1</v>
      </c>
      <c r="M137" s="15">
        <v>0</v>
      </c>
    </row>
    <row r="138" spans="1:13" ht="15.75" thickBot="1" x14ac:dyDescent="0.3">
      <c r="A138" s="15">
        <v>2180</v>
      </c>
      <c r="B138" s="7" t="s">
        <v>526</v>
      </c>
      <c r="C138" s="7">
        <v>311</v>
      </c>
      <c r="D138" s="7" t="s">
        <v>165</v>
      </c>
      <c r="E138" s="8">
        <v>-46.46</v>
      </c>
      <c r="F138" s="8">
        <v>167.85</v>
      </c>
      <c r="G138" s="9">
        <v>103.4</v>
      </c>
      <c r="H138" s="11">
        <v>0</v>
      </c>
      <c r="I138" s="11">
        <v>0</v>
      </c>
      <c r="J138" s="10">
        <v>1997</v>
      </c>
      <c r="K138" s="14" t="s">
        <v>166</v>
      </c>
      <c r="L138" s="72">
        <v>1</v>
      </c>
      <c r="M138" s="15">
        <v>0</v>
      </c>
    </row>
    <row r="139" spans="1:13" ht="15.75" thickBot="1" x14ac:dyDescent="0.3">
      <c r="A139" s="15">
        <v>1946</v>
      </c>
      <c r="B139" s="7" t="s">
        <v>533</v>
      </c>
      <c r="C139" s="7">
        <v>318</v>
      </c>
      <c r="D139" s="7" t="s">
        <v>165</v>
      </c>
      <c r="E139" s="8">
        <v>-46.77</v>
      </c>
      <c r="F139" s="8">
        <v>168.52</v>
      </c>
      <c r="G139" s="9">
        <v>1467.7</v>
      </c>
      <c r="H139" s="11">
        <v>0</v>
      </c>
      <c r="I139" s="17">
        <v>1</v>
      </c>
      <c r="J139" s="11">
        <v>0</v>
      </c>
      <c r="K139" s="14" t="s">
        <v>166</v>
      </c>
      <c r="L139" s="72">
        <v>1</v>
      </c>
      <c r="M139" s="15">
        <v>0</v>
      </c>
    </row>
    <row r="140" spans="1:13" ht="15.75" thickBot="1" x14ac:dyDescent="0.3">
      <c r="A140" s="15">
        <v>1869</v>
      </c>
      <c r="B140" s="7" t="s">
        <v>536</v>
      </c>
      <c r="C140" s="7">
        <v>321</v>
      </c>
      <c r="D140" s="7" t="s">
        <v>165</v>
      </c>
      <c r="E140" s="8">
        <v>-46.77</v>
      </c>
      <c r="F140" s="8">
        <v>167.63</v>
      </c>
      <c r="G140" s="9">
        <v>1529.9</v>
      </c>
      <c r="H140" s="11">
        <v>0</v>
      </c>
      <c r="I140" s="11">
        <v>0</v>
      </c>
      <c r="J140" s="10">
        <v>1998</v>
      </c>
      <c r="K140" s="14" t="s">
        <v>166</v>
      </c>
      <c r="L140" s="72">
        <v>1</v>
      </c>
      <c r="M140" s="15">
        <v>0</v>
      </c>
    </row>
    <row r="141" spans="1:13" ht="15.75" thickBot="1" x14ac:dyDescent="0.3">
      <c r="A141" s="15">
        <v>1835</v>
      </c>
      <c r="B141" s="7" t="s">
        <v>538</v>
      </c>
      <c r="C141" s="7">
        <v>322</v>
      </c>
      <c r="D141" s="7" t="s">
        <v>165</v>
      </c>
      <c r="E141" s="8">
        <v>-46.8</v>
      </c>
      <c r="F141" s="8">
        <v>168.51</v>
      </c>
      <c r="G141" s="9">
        <v>8</v>
      </c>
      <c r="H141" s="23" t="s">
        <v>256</v>
      </c>
      <c r="I141" s="23" t="s">
        <v>256</v>
      </c>
      <c r="J141" s="23" t="s">
        <v>256</v>
      </c>
      <c r="K141" s="22" t="s">
        <v>237</v>
      </c>
      <c r="L141" s="72">
        <v>1</v>
      </c>
      <c r="M141" s="15">
        <v>0</v>
      </c>
    </row>
    <row r="142" spans="1:13" ht="15.75" thickBot="1" x14ac:dyDescent="0.3">
      <c r="A142" s="15">
        <v>1622</v>
      </c>
      <c r="B142" s="7" t="s">
        <v>545</v>
      </c>
      <c r="C142" s="7">
        <v>329</v>
      </c>
      <c r="D142" s="7" t="s">
        <v>165</v>
      </c>
      <c r="E142" s="8">
        <v>-46.91</v>
      </c>
      <c r="F142" s="8">
        <v>168.12</v>
      </c>
      <c r="G142" s="9">
        <v>6.5</v>
      </c>
      <c r="H142" s="11">
        <v>0</v>
      </c>
      <c r="I142" s="17">
        <v>2004</v>
      </c>
      <c r="J142" s="11">
        <v>0</v>
      </c>
      <c r="K142" s="14" t="s">
        <v>166</v>
      </c>
      <c r="L142" s="72">
        <v>1</v>
      </c>
      <c r="M142" s="15">
        <v>1</v>
      </c>
    </row>
    <row r="143" spans="1:13" ht="15.75" thickBot="1" x14ac:dyDescent="0.3">
      <c r="A143" s="15">
        <v>1633</v>
      </c>
      <c r="B143" s="7" t="s">
        <v>546</v>
      </c>
      <c r="C143" s="7">
        <v>330</v>
      </c>
      <c r="D143" s="7" t="s">
        <v>165</v>
      </c>
      <c r="E143" s="8">
        <v>-46.91</v>
      </c>
      <c r="F143" s="8">
        <v>168.24</v>
      </c>
      <c r="G143" s="9">
        <v>175.3</v>
      </c>
      <c r="H143" s="12">
        <v>2005</v>
      </c>
      <c r="I143" s="11">
        <v>0</v>
      </c>
      <c r="J143" s="11">
        <v>0</v>
      </c>
      <c r="K143" s="21" t="s">
        <v>215</v>
      </c>
      <c r="L143" s="72">
        <v>1</v>
      </c>
      <c r="M143" s="34">
        <v>0</v>
      </c>
    </row>
    <row r="144" spans="1:13" ht="15.75" thickBot="1" x14ac:dyDescent="0.3">
      <c r="A144" s="15">
        <v>1615</v>
      </c>
      <c r="B144" s="7" t="s">
        <v>548</v>
      </c>
      <c r="C144" s="7">
        <v>331</v>
      </c>
      <c r="D144" s="7" t="s">
        <v>165</v>
      </c>
      <c r="E144" s="8">
        <v>-46.92</v>
      </c>
      <c r="F144" s="8">
        <v>168.15</v>
      </c>
      <c r="G144" s="9">
        <v>62.4</v>
      </c>
      <c r="H144" s="17">
        <v>2013</v>
      </c>
      <c r="I144" s="17">
        <v>2013</v>
      </c>
      <c r="J144" s="11">
        <v>0</v>
      </c>
      <c r="K144" s="21" t="s">
        <v>215</v>
      </c>
      <c r="L144" s="72">
        <v>1</v>
      </c>
      <c r="M144" s="34">
        <v>1</v>
      </c>
    </row>
    <row r="145" spans="1:13" ht="15.75" thickBot="1" x14ac:dyDescent="0.3">
      <c r="A145" s="15">
        <v>32</v>
      </c>
      <c r="B145" s="7" t="s">
        <v>553</v>
      </c>
      <c r="C145" s="7">
        <v>335</v>
      </c>
      <c r="D145" s="7" t="s">
        <v>165</v>
      </c>
      <c r="E145" s="11">
        <v>-46.99</v>
      </c>
      <c r="F145" s="11">
        <v>167.86</v>
      </c>
      <c r="G145" s="9">
        <v>168537.5</v>
      </c>
      <c r="H145" s="17">
        <v>1</v>
      </c>
      <c r="I145" s="17">
        <v>1</v>
      </c>
      <c r="J145" s="17">
        <v>1</v>
      </c>
      <c r="K145" s="14" t="s">
        <v>166</v>
      </c>
      <c r="L145" s="72">
        <v>1</v>
      </c>
      <c r="M145" s="15" t="s">
        <v>222</v>
      </c>
    </row>
    <row r="146" spans="1:13" ht="15.75" thickBot="1" x14ac:dyDescent="0.3">
      <c r="A146" s="15">
        <v>1327</v>
      </c>
      <c r="B146" s="7" t="s">
        <v>555</v>
      </c>
      <c r="C146" s="7">
        <v>337</v>
      </c>
      <c r="D146" s="7" t="s">
        <v>165</v>
      </c>
      <c r="E146" s="8">
        <v>-47.07</v>
      </c>
      <c r="F146" s="8">
        <v>168.22</v>
      </c>
      <c r="G146" s="9">
        <v>20.8</v>
      </c>
      <c r="H146" s="11">
        <v>0</v>
      </c>
      <c r="I146" s="10">
        <v>2015</v>
      </c>
      <c r="J146" s="13">
        <v>0</v>
      </c>
      <c r="K146" s="14" t="s">
        <v>166</v>
      </c>
      <c r="L146" s="72">
        <v>1</v>
      </c>
      <c r="M146" s="34">
        <v>0</v>
      </c>
    </row>
    <row r="147" spans="1:13" ht="24" thickBot="1" x14ac:dyDescent="0.3">
      <c r="A147" s="15">
        <v>1266</v>
      </c>
      <c r="B147" s="7" t="s">
        <v>557</v>
      </c>
      <c r="C147" s="7">
        <v>338</v>
      </c>
      <c r="D147" s="7" t="s">
        <v>165</v>
      </c>
      <c r="E147" s="8">
        <v>-47.1</v>
      </c>
      <c r="F147" s="8">
        <v>168.2</v>
      </c>
      <c r="G147" s="9">
        <v>23.3</v>
      </c>
      <c r="H147" s="11">
        <v>0</v>
      </c>
      <c r="I147" s="10">
        <v>2015</v>
      </c>
      <c r="J147" s="11">
        <v>0</v>
      </c>
      <c r="K147" s="14" t="s">
        <v>166</v>
      </c>
      <c r="L147" s="72">
        <v>1</v>
      </c>
      <c r="M147" s="34">
        <v>0</v>
      </c>
    </row>
    <row r="148" spans="1:13" ht="15.75" thickBot="1" x14ac:dyDescent="0.3">
      <c r="A148" s="15">
        <v>1237</v>
      </c>
      <c r="B148" s="7" t="s">
        <v>558</v>
      </c>
      <c r="C148" s="7">
        <v>339</v>
      </c>
      <c r="D148" s="7" t="s">
        <v>165</v>
      </c>
      <c r="E148" s="8">
        <v>-47.11</v>
      </c>
      <c r="F148" s="8">
        <v>168.2</v>
      </c>
      <c r="G148" s="9">
        <v>10.5</v>
      </c>
      <c r="H148" s="11">
        <v>0</v>
      </c>
      <c r="I148" s="10">
        <v>2015</v>
      </c>
      <c r="J148" s="11">
        <v>0</v>
      </c>
      <c r="K148" s="21" t="s">
        <v>215</v>
      </c>
      <c r="L148" s="72">
        <v>1</v>
      </c>
      <c r="M148" s="34">
        <v>0</v>
      </c>
    </row>
    <row r="149" spans="1:13" ht="15.75" thickBot="1" x14ac:dyDescent="0.3">
      <c r="A149" s="15">
        <v>1141</v>
      </c>
      <c r="B149" s="7" t="s">
        <v>561</v>
      </c>
      <c r="C149" s="7">
        <v>342</v>
      </c>
      <c r="D149" s="7" t="s">
        <v>165</v>
      </c>
      <c r="E149" s="8">
        <v>-47.13</v>
      </c>
      <c r="F149" s="8">
        <v>167.57</v>
      </c>
      <c r="G149" s="9">
        <v>12.4</v>
      </c>
      <c r="H149" s="17">
        <v>1</v>
      </c>
      <c r="I149" s="11">
        <v>0</v>
      </c>
      <c r="J149" s="11">
        <v>0</v>
      </c>
      <c r="K149" s="14" t="s">
        <v>166</v>
      </c>
      <c r="L149" s="72">
        <v>1</v>
      </c>
      <c r="M149" s="15">
        <v>0</v>
      </c>
    </row>
    <row r="150" spans="1:13" ht="15.75" thickBot="1" x14ac:dyDescent="0.3">
      <c r="A150" s="15">
        <v>1101</v>
      </c>
      <c r="B150" s="7" t="s">
        <v>564</v>
      </c>
      <c r="C150" s="7">
        <v>345</v>
      </c>
      <c r="D150" s="7" t="s">
        <v>165</v>
      </c>
      <c r="E150" s="8">
        <v>-47.15</v>
      </c>
      <c r="F150" s="8">
        <v>167.4</v>
      </c>
      <c r="G150" s="9">
        <v>101.1</v>
      </c>
      <c r="H150" s="13">
        <v>0</v>
      </c>
      <c r="I150" s="13">
        <v>0</v>
      </c>
      <c r="J150" s="10">
        <v>2006</v>
      </c>
      <c r="K150" s="14" t="s">
        <v>166</v>
      </c>
      <c r="L150" s="72">
        <v>1</v>
      </c>
      <c r="M150" s="15">
        <v>0</v>
      </c>
    </row>
    <row r="151" spans="1:13" ht="15.75" thickBot="1" x14ac:dyDescent="0.3">
      <c r="A151" s="15">
        <v>1016</v>
      </c>
      <c r="B151" s="7" t="s">
        <v>566</v>
      </c>
      <c r="C151" s="7">
        <v>347</v>
      </c>
      <c r="D151" s="7" t="s">
        <v>165</v>
      </c>
      <c r="E151" s="11">
        <v>-47.16</v>
      </c>
      <c r="F151" s="11">
        <v>167.55</v>
      </c>
      <c r="G151" s="36">
        <v>10.8</v>
      </c>
      <c r="H151" s="23" t="s">
        <v>256</v>
      </c>
      <c r="I151" s="17">
        <v>1</v>
      </c>
      <c r="J151" s="23" t="s">
        <v>256</v>
      </c>
      <c r="K151" s="22" t="s">
        <v>237</v>
      </c>
      <c r="L151" s="72">
        <v>1</v>
      </c>
      <c r="M151" s="34">
        <v>0</v>
      </c>
    </row>
    <row r="152" spans="1:13" ht="15.75" thickBot="1" x14ac:dyDescent="0.3">
      <c r="A152" s="15">
        <v>973</v>
      </c>
      <c r="B152" s="7" t="s">
        <v>568</v>
      </c>
      <c r="C152" s="7">
        <v>349</v>
      </c>
      <c r="D152" s="7" t="s">
        <v>165</v>
      </c>
      <c r="E152" s="8">
        <v>-47.21</v>
      </c>
      <c r="F152" s="8">
        <v>167.66</v>
      </c>
      <c r="G152" s="9">
        <v>161.9</v>
      </c>
      <c r="H152" s="23" t="s">
        <v>256</v>
      </c>
      <c r="I152" s="17">
        <v>1</v>
      </c>
      <c r="J152" s="23" t="s">
        <v>256</v>
      </c>
      <c r="K152" s="22" t="s">
        <v>237</v>
      </c>
      <c r="L152" s="72">
        <v>1</v>
      </c>
      <c r="M152" s="15">
        <v>0</v>
      </c>
    </row>
    <row r="153" spans="1:13" ht="15.75" thickBot="1" x14ac:dyDescent="0.3">
      <c r="A153" s="15">
        <v>949</v>
      </c>
      <c r="B153" s="7" t="s">
        <v>569</v>
      </c>
      <c r="C153" s="7">
        <v>350</v>
      </c>
      <c r="D153" s="7" t="s">
        <v>165</v>
      </c>
      <c r="E153" s="8">
        <v>-47.22</v>
      </c>
      <c r="F153" s="8">
        <v>167.39</v>
      </c>
      <c r="G153" s="9">
        <v>148.9</v>
      </c>
      <c r="H153" s="11">
        <v>0</v>
      </c>
      <c r="I153" s="11">
        <v>0</v>
      </c>
      <c r="J153" s="10">
        <v>1997</v>
      </c>
      <c r="K153" s="14" t="s">
        <v>166</v>
      </c>
      <c r="L153" s="72">
        <v>1</v>
      </c>
      <c r="M153" s="15">
        <v>0</v>
      </c>
    </row>
    <row r="154" spans="1:13" ht="15.75" thickBot="1" x14ac:dyDescent="0.3">
      <c r="A154" s="15">
        <v>941</v>
      </c>
      <c r="B154" s="7" t="s">
        <v>571</v>
      </c>
      <c r="C154" s="7">
        <v>352</v>
      </c>
      <c r="D154" s="7" t="s">
        <v>165</v>
      </c>
      <c r="E154" s="8">
        <v>-47.22</v>
      </c>
      <c r="F154" s="8">
        <v>167.44</v>
      </c>
      <c r="G154" s="9">
        <v>28.7</v>
      </c>
      <c r="H154" s="11">
        <v>0</v>
      </c>
      <c r="I154" s="10">
        <v>2006</v>
      </c>
      <c r="J154" s="11">
        <v>0</v>
      </c>
      <c r="K154" s="14" t="s">
        <v>166</v>
      </c>
      <c r="L154" s="72">
        <v>1</v>
      </c>
      <c r="M154" s="15">
        <v>0</v>
      </c>
    </row>
    <row r="155" spans="1:13" ht="15.75" thickBot="1" x14ac:dyDescent="0.3">
      <c r="A155" s="15">
        <v>936</v>
      </c>
      <c r="B155" s="7" t="s">
        <v>577</v>
      </c>
      <c r="C155" s="7">
        <v>358</v>
      </c>
      <c r="D155" s="7" t="s">
        <v>165</v>
      </c>
      <c r="E155" s="8">
        <v>-47.24</v>
      </c>
      <c r="F155" s="8">
        <v>167.41</v>
      </c>
      <c r="G155" s="9">
        <v>922.1</v>
      </c>
      <c r="H155" s="11">
        <v>0</v>
      </c>
      <c r="I155" s="10">
        <v>2006</v>
      </c>
      <c r="J155" s="11">
        <v>0</v>
      </c>
      <c r="K155" s="14" t="s">
        <v>166</v>
      </c>
      <c r="L155" s="72">
        <v>1</v>
      </c>
      <c r="M155" s="15">
        <v>0</v>
      </c>
    </row>
    <row r="156" spans="1:13" ht="15.75" thickBot="1" x14ac:dyDescent="0.3">
      <c r="A156" s="53">
        <v>16</v>
      </c>
      <c r="B156" s="54" t="s">
        <v>225</v>
      </c>
      <c r="C156" s="7">
        <v>44</v>
      </c>
      <c r="D156" s="7" t="s">
        <v>221</v>
      </c>
      <c r="E156" s="11">
        <v>-29.27</v>
      </c>
      <c r="F156" s="11">
        <v>-177.93</v>
      </c>
      <c r="G156" s="9">
        <v>2965</v>
      </c>
      <c r="H156" s="10">
        <v>2002</v>
      </c>
      <c r="I156" s="11">
        <v>0</v>
      </c>
      <c r="J156" s="10">
        <v>2002</v>
      </c>
      <c r="K156" s="14" t="s">
        <v>166</v>
      </c>
      <c r="L156" s="72">
        <v>1</v>
      </c>
      <c r="M156" s="13" t="s">
        <v>222</v>
      </c>
    </row>
    <row r="157" spans="1:13" ht="15.75" thickBot="1" x14ac:dyDescent="0.3">
      <c r="A157" s="53">
        <v>17</v>
      </c>
      <c r="B157" s="54" t="s">
        <v>226</v>
      </c>
      <c r="C157" s="7">
        <v>45</v>
      </c>
      <c r="D157" s="7" t="s">
        <v>221</v>
      </c>
      <c r="E157" s="11">
        <v>-30.23</v>
      </c>
      <c r="F157" s="11">
        <v>-178.43</v>
      </c>
      <c r="G157" s="9">
        <v>247.4</v>
      </c>
      <c r="H157" s="11">
        <v>0</v>
      </c>
      <c r="I157" s="11">
        <v>0</v>
      </c>
      <c r="J157" s="10">
        <v>2006</v>
      </c>
      <c r="K157" s="14" t="s">
        <v>166</v>
      </c>
      <c r="L157" s="72">
        <v>1</v>
      </c>
      <c r="M157" s="13" t="s">
        <v>222</v>
      </c>
    </row>
    <row r="158" spans="1:13" ht="15.75" thickBot="1" x14ac:dyDescent="0.3">
      <c r="A158" s="53">
        <v>15</v>
      </c>
      <c r="B158" s="54" t="s">
        <v>412</v>
      </c>
      <c r="C158" s="7">
        <v>206</v>
      </c>
      <c r="D158" s="7" t="s">
        <v>221</v>
      </c>
      <c r="E158" s="11">
        <v>-43.9</v>
      </c>
      <c r="F158" s="11">
        <v>-176.56</v>
      </c>
      <c r="G158" s="9">
        <v>74572.3</v>
      </c>
      <c r="H158" s="17">
        <v>1</v>
      </c>
      <c r="I158" s="17">
        <v>1</v>
      </c>
      <c r="J158" s="17">
        <v>1</v>
      </c>
      <c r="K158" s="14" t="s">
        <v>166</v>
      </c>
      <c r="L158" s="72">
        <v>1</v>
      </c>
      <c r="M158" s="13" t="s">
        <v>222</v>
      </c>
    </row>
    <row r="159" spans="1:13" ht="15.75" thickBot="1" x14ac:dyDescent="0.3">
      <c r="A159" s="53">
        <v>9005</v>
      </c>
      <c r="B159" s="54" t="s">
        <v>600</v>
      </c>
      <c r="C159" s="7">
        <v>381</v>
      </c>
      <c r="D159" s="7" t="s">
        <v>221</v>
      </c>
      <c r="E159" s="11">
        <v>-52.53</v>
      </c>
      <c r="F159" s="11">
        <v>169.04</v>
      </c>
      <c r="G159" s="9">
        <v>7</v>
      </c>
      <c r="H159" s="10">
        <v>2001</v>
      </c>
      <c r="I159" s="11">
        <v>0</v>
      </c>
      <c r="J159" s="11">
        <v>0</v>
      </c>
      <c r="K159" s="14" t="s">
        <v>166</v>
      </c>
      <c r="L159" s="72">
        <v>1</v>
      </c>
      <c r="M159" s="13" t="s">
        <v>222</v>
      </c>
    </row>
    <row r="160" spans="1:13" ht="15.75" thickBot="1" x14ac:dyDescent="0.3">
      <c r="A160" s="53">
        <v>589</v>
      </c>
      <c r="B160" s="54" t="s">
        <v>601</v>
      </c>
      <c r="C160" s="7">
        <v>382</v>
      </c>
      <c r="D160" s="7" t="s">
        <v>221</v>
      </c>
      <c r="E160" s="11">
        <v>-52.54</v>
      </c>
      <c r="F160" s="11">
        <v>169.16</v>
      </c>
      <c r="G160" s="9">
        <v>10891</v>
      </c>
      <c r="H160" s="10">
        <v>2001</v>
      </c>
      <c r="I160" s="11">
        <v>0</v>
      </c>
      <c r="J160" s="11">
        <v>0</v>
      </c>
      <c r="K160" s="14" t="s">
        <v>166</v>
      </c>
      <c r="L160" s="72">
        <v>1</v>
      </c>
      <c r="M160" s="13" t="s">
        <v>222</v>
      </c>
    </row>
    <row r="161" spans="1:13" ht="27" thickBot="1" x14ac:dyDescent="0.3">
      <c r="A161" s="31">
        <v>5975</v>
      </c>
      <c r="B161" s="18" t="s">
        <v>351</v>
      </c>
      <c r="C161" s="7">
        <v>157</v>
      </c>
      <c r="D161" s="25" t="s">
        <v>165</v>
      </c>
      <c r="E161" s="8">
        <v>-37.83</v>
      </c>
      <c r="F161" s="8">
        <v>176.87</v>
      </c>
      <c r="G161" s="9">
        <v>5.6</v>
      </c>
      <c r="H161" s="11">
        <v>0</v>
      </c>
      <c r="I161" s="11">
        <v>0</v>
      </c>
      <c r="J161" s="16" t="s">
        <v>666</v>
      </c>
      <c r="K161" s="14" t="s">
        <v>166</v>
      </c>
      <c r="L161" s="72">
        <v>1</v>
      </c>
      <c r="M161" s="30">
        <v>0</v>
      </c>
    </row>
    <row r="162" spans="1:13" ht="15.75" thickBot="1" x14ac:dyDescent="0.3">
      <c r="A162" s="15">
        <v>2597</v>
      </c>
      <c r="B162" s="7" t="s">
        <v>218</v>
      </c>
      <c r="C162" s="7">
        <v>40</v>
      </c>
      <c r="D162" s="7" t="s">
        <v>165</v>
      </c>
      <c r="E162" s="8">
        <v>-46.12</v>
      </c>
      <c r="F162" s="8">
        <v>166.63</v>
      </c>
      <c r="G162" s="9">
        <v>1195.2</v>
      </c>
      <c r="H162" s="13">
        <v>0</v>
      </c>
      <c r="I162" s="13">
        <v>0</v>
      </c>
      <c r="J162" s="13">
        <v>0</v>
      </c>
      <c r="K162" s="14" t="s">
        <v>166</v>
      </c>
      <c r="L162" s="72">
        <v>0</v>
      </c>
      <c r="M162" s="15">
        <v>0</v>
      </c>
    </row>
    <row r="163" spans="1:13" ht="15.75" thickBot="1" x14ac:dyDescent="0.3">
      <c r="A163" s="15">
        <v>8945</v>
      </c>
      <c r="B163" s="7" t="s">
        <v>236</v>
      </c>
      <c r="C163" s="7">
        <v>55</v>
      </c>
      <c r="D163" s="7" t="s">
        <v>165</v>
      </c>
      <c r="E163" s="8">
        <v>-34.409999999999997</v>
      </c>
      <c r="F163" s="8">
        <v>173.05</v>
      </c>
      <c r="G163" s="9">
        <v>9</v>
      </c>
      <c r="H163" s="11">
        <v>0</v>
      </c>
      <c r="I163" s="11">
        <v>0</v>
      </c>
      <c r="J163" s="11">
        <v>0</v>
      </c>
      <c r="K163" s="22" t="s">
        <v>237</v>
      </c>
      <c r="L163" s="72">
        <v>0</v>
      </c>
      <c r="M163" s="13" t="s">
        <v>222</v>
      </c>
    </row>
    <row r="164" spans="1:13" ht="15.75" thickBot="1" x14ac:dyDescent="0.3">
      <c r="A164" s="11">
        <v>8867</v>
      </c>
      <c r="B164" s="7" t="s">
        <v>239</v>
      </c>
      <c r="C164" s="7">
        <v>57</v>
      </c>
      <c r="D164" s="7" t="s">
        <v>165</v>
      </c>
      <c r="E164" s="11">
        <v>-34.770000000000003</v>
      </c>
      <c r="F164" s="11">
        <v>173.35</v>
      </c>
      <c r="G164" s="9">
        <v>10.9</v>
      </c>
      <c r="H164" s="11">
        <v>0</v>
      </c>
      <c r="I164" s="11">
        <v>0</v>
      </c>
      <c r="J164" s="11">
        <v>0</v>
      </c>
      <c r="K164" s="14" t="s">
        <v>166</v>
      </c>
      <c r="L164" s="72">
        <v>0</v>
      </c>
      <c r="M164" s="15">
        <v>0</v>
      </c>
    </row>
    <row r="165" spans="1:13" ht="15.75" thickBot="1" x14ac:dyDescent="0.3">
      <c r="A165" s="15">
        <v>8867</v>
      </c>
      <c r="B165" s="7" t="s">
        <v>240</v>
      </c>
      <c r="C165" s="7">
        <v>58</v>
      </c>
      <c r="D165" s="7" t="s">
        <v>165</v>
      </c>
      <c r="E165" s="8">
        <v>-34.770000000000003</v>
      </c>
      <c r="F165" s="8">
        <v>173.35</v>
      </c>
      <c r="G165" s="9">
        <v>10.9</v>
      </c>
      <c r="H165" s="11">
        <v>0</v>
      </c>
      <c r="I165" s="11">
        <v>0</v>
      </c>
      <c r="J165" s="11">
        <v>0</v>
      </c>
      <c r="K165" s="14" t="s">
        <v>166</v>
      </c>
      <c r="L165" s="72">
        <v>0</v>
      </c>
      <c r="M165" s="15">
        <v>0</v>
      </c>
    </row>
    <row r="166" spans="1:13" ht="15.75" thickBot="1" x14ac:dyDescent="0.3">
      <c r="A166" s="15">
        <v>8849</v>
      </c>
      <c r="B166" s="7" t="s">
        <v>241</v>
      </c>
      <c r="C166" s="7">
        <v>59</v>
      </c>
      <c r="D166" s="7" t="s">
        <v>165</v>
      </c>
      <c r="E166" s="8">
        <v>-34.79</v>
      </c>
      <c r="F166" s="8">
        <v>173.38</v>
      </c>
      <c r="G166" s="9">
        <v>12.8</v>
      </c>
      <c r="H166" s="11">
        <v>0</v>
      </c>
      <c r="I166" s="11">
        <v>0</v>
      </c>
      <c r="J166" s="11">
        <v>0</v>
      </c>
      <c r="K166" s="14" t="s">
        <v>166</v>
      </c>
      <c r="L166" s="72">
        <v>0</v>
      </c>
      <c r="M166" s="15">
        <v>0</v>
      </c>
    </row>
    <row r="167" spans="1:13" ht="15.75" thickBot="1" x14ac:dyDescent="0.3">
      <c r="A167" s="15">
        <v>8616</v>
      </c>
      <c r="B167" s="7" t="s">
        <v>247</v>
      </c>
      <c r="C167" s="7">
        <v>62</v>
      </c>
      <c r="D167" s="7" t="s">
        <v>165</v>
      </c>
      <c r="E167" s="8">
        <v>-34.97</v>
      </c>
      <c r="F167" s="8">
        <v>173.94</v>
      </c>
      <c r="G167" s="9">
        <v>5.2</v>
      </c>
      <c r="H167" s="13">
        <v>0</v>
      </c>
      <c r="I167" s="13">
        <v>0</v>
      </c>
      <c r="J167" s="13">
        <v>0</v>
      </c>
      <c r="K167" s="14" t="s">
        <v>166</v>
      </c>
      <c r="L167" s="72">
        <v>0</v>
      </c>
      <c r="M167" s="15">
        <v>0</v>
      </c>
    </row>
    <row r="168" spans="1:13" ht="15.75" thickBot="1" x14ac:dyDescent="0.3">
      <c r="A168" s="15">
        <v>8604</v>
      </c>
      <c r="B168" s="7" t="s">
        <v>248</v>
      </c>
      <c r="C168" s="7">
        <v>63</v>
      </c>
      <c r="D168" s="7" t="s">
        <v>165</v>
      </c>
      <c r="E168" s="8">
        <v>-34.979999999999997</v>
      </c>
      <c r="F168" s="8">
        <v>173.95</v>
      </c>
      <c r="G168" s="9">
        <v>8.5</v>
      </c>
      <c r="H168" s="13">
        <v>0</v>
      </c>
      <c r="I168" s="13">
        <v>0</v>
      </c>
      <c r="J168" s="13">
        <v>0</v>
      </c>
      <c r="K168" s="14" t="s">
        <v>166</v>
      </c>
      <c r="L168" s="72">
        <v>0</v>
      </c>
      <c r="M168" s="15">
        <v>0</v>
      </c>
    </row>
    <row r="169" spans="1:13" ht="15.75" thickBot="1" x14ac:dyDescent="0.3">
      <c r="A169" s="15">
        <v>8596</v>
      </c>
      <c r="B169" s="7" t="s">
        <v>249</v>
      </c>
      <c r="C169" s="7">
        <v>64</v>
      </c>
      <c r="D169" s="7" t="s">
        <v>165</v>
      </c>
      <c r="E169" s="8">
        <v>-34.979999999999997</v>
      </c>
      <c r="F169" s="8">
        <v>173.95</v>
      </c>
      <c r="G169" s="9">
        <v>15.3</v>
      </c>
      <c r="H169" s="13">
        <v>0</v>
      </c>
      <c r="I169" s="13">
        <v>0</v>
      </c>
      <c r="J169" s="13">
        <v>0</v>
      </c>
      <c r="K169" s="14" t="s">
        <v>166</v>
      </c>
      <c r="L169" s="72">
        <v>0</v>
      </c>
      <c r="M169" s="15">
        <v>0</v>
      </c>
    </row>
    <row r="170" spans="1:13" ht="15.75" thickBot="1" x14ac:dyDescent="0.3">
      <c r="A170" s="15">
        <v>8588</v>
      </c>
      <c r="B170" s="7" t="s">
        <v>250</v>
      </c>
      <c r="C170" s="7">
        <v>65</v>
      </c>
      <c r="D170" s="7" t="s">
        <v>165</v>
      </c>
      <c r="E170" s="8">
        <v>-34.979999999999997</v>
      </c>
      <c r="F170" s="8">
        <v>173.97</v>
      </c>
      <c r="G170" s="9">
        <v>13</v>
      </c>
      <c r="H170" s="13">
        <v>0</v>
      </c>
      <c r="I170" s="13">
        <v>0</v>
      </c>
      <c r="J170" s="13">
        <v>0</v>
      </c>
      <c r="K170" s="14" t="s">
        <v>166</v>
      </c>
      <c r="L170" s="72">
        <v>0</v>
      </c>
      <c r="M170" s="15">
        <v>0</v>
      </c>
    </row>
    <row r="171" spans="1:13" ht="15.75" thickBot="1" x14ac:dyDescent="0.3">
      <c r="A171" s="15">
        <v>8388</v>
      </c>
      <c r="B171" s="7" t="s">
        <v>254</v>
      </c>
      <c r="C171" s="7">
        <v>69</v>
      </c>
      <c r="D171" s="7" t="s">
        <v>165</v>
      </c>
      <c r="E171" s="8">
        <v>-35</v>
      </c>
      <c r="F171" s="8">
        <v>173.97</v>
      </c>
      <c r="G171" s="9">
        <v>5.4</v>
      </c>
      <c r="H171" s="11">
        <v>0</v>
      </c>
      <c r="I171" s="11">
        <v>0</v>
      </c>
      <c r="J171" s="11">
        <v>0</v>
      </c>
      <c r="K171" s="14" t="s">
        <v>166</v>
      </c>
      <c r="L171" s="72">
        <v>0</v>
      </c>
      <c r="M171" s="15">
        <v>0</v>
      </c>
    </row>
    <row r="172" spans="1:13" ht="15.75" thickBot="1" x14ac:dyDescent="0.3">
      <c r="A172" s="15">
        <v>8316</v>
      </c>
      <c r="B172" s="7" t="s">
        <v>255</v>
      </c>
      <c r="C172" s="7">
        <v>70</v>
      </c>
      <c r="D172" s="7" t="s">
        <v>165</v>
      </c>
      <c r="E172" s="8">
        <v>-35.020000000000003</v>
      </c>
      <c r="F172" s="8">
        <v>173.75</v>
      </c>
      <c r="G172" s="9">
        <v>10.8</v>
      </c>
      <c r="H172" s="11">
        <v>0</v>
      </c>
      <c r="I172" s="11">
        <v>0</v>
      </c>
      <c r="J172" s="23" t="s">
        <v>256</v>
      </c>
      <c r="K172" s="22" t="s">
        <v>237</v>
      </c>
      <c r="L172" s="72">
        <v>0</v>
      </c>
      <c r="M172" s="15">
        <v>0</v>
      </c>
    </row>
    <row r="173" spans="1:13" ht="15.75" thickBot="1" x14ac:dyDescent="0.3">
      <c r="A173" s="15">
        <v>8299</v>
      </c>
      <c r="B173" s="7" t="s">
        <v>257</v>
      </c>
      <c r="C173" s="7">
        <v>71</v>
      </c>
      <c r="D173" s="7" t="s">
        <v>165</v>
      </c>
      <c r="E173" s="8">
        <v>-35.03</v>
      </c>
      <c r="F173" s="8">
        <v>173.76</v>
      </c>
      <c r="G173" s="9">
        <v>32.299999999999997</v>
      </c>
      <c r="H173" s="11">
        <v>0</v>
      </c>
      <c r="I173" s="11">
        <v>0</v>
      </c>
      <c r="J173" s="23" t="s">
        <v>256</v>
      </c>
      <c r="K173" s="22" t="s">
        <v>237</v>
      </c>
      <c r="L173" s="72">
        <v>0</v>
      </c>
      <c r="M173" s="15">
        <v>0</v>
      </c>
    </row>
    <row r="174" spans="1:13" ht="15.75" thickBot="1" x14ac:dyDescent="0.3">
      <c r="A174" s="15">
        <v>8278</v>
      </c>
      <c r="B174" s="7" t="s">
        <v>258</v>
      </c>
      <c r="C174" s="7">
        <v>72</v>
      </c>
      <c r="D174" s="7" t="s">
        <v>165</v>
      </c>
      <c r="E174" s="8">
        <v>-35.03</v>
      </c>
      <c r="F174" s="8">
        <v>173.96</v>
      </c>
      <c r="G174" s="9">
        <v>45.9</v>
      </c>
      <c r="H174" s="11">
        <v>0</v>
      </c>
      <c r="I174" s="11">
        <v>0</v>
      </c>
      <c r="J174" s="11">
        <v>0</v>
      </c>
      <c r="K174" s="14" t="s">
        <v>166</v>
      </c>
      <c r="L174" s="72">
        <v>0</v>
      </c>
      <c r="M174" s="15">
        <v>0</v>
      </c>
    </row>
    <row r="175" spans="1:13" ht="15.75" thickBot="1" x14ac:dyDescent="0.3">
      <c r="A175" s="15">
        <v>8095</v>
      </c>
      <c r="B175" s="7" t="s">
        <v>260</v>
      </c>
      <c r="C175" s="7">
        <v>74</v>
      </c>
      <c r="D175" s="7" t="s">
        <v>165</v>
      </c>
      <c r="E175" s="8">
        <v>-35.159999999999997</v>
      </c>
      <c r="F175" s="8">
        <v>174.34</v>
      </c>
      <c r="G175" s="9">
        <v>6.5</v>
      </c>
      <c r="H175" s="11">
        <v>0</v>
      </c>
      <c r="I175" s="11">
        <v>0</v>
      </c>
      <c r="J175" s="11">
        <v>0</v>
      </c>
      <c r="K175" s="14" t="s">
        <v>166</v>
      </c>
      <c r="L175" s="72">
        <v>0</v>
      </c>
      <c r="M175" s="15">
        <v>0</v>
      </c>
    </row>
    <row r="176" spans="1:13" ht="15.75" thickBot="1" x14ac:dyDescent="0.3">
      <c r="A176" s="15">
        <v>8089</v>
      </c>
      <c r="B176" s="7" t="s">
        <v>261</v>
      </c>
      <c r="C176" s="7">
        <v>75</v>
      </c>
      <c r="D176" s="7" t="s">
        <v>165</v>
      </c>
      <c r="E176" s="8">
        <v>-35.17</v>
      </c>
      <c r="F176" s="8">
        <v>174.33</v>
      </c>
      <c r="G176" s="9">
        <v>6.1</v>
      </c>
      <c r="H176" s="11">
        <v>0</v>
      </c>
      <c r="I176" s="11">
        <v>0</v>
      </c>
      <c r="J176" s="23" t="s">
        <v>256</v>
      </c>
      <c r="K176" s="22" t="s">
        <v>237</v>
      </c>
      <c r="L176" s="72">
        <v>0</v>
      </c>
      <c r="M176" s="15">
        <v>0</v>
      </c>
    </row>
    <row r="177" spans="1:13" ht="15.75" thickBot="1" x14ac:dyDescent="0.3">
      <c r="A177" s="15">
        <v>7696</v>
      </c>
      <c r="B177" s="7" t="s">
        <v>263</v>
      </c>
      <c r="C177" s="7">
        <v>77</v>
      </c>
      <c r="D177" s="7" t="s">
        <v>165</v>
      </c>
      <c r="E177" s="8">
        <v>-35.35</v>
      </c>
      <c r="F177" s="8">
        <v>174.34</v>
      </c>
      <c r="G177" s="9">
        <v>5.8</v>
      </c>
      <c r="H177" s="11">
        <v>0</v>
      </c>
      <c r="I177" s="11">
        <v>0</v>
      </c>
      <c r="J177" s="23" t="s">
        <v>256</v>
      </c>
      <c r="K177" s="22" t="s">
        <v>237</v>
      </c>
      <c r="L177" s="72">
        <v>0</v>
      </c>
      <c r="M177" s="15">
        <v>0</v>
      </c>
    </row>
    <row r="178" spans="1:13" ht="15.75" thickBot="1" x14ac:dyDescent="0.3">
      <c r="A178" s="15">
        <v>7671</v>
      </c>
      <c r="B178" s="7" t="s">
        <v>264</v>
      </c>
      <c r="C178" s="7">
        <v>78</v>
      </c>
      <c r="D178" s="7" t="s">
        <v>165</v>
      </c>
      <c r="E178" s="8">
        <v>-35.42</v>
      </c>
      <c r="F178" s="8">
        <v>174.44</v>
      </c>
      <c r="G178" s="9">
        <v>18.100000000000001</v>
      </c>
      <c r="H178" s="11">
        <v>0</v>
      </c>
      <c r="I178" s="11">
        <v>0</v>
      </c>
      <c r="J178" s="11">
        <v>0</v>
      </c>
      <c r="K178" s="21" t="s">
        <v>215</v>
      </c>
      <c r="L178" s="72">
        <v>0</v>
      </c>
      <c r="M178" s="15">
        <v>0</v>
      </c>
    </row>
    <row r="179" spans="1:13" ht="15.75" thickBot="1" x14ac:dyDescent="0.3">
      <c r="A179" s="15">
        <v>7653</v>
      </c>
      <c r="B179" s="7" t="s">
        <v>267</v>
      </c>
      <c r="C179" s="7">
        <v>79</v>
      </c>
      <c r="D179" s="7" t="s">
        <v>165</v>
      </c>
      <c r="E179" s="8">
        <v>-35.46</v>
      </c>
      <c r="F179" s="8">
        <v>174.74</v>
      </c>
      <c r="G179" s="9">
        <v>155.9</v>
      </c>
      <c r="H179" s="11">
        <v>0</v>
      </c>
      <c r="I179" s="11">
        <v>0</v>
      </c>
      <c r="J179" s="11">
        <v>0</v>
      </c>
      <c r="K179" s="14" t="s">
        <v>166</v>
      </c>
      <c r="L179" s="72">
        <v>0</v>
      </c>
      <c r="M179" s="15">
        <v>0</v>
      </c>
    </row>
    <row r="180" spans="1:13" ht="15.75" thickBot="1" x14ac:dyDescent="0.3">
      <c r="A180" s="15">
        <v>7617</v>
      </c>
      <c r="B180" s="7" t="s">
        <v>268</v>
      </c>
      <c r="C180" s="7">
        <v>80</v>
      </c>
      <c r="D180" s="7" t="s">
        <v>165</v>
      </c>
      <c r="E180" s="8">
        <v>-35.479999999999997</v>
      </c>
      <c r="F180" s="8">
        <v>174.74</v>
      </c>
      <c r="G180" s="9">
        <v>103.8</v>
      </c>
      <c r="H180" s="11">
        <v>0</v>
      </c>
      <c r="I180" s="11">
        <v>0</v>
      </c>
      <c r="J180" s="11">
        <v>0</v>
      </c>
      <c r="K180" s="14" t="s">
        <v>166</v>
      </c>
      <c r="L180" s="72">
        <v>0</v>
      </c>
      <c r="M180" s="15">
        <v>0</v>
      </c>
    </row>
    <row r="181" spans="1:13" ht="15.75" thickBot="1" x14ac:dyDescent="0.3">
      <c r="A181" s="15">
        <v>7595</v>
      </c>
      <c r="B181" s="7" t="s">
        <v>269</v>
      </c>
      <c r="C181" s="7">
        <v>81</v>
      </c>
      <c r="D181" s="7" t="s">
        <v>165</v>
      </c>
      <c r="E181" s="8">
        <v>-35.49</v>
      </c>
      <c r="F181" s="8">
        <v>174.75</v>
      </c>
      <c r="G181" s="9">
        <v>5.5</v>
      </c>
      <c r="H181" s="11">
        <v>0</v>
      </c>
      <c r="I181" s="11">
        <v>0</v>
      </c>
      <c r="J181" s="11">
        <v>0</v>
      </c>
      <c r="K181" s="14" t="s">
        <v>166</v>
      </c>
      <c r="L181" s="72">
        <v>0</v>
      </c>
      <c r="M181" s="15">
        <v>0</v>
      </c>
    </row>
    <row r="182" spans="1:13" ht="15.75" thickBot="1" x14ac:dyDescent="0.3">
      <c r="A182" s="15">
        <v>7588</v>
      </c>
      <c r="B182" s="7" t="s">
        <v>270</v>
      </c>
      <c r="C182" s="7">
        <v>82</v>
      </c>
      <c r="D182" s="7" t="s">
        <v>165</v>
      </c>
      <c r="E182" s="8">
        <v>-35.49</v>
      </c>
      <c r="F182" s="8">
        <v>174.74</v>
      </c>
      <c r="G182" s="9">
        <v>6</v>
      </c>
      <c r="H182" s="11">
        <v>0</v>
      </c>
      <c r="I182" s="11">
        <v>0</v>
      </c>
      <c r="J182" s="11">
        <v>0</v>
      </c>
      <c r="K182" s="14" t="s">
        <v>166</v>
      </c>
      <c r="L182" s="72">
        <v>0</v>
      </c>
      <c r="M182" s="15">
        <v>0</v>
      </c>
    </row>
    <row r="183" spans="1:13" ht="15.75" thickBot="1" x14ac:dyDescent="0.3">
      <c r="A183" s="11">
        <v>7396</v>
      </c>
      <c r="B183" s="7" t="s">
        <v>271</v>
      </c>
      <c r="C183" s="7">
        <v>83</v>
      </c>
      <c r="D183" s="7" t="s">
        <v>165</v>
      </c>
      <c r="E183" s="11">
        <v>-35.880000000000003</v>
      </c>
      <c r="F183" s="11">
        <v>174.7</v>
      </c>
      <c r="G183" s="9">
        <v>2.7</v>
      </c>
      <c r="H183" s="11">
        <v>0</v>
      </c>
      <c r="I183" s="11">
        <v>0</v>
      </c>
      <c r="J183" s="11">
        <v>0</v>
      </c>
      <c r="K183" s="14" t="s">
        <v>166</v>
      </c>
      <c r="L183" s="72">
        <v>0</v>
      </c>
      <c r="M183" s="15">
        <v>0</v>
      </c>
    </row>
    <row r="184" spans="1:13" ht="15.75" thickBot="1" x14ac:dyDescent="0.3">
      <c r="A184" s="27">
        <v>6887</v>
      </c>
      <c r="B184" s="7" t="s">
        <v>289</v>
      </c>
      <c r="C184" s="7">
        <v>100</v>
      </c>
      <c r="D184" s="7" t="s">
        <v>165</v>
      </c>
      <c r="E184" s="8">
        <v>-36.33</v>
      </c>
      <c r="F184" s="8">
        <v>175.54</v>
      </c>
      <c r="G184" s="9">
        <v>9</v>
      </c>
      <c r="H184" s="11">
        <v>0</v>
      </c>
      <c r="I184" s="11">
        <v>0</v>
      </c>
      <c r="J184" s="11">
        <v>0</v>
      </c>
      <c r="K184" s="22" t="s">
        <v>237</v>
      </c>
      <c r="L184" s="72">
        <v>0</v>
      </c>
      <c r="M184" s="27">
        <v>0</v>
      </c>
    </row>
    <row r="185" spans="1:13" ht="24" thickBot="1" x14ac:dyDescent="0.3">
      <c r="A185" s="27">
        <v>6872</v>
      </c>
      <c r="B185" s="7" t="s">
        <v>290</v>
      </c>
      <c r="C185" s="7">
        <v>101</v>
      </c>
      <c r="D185" s="7" t="s">
        <v>165</v>
      </c>
      <c r="E185" s="8">
        <v>-36.35</v>
      </c>
      <c r="F185" s="8">
        <v>175.51</v>
      </c>
      <c r="G185" s="9">
        <v>11.9</v>
      </c>
      <c r="H185" s="11">
        <v>0</v>
      </c>
      <c r="I185" s="11">
        <v>0</v>
      </c>
      <c r="J185" s="11">
        <v>0</v>
      </c>
      <c r="K185" s="22" t="s">
        <v>237</v>
      </c>
      <c r="L185" s="72">
        <v>0</v>
      </c>
      <c r="M185" s="27">
        <v>0</v>
      </c>
    </row>
    <row r="186" spans="1:13" ht="15.75" thickBot="1" x14ac:dyDescent="0.3">
      <c r="A186" s="15">
        <v>6803</v>
      </c>
      <c r="B186" s="7" t="s">
        <v>296</v>
      </c>
      <c r="C186" s="7">
        <v>106</v>
      </c>
      <c r="D186" s="7" t="s">
        <v>165</v>
      </c>
      <c r="E186" s="8">
        <v>-36.47</v>
      </c>
      <c r="F186" s="8">
        <v>174.81</v>
      </c>
      <c r="G186" s="9">
        <v>23.5</v>
      </c>
      <c r="H186" s="11">
        <v>0</v>
      </c>
      <c r="I186" s="11">
        <v>0</v>
      </c>
      <c r="J186" s="11">
        <v>0</v>
      </c>
      <c r="K186" s="14" t="s">
        <v>166</v>
      </c>
      <c r="L186" s="72">
        <v>0</v>
      </c>
      <c r="M186" s="15">
        <v>0</v>
      </c>
    </row>
    <row r="187" spans="1:13" ht="15.75" thickBot="1" x14ac:dyDescent="0.3">
      <c r="A187" s="15">
        <v>6795</v>
      </c>
      <c r="B187" s="7" t="s">
        <v>297</v>
      </c>
      <c r="C187" s="7">
        <v>107</v>
      </c>
      <c r="D187" s="7" t="s">
        <v>165</v>
      </c>
      <c r="E187" s="8">
        <v>-36.47</v>
      </c>
      <c r="F187" s="8">
        <v>174.8</v>
      </c>
      <c r="G187" s="9">
        <v>15.1</v>
      </c>
      <c r="H187" s="11">
        <v>0</v>
      </c>
      <c r="I187" s="11">
        <v>0</v>
      </c>
      <c r="J187" s="11">
        <v>0</v>
      </c>
      <c r="K187" s="14" t="s">
        <v>166</v>
      </c>
      <c r="L187" s="72">
        <v>0</v>
      </c>
      <c r="M187" s="15">
        <v>0</v>
      </c>
    </row>
    <row r="188" spans="1:13" ht="15.75" thickBot="1" x14ac:dyDescent="0.3">
      <c r="A188" s="15">
        <v>6785</v>
      </c>
      <c r="B188" s="7" t="s">
        <v>298</v>
      </c>
      <c r="C188" s="7">
        <v>108</v>
      </c>
      <c r="D188" s="7" t="s">
        <v>165</v>
      </c>
      <c r="E188" s="8">
        <v>-36.49</v>
      </c>
      <c r="F188" s="8">
        <v>174.73</v>
      </c>
      <c r="G188" s="9">
        <v>6.7</v>
      </c>
      <c r="H188" s="23" t="s">
        <v>256</v>
      </c>
      <c r="I188" s="23" t="s">
        <v>256</v>
      </c>
      <c r="J188" s="23" t="s">
        <v>256</v>
      </c>
      <c r="K188" s="22" t="s">
        <v>237</v>
      </c>
      <c r="L188" s="72">
        <v>0</v>
      </c>
      <c r="M188" s="15">
        <v>0</v>
      </c>
    </row>
    <row r="189" spans="1:13" ht="15.75" thickBot="1" x14ac:dyDescent="0.3">
      <c r="A189" s="15">
        <v>6778</v>
      </c>
      <c r="B189" s="7" t="s">
        <v>299</v>
      </c>
      <c r="C189" s="7">
        <v>109</v>
      </c>
      <c r="D189" s="7" t="s">
        <v>165</v>
      </c>
      <c r="E189" s="8">
        <v>-36.51</v>
      </c>
      <c r="F189" s="8">
        <v>174.79</v>
      </c>
      <c r="G189" s="9">
        <v>79.8</v>
      </c>
      <c r="H189" s="11">
        <v>0</v>
      </c>
      <c r="I189" s="11">
        <v>0</v>
      </c>
      <c r="J189" s="11">
        <v>0</v>
      </c>
      <c r="K189" s="14" t="s">
        <v>166</v>
      </c>
      <c r="L189" s="72">
        <v>0</v>
      </c>
      <c r="M189" s="15">
        <v>0</v>
      </c>
    </row>
    <row r="190" spans="1:13" ht="15.75" thickBot="1" x14ac:dyDescent="0.3">
      <c r="A190" s="15">
        <v>6578</v>
      </c>
      <c r="B190" s="7" t="s">
        <v>302</v>
      </c>
      <c r="C190" s="7">
        <v>112</v>
      </c>
      <c r="D190" s="7" t="s">
        <v>165</v>
      </c>
      <c r="E190" s="8">
        <v>-36.64</v>
      </c>
      <c r="F190" s="8">
        <v>175.86</v>
      </c>
      <c r="G190" s="9">
        <v>11</v>
      </c>
      <c r="H190" s="11">
        <v>0</v>
      </c>
      <c r="I190" s="11">
        <v>0</v>
      </c>
      <c r="J190" s="11">
        <v>0</v>
      </c>
      <c r="K190" s="14" t="s">
        <v>166</v>
      </c>
      <c r="L190" s="72">
        <v>0</v>
      </c>
      <c r="M190" s="15">
        <v>0</v>
      </c>
    </row>
    <row r="191" spans="1:13" ht="15.75" thickBot="1" x14ac:dyDescent="0.3">
      <c r="A191" s="31">
        <v>6566</v>
      </c>
      <c r="B191" s="18" t="s">
        <v>304</v>
      </c>
      <c r="C191" s="7">
        <v>114</v>
      </c>
      <c r="D191" s="25" t="s">
        <v>165</v>
      </c>
      <c r="E191" s="8">
        <v>-36.64</v>
      </c>
      <c r="F191" s="8">
        <v>175.85</v>
      </c>
      <c r="G191" s="9">
        <v>2.2999999999999998</v>
      </c>
      <c r="H191" s="11">
        <v>0</v>
      </c>
      <c r="I191" s="11">
        <v>0</v>
      </c>
      <c r="J191" s="11">
        <v>0</v>
      </c>
      <c r="K191" s="14" t="s">
        <v>166</v>
      </c>
      <c r="L191" s="72">
        <v>0</v>
      </c>
      <c r="M191" s="30">
        <v>0</v>
      </c>
    </row>
    <row r="192" spans="1:13" ht="15.75" thickBot="1" x14ac:dyDescent="0.3">
      <c r="A192" s="15">
        <v>6483</v>
      </c>
      <c r="B192" s="7" t="s">
        <v>310</v>
      </c>
      <c r="C192" s="7">
        <v>120</v>
      </c>
      <c r="D192" s="7" t="s">
        <v>165</v>
      </c>
      <c r="E192" s="8">
        <v>-36.72</v>
      </c>
      <c r="F192" s="8">
        <v>175.88</v>
      </c>
      <c r="G192" s="9">
        <v>5.3</v>
      </c>
      <c r="H192" s="11">
        <v>0</v>
      </c>
      <c r="I192" s="11">
        <v>0</v>
      </c>
      <c r="J192" s="11">
        <v>0</v>
      </c>
      <c r="K192" s="14" t="s">
        <v>166</v>
      </c>
      <c r="L192" s="72">
        <v>0</v>
      </c>
      <c r="M192" s="15">
        <v>0</v>
      </c>
    </row>
    <row r="193" spans="1:13" ht="15.75" thickBot="1" x14ac:dyDescent="0.3">
      <c r="A193" s="15">
        <v>6456</v>
      </c>
      <c r="B193" s="7" t="s">
        <v>315</v>
      </c>
      <c r="C193" s="7">
        <v>123</v>
      </c>
      <c r="D193" s="7" t="s">
        <v>165</v>
      </c>
      <c r="E193" s="8">
        <v>-36.74</v>
      </c>
      <c r="F193" s="8">
        <v>175.4</v>
      </c>
      <c r="G193" s="9">
        <v>55.8</v>
      </c>
      <c r="H193" s="11">
        <v>0</v>
      </c>
      <c r="I193" s="11">
        <v>0</v>
      </c>
      <c r="J193" s="11">
        <v>0</v>
      </c>
      <c r="K193" s="14" t="s">
        <v>166</v>
      </c>
      <c r="L193" s="72">
        <v>0</v>
      </c>
      <c r="M193" s="15">
        <v>0</v>
      </c>
    </row>
    <row r="194" spans="1:13" ht="15.75" thickBot="1" x14ac:dyDescent="0.3">
      <c r="A194" s="15">
        <v>6457</v>
      </c>
      <c r="B194" s="7" t="s">
        <v>316</v>
      </c>
      <c r="C194" s="7">
        <v>124</v>
      </c>
      <c r="D194" s="7" t="s">
        <v>165</v>
      </c>
      <c r="E194" s="8">
        <v>-36.729999999999997</v>
      </c>
      <c r="F194" s="8">
        <v>175.84</v>
      </c>
      <c r="G194" s="9">
        <v>4.7</v>
      </c>
      <c r="H194" s="11">
        <v>0</v>
      </c>
      <c r="I194" s="11">
        <v>0</v>
      </c>
      <c r="J194" s="11">
        <v>0</v>
      </c>
      <c r="K194" s="14" t="s">
        <v>166</v>
      </c>
      <c r="L194" s="72">
        <v>0</v>
      </c>
      <c r="M194" s="15">
        <v>0</v>
      </c>
    </row>
    <row r="195" spans="1:13" ht="15.75" thickBot="1" x14ac:dyDescent="0.3">
      <c r="A195" s="15">
        <v>6436</v>
      </c>
      <c r="B195" s="7" t="s">
        <v>318</v>
      </c>
      <c r="C195" s="7">
        <v>126</v>
      </c>
      <c r="D195" s="7" t="s">
        <v>165</v>
      </c>
      <c r="E195" s="8">
        <v>-36.75</v>
      </c>
      <c r="F195" s="8">
        <v>175.42</v>
      </c>
      <c r="G195" s="9">
        <v>13.2</v>
      </c>
      <c r="H195" s="11">
        <v>0</v>
      </c>
      <c r="I195" s="11">
        <v>0</v>
      </c>
      <c r="J195" s="11">
        <v>0</v>
      </c>
      <c r="K195" s="14" t="s">
        <v>166</v>
      </c>
      <c r="L195" s="72">
        <v>0</v>
      </c>
      <c r="M195" s="15">
        <v>0</v>
      </c>
    </row>
    <row r="196" spans="1:13" ht="15.75" thickBot="1" x14ac:dyDescent="0.3">
      <c r="A196" s="15">
        <v>6404</v>
      </c>
      <c r="B196" s="7" t="s">
        <v>319</v>
      </c>
      <c r="C196" s="7">
        <v>127</v>
      </c>
      <c r="D196" s="7" t="s">
        <v>165</v>
      </c>
      <c r="E196" s="8">
        <v>-36.76</v>
      </c>
      <c r="F196" s="8">
        <v>175.42</v>
      </c>
      <c r="G196" s="9">
        <v>69.5</v>
      </c>
      <c r="H196" s="11">
        <v>0</v>
      </c>
      <c r="I196" s="11">
        <v>0</v>
      </c>
      <c r="J196" s="11">
        <v>0</v>
      </c>
      <c r="K196" s="14" t="s">
        <v>166</v>
      </c>
      <c r="L196" s="72">
        <v>0</v>
      </c>
      <c r="M196" s="15">
        <v>0</v>
      </c>
    </row>
    <row r="197" spans="1:13" ht="15.75" thickBot="1" x14ac:dyDescent="0.3">
      <c r="A197" s="15">
        <v>6316</v>
      </c>
      <c r="B197" s="7" t="s">
        <v>322</v>
      </c>
      <c r="C197" s="7">
        <v>130</v>
      </c>
      <c r="D197" s="7" t="s">
        <v>165</v>
      </c>
      <c r="E197" s="8">
        <v>-36.82</v>
      </c>
      <c r="F197" s="8">
        <v>175.8</v>
      </c>
      <c r="G197" s="9">
        <v>5.6</v>
      </c>
      <c r="H197" s="13">
        <v>0</v>
      </c>
      <c r="I197" s="13">
        <v>0</v>
      </c>
      <c r="J197" s="13">
        <v>0</v>
      </c>
      <c r="K197" s="14" t="s">
        <v>166</v>
      </c>
      <c r="L197" s="72">
        <v>0</v>
      </c>
      <c r="M197" s="15">
        <v>0</v>
      </c>
    </row>
    <row r="198" spans="1:13" ht="15.75" thickBot="1" x14ac:dyDescent="0.3">
      <c r="A198" s="15">
        <v>6187</v>
      </c>
      <c r="B198" s="7" t="s">
        <v>330</v>
      </c>
      <c r="C198" s="7">
        <v>137</v>
      </c>
      <c r="D198" s="7" t="s">
        <v>165</v>
      </c>
      <c r="E198" s="8">
        <v>-36.950000000000003</v>
      </c>
      <c r="F198" s="8">
        <v>176.1</v>
      </c>
      <c r="G198" s="9">
        <v>30.4</v>
      </c>
      <c r="H198" s="11">
        <v>0</v>
      </c>
      <c r="I198" s="11">
        <v>0</v>
      </c>
      <c r="J198" s="11">
        <v>0</v>
      </c>
      <c r="K198" s="14" t="s">
        <v>166</v>
      </c>
      <c r="L198" s="72">
        <v>0</v>
      </c>
      <c r="M198" s="15">
        <v>0</v>
      </c>
    </row>
    <row r="199" spans="1:13" ht="15.75" thickBot="1" x14ac:dyDescent="0.3">
      <c r="A199" s="15">
        <v>6180</v>
      </c>
      <c r="B199" s="7" t="s">
        <v>331</v>
      </c>
      <c r="C199" s="7">
        <v>138</v>
      </c>
      <c r="D199" s="7" t="s">
        <v>165</v>
      </c>
      <c r="E199" s="8">
        <v>-36.96</v>
      </c>
      <c r="F199" s="8">
        <v>176.06</v>
      </c>
      <c r="G199" s="9">
        <v>15.5</v>
      </c>
      <c r="H199" s="11">
        <v>0</v>
      </c>
      <c r="I199" s="11">
        <v>0</v>
      </c>
      <c r="J199" s="11">
        <v>0</v>
      </c>
      <c r="K199" s="14" t="s">
        <v>166</v>
      </c>
      <c r="L199" s="72">
        <v>0</v>
      </c>
      <c r="M199" s="15">
        <v>0</v>
      </c>
    </row>
    <row r="200" spans="1:13" ht="15.75" thickBot="1" x14ac:dyDescent="0.3">
      <c r="A200" s="15">
        <v>6138</v>
      </c>
      <c r="B200" s="7" t="s">
        <v>333</v>
      </c>
      <c r="C200" s="7">
        <v>140</v>
      </c>
      <c r="D200" s="7" t="s">
        <v>165</v>
      </c>
      <c r="E200" s="8">
        <v>-36.97</v>
      </c>
      <c r="F200" s="8">
        <v>176.08</v>
      </c>
      <c r="G200" s="9">
        <v>23.8</v>
      </c>
      <c r="H200" s="11">
        <v>0</v>
      </c>
      <c r="I200" s="11">
        <v>0</v>
      </c>
      <c r="J200" s="11">
        <v>0</v>
      </c>
      <c r="K200" s="14" t="s">
        <v>166</v>
      </c>
      <c r="L200" s="72">
        <v>0</v>
      </c>
      <c r="M200" s="15">
        <v>0</v>
      </c>
    </row>
    <row r="201" spans="1:13" ht="15.75" thickBot="1" x14ac:dyDescent="0.3">
      <c r="A201" s="11">
        <v>6067</v>
      </c>
      <c r="B201" s="7" t="s">
        <v>344</v>
      </c>
      <c r="C201" s="7">
        <v>150</v>
      </c>
      <c r="D201" s="7" t="s">
        <v>165</v>
      </c>
      <c r="E201" s="11">
        <v>-37.53</v>
      </c>
      <c r="F201" s="11">
        <v>176.13</v>
      </c>
      <c r="G201" s="9">
        <v>4.5</v>
      </c>
      <c r="H201" s="11">
        <v>0</v>
      </c>
      <c r="I201" s="11">
        <v>0</v>
      </c>
      <c r="J201" s="11">
        <v>0</v>
      </c>
      <c r="K201" s="14" t="s">
        <v>166</v>
      </c>
      <c r="L201" s="72">
        <v>0</v>
      </c>
      <c r="M201" s="13">
        <v>0</v>
      </c>
    </row>
    <row r="202" spans="1:13" ht="15.75" thickBot="1" x14ac:dyDescent="0.3">
      <c r="A202" s="15">
        <v>6037</v>
      </c>
      <c r="B202" s="7" t="s">
        <v>348</v>
      </c>
      <c r="C202" s="7">
        <v>154</v>
      </c>
      <c r="D202" s="7" t="s">
        <v>165</v>
      </c>
      <c r="E202" s="8">
        <v>-37.630000000000003</v>
      </c>
      <c r="F202" s="8">
        <v>176.11</v>
      </c>
      <c r="G202" s="9">
        <v>334.1</v>
      </c>
      <c r="H202" s="11">
        <v>0</v>
      </c>
      <c r="I202" s="11">
        <v>0</v>
      </c>
      <c r="J202" s="23" t="s">
        <v>256</v>
      </c>
      <c r="K202" s="22" t="s">
        <v>237</v>
      </c>
      <c r="L202" s="72">
        <v>0</v>
      </c>
      <c r="M202" s="15">
        <v>0</v>
      </c>
    </row>
    <row r="203" spans="1:13" ht="15.75" thickBot="1" x14ac:dyDescent="0.3">
      <c r="A203" s="15">
        <v>6023</v>
      </c>
      <c r="B203" s="7" t="s">
        <v>349</v>
      </c>
      <c r="C203" s="7">
        <v>155</v>
      </c>
      <c r="D203" s="7" t="s">
        <v>165</v>
      </c>
      <c r="E203" s="8">
        <v>-37.64</v>
      </c>
      <c r="F203" s="8">
        <v>176.07</v>
      </c>
      <c r="G203" s="9">
        <v>107.2</v>
      </c>
      <c r="H203" s="23" t="s">
        <v>256</v>
      </c>
      <c r="I203" s="23" t="s">
        <v>256</v>
      </c>
      <c r="J203" s="23" t="s">
        <v>256</v>
      </c>
      <c r="K203" s="22" t="s">
        <v>237</v>
      </c>
      <c r="L203" s="72">
        <v>0</v>
      </c>
      <c r="M203" s="15">
        <v>0</v>
      </c>
    </row>
    <row r="204" spans="1:13" ht="15.75" thickBot="1" x14ac:dyDescent="0.3">
      <c r="A204" s="15">
        <v>5933</v>
      </c>
      <c r="B204" s="7" t="s">
        <v>360</v>
      </c>
      <c r="C204" s="7">
        <v>163</v>
      </c>
      <c r="D204" s="7" t="s">
        <v>165</v>
      </c>
      <c r="E204" s="8">
        <v>-38.1</v>
      </c>
      <c r="F204" s="8">
        <v>174.8</v>
      </c>
      <c r="G204" s="9">
        <v>14.9</v>
      </c>
      <c r="H204" s="23" t="s">
        <v>256</v>
      </c>
      <c r="I204" s="23" t="s">
        <v>256</v>
      </c>
      <c r="J204" s="23" t="s">
        <v>256</v>
      </c>
      <c r="K204" s="22" t="s">
        <v>237</v>
      </c>
      <c r="L204" s="72">
        <v>0</v>
      </c>
      <c r="M204" s="15">
        <v>0</v>
      </c>
    </row>
    <row r="205" spans="1:13" ht="15.75" thickBot="1" x14ac:dyDescent="0.3">
      <c r="A205" s="15">
        <v>5862</v>
      </c>
      <c r="B205" s="7" t="s">
        <v>369</v>
      </c>
      <c r="C205" s="7">
        <v>172</v>
      </c>
      <c r="D205" s="7" t="s">
        <v>165</v>
      </c>
      <c r="E205" s="8">
        <v>-39.29</v>
      </c>
      <c r="F205" s="8">
        <v>177.87</v>
      </c>
      <c r="G205" s="9">
        <v>147</v>
      </c>
      <c r="H205" s="11">
        <v>0</v>
      </c>
      <c r="I205" s="11">
        <v>0</v>
      </c>
      <c r="J205" s="11">
        <v>0</v>
      </c>
      <c r="K205" s="14" t="s">
        <v>166</v>
      </c>
      <c r="L205" s="72">
        <v>0</v>
      </c>
      <c r="M205" s="15">
        <v>0</v>
      </c>
    </row>
    <row r="206" spans="1:13" ht="15.75" thickBot="1" x14ac:dyDescent="0.3">
      <c r="A206" s="15">
        <v>5745</v>
      </c>
      <c r="B206" s="7" t="s">
        <v>371</v>
      </c>
      <c r="C206" s="7">
        <v>174</v>
      </c>
      <c r="D206" s="7" t="s">
        <v>165</v>
      </c>
      <c r="E206" s="8">
        <v>-40.67</v>
      </c>
      <c r="F206" s="8">
        <v>174</v>
      </c>
      <c r="G206" s="9">
        <v>144</v>
      </c>
      <c r="H206" s="11">
        <v>0</v>
      </c>
      <c r="I206" s="11">
        <v>0</v>
      </c>
      <c r="J206" s="11">
        <v>0</v>
      </c>
      <c r="K206" s="14" t="s">
        <v>166</v>
      </c>
      <c r="L206" s="72">
        <v>0</v>
      </c>
      <c r="M206" s="15">
        <v>0</v>
      </c>
    </row>
    <row r="207" spans="1:13" ht="15.75" thickBot="1" x14ac:dyDescent="0.3">
      <c r="A207" s="15">
        <v>5519</v>
      </c>
      <c r="B207" s="7" t="s">
        <v>377</v>
      </c>
      <c r="C207" s="7">
        <v>180</v>
      </c>
      <c r="D207" s="7" t="s">
        <v>165</v>
      </c>
      <c r="E207" s="8">
        <v>-40.840000000000003</v>
      </c>
      <c r="F207" s="8">
        <v>174</v>
      </c>
      <c r="G207" s="9">
        <v>15.6</v>
      </c>
      <c r="H207" s="11">
        <v>0</v>
      </c>
      <c r="I207" s="11">
        <v>0</v>
      </c>
      <c r="J207" s="11">
        <v>0</v>
      </c>
      <c r="K207" s="14" t="s">
        <v>166</v>
      </c>
      <c r="L207" s="72">
        <v>0</v>
      </c>
      <c r="M207" s="15">
        <v>0</v>
      </c>
    </row>
    <row r="208" spans="1:13" ht="15.75" thickBot="1" x14ac:dyDescent="0.3">
      <c r="A208" s="15">
        <v>5476</v>
      </c>
      <c r="B208" s="7" t="s">
        <v>380</v>
      </c>
      <c r="C208" s="7">
        <v>182</v>
      </c>
      <c r="D208" s="7" t="s">
        <v>165</v>
      </c>
      <c r="E208" s="8">
        <v>-40.89</v>
      </c>
      <c r="F208" s="8">
        <v>173.07</v>
      </c>
      <c r="G208" s="9">
        <v>8.3000000000000007</v>
      </c>
      <c r="H208" s="11">
        <v>0</v>
      </c>
      <c r="I208" s="11">
        <v>0</v>
      </c>
      <c r="J208" s="11">
        <v>0</v>
      </c>
      <c r="K208" s="14" t="s">
        <v>166</v>
      </c>
      <c r="L208" s="72">
        <v>0</v>
      </c>
      <c r="M208" s="15">
        <v>0</v>
      </c>
    </row>
    <row r="209" spans="1:13" ht="15.75" thickBot="1" x14ac:dyDescent="0.3">
      <c r="A209" s="15">
        <v>5480</v>
      </c>
      <c r="B209" s="7" t="s">
        <v>383</v>
      </c>
      <c r="C209" s="7">
        <v>183</v>
      </c>
      <c r="D209" s="7" t="s">
        <v>165</v>
      </c>
      <c r="E209" s="8">
        <v>-40.89</v>
      </c>
      <c r="F209" s="8">
        <v>174.1</v>
      </c>
      <c r="G209" s="9">
        <v>86.2</v>
      </c>
      <c r="H209" s="11">
        <v>0</v>
      </c>
      <c r="I209" s="11">
        <v>0</v>
      </c>
      <c r="J209" s="11">
        <v>0</v>
      </c>
      <c r="K209" s="14" t="s">
        <v>166</v>
      </c>
      <c r="L209" s="72">
        <v>0</v>
      </c>
      <c r="M209" s="15">
        <v>0</v>
      </c>
    </row>
    <row r="210" spans="1:13" ht="15.75" thickBot="1" x14ac:dyDescent="0.3">
      <c r="A210" s="15">
        <v>5327</v>
      </c>
      <c r="B210" s="7" t="s">
        <v>388</v>
      </c>
      <c r="C210" s="7">
        <v>187</v>
      </c>
      <c r="D210" s="7" t="s">
        <v>165</v>
      </c>
      <c r="E210" s="8">
        <v>-40.98</v>
      </c>
      <c r="F210" s="8">
        <v>173.06</v>
      </c>
      <c r="G210" s="9">
        <v>88.3</v>
      </c>
      <c r="H210" s="11">
        <v>0</v>
      </c>
      <c r="I210" s="11">
        <v>0</v>
      </c>
      <c r="J210" s="11">
        <v>0</v>
      </c>
      <c r="K210" s="14" t="s">
        <v>166</v>
      </c>
      <c r="L210" s="72">
        <v>0</v>
      </c>
      <c r="M210" s="15">
        <v>0</v>
      </c>
    </row>
    <row r="211" spans="1:13" ht="15.75" thickBot="1" x14ac:dyDescent="0.3">
      <c r="A211" s="15">
        <v>5276</v>
      </c>
      <c r="B211" s="7" t="s">
        <v>389</v>
      </c>
      <c r="C211" s="7">
        <v>188</v>
      </c>
      <c r="D211" s="7" t="s">
        <v>165</v>
      </c>
      <c r="E211" s="8">
        <v>-41.03</v>
      </c>
      <c r="F211" s="8">
        <v>173.89</v>
      </c>
      <c r="G211" s="9">
        <v>318</v>
      </c>
      <c r="H211" s="11">
        <v>0</v>
      </c>
      <c r="I211" s="11">
        <v>0</v>
      </c>
      <c r="J211" s="11">
        <v>0</v>
      </c>
      <c r="K211" s="14" t="s">
        <v>166</v>
      </c>
      <c r="L211" s="72">
        <v>0</v>
      </c>
      <c r="M211" s="15">
        <v>0</v>
      </c>
    </row>
    <row r="212" spans="1:13" ht="15.75" thickBot="1" x14ac:dyDescent="0.3">
      <c r="A212" s="15">
        <v>5268</v>
      </c>
      <c r="B212" s="7" t="s">
        <v>390</v>
      </c>
      <c r="C212" s="7">
        <v>189</v>
      </c>
      <c r="D212" s="7" t="s">
        <v>165</v>
      </c>
      <c r="E212" s="8">
        <v>-41.04</v>
      </c>
      <c r="F212" s="8">
        <v>173.66</v>
      </c>
      <c r="G212" s="9">
        <v>21</v>
      </c>
      <c r="H212" s="11">
        <v>0</v>
      </c>
      <c r="I212" s="11">
        <v>0</v>
      </c>
      <c r="J212" s="11">
        <v>0</v>
      </c>
      <c r="K212" s="14" t="s">
        <v>166</v>
      </c>
      <c r="L212" s="72">
        <v>0</v>
      </c>
      <c r="M212" s="15">
        <v>0</v>
      </c>
    </row>
    <row r="213" spans="1:13" ht="15.75" thickBot="1" x14ac:dyDescent="0.3">
      <c r="A213" s="15">
        <v>5263</v>
      </c>
      <c r="B213" s="7" t="s">
        <v>391</v>
      </c>
      <c r="C213" s="7">
        <v>190</v>
      </c>
      <c r="D213" s="7" t="s">
        <v>165</v>
      </c>
      <c r="E213" s="8">
        <v>-41.04</v>
      </c>
      <c r="F213" s="8">
        <v>173.64</v>
      </c>
      <c r="G213" s="9">
        <v>9.5</v>
      </c>
      <c r="H213" s="11">
        <v>0</v>
      </c>
      <c r="I213" s="11">
        <v>0</v>
      </c>
      <c r="J213" s="11">
        <v>0</v>
      </c>
      <c r="K213" s="14" t="s">
        <v>166</v>
      </c>
      <c r="L213" s="72">
        <v>0</v>
      </c>
      <c r="M213" s="15">
        <v>0</v>
      </c>
    </row>
    <row r="214" spans="1:13" ht="15.75" thickBot="1" x14ac:dyDescent="0.3">
      <c r="A214" s="15">
        <v>5247</v>
      </c>
      <c r="B214" s="7" t="s">
        <v>392</v>
      </c>
      <c r="C214" s="7">
        <v>191</v>
      </c>
      <c r="D214" s="7" t="s">
        <v>165</v>
      </c>
      <c r="E214" s="8">
        <v>-41.07</v>
      </c>
      <c r="F214" s="8">
        <v>173.8</v>
      </c>
      <c r="G214" s="9">
        <v>34.5</v>
      </c>
      <c r="H214" s="11">
        <v>0</v>
      </c>
      <c r="I214" s="11">
        <v>0</v>
      </c>
      <c r="J214" s="11">
        <v>0</v>
      </c>
      <c r="K214" s="14" t="s">
        <v>166</v>
      </c>
      <c r="L214" s="72">
        <v>0</v>
      </c>
      <c r="M214" s="15">
        <v>0</v>
      </c>
    </row>
    <row r="215" spans="1:13" ht="15.75" thickBot="1" x14ac:dyDescent="0.3">
      <c r="A215" s="15">
        <v>5220</v>
      </c>
      <c r="B215" s="7" t="s">
        <v>393</v>
      </c>
      <c r="C215" s="7">
        <v>192</v>
      </c>
      <c r="D215" s="7" t="s">
        <v>165</v>
      </c>
      <c r="E215" s="8">
        <v>-41.09</v>
      </c>
      <c r="F215" s="8">
        <v>174.78</v>
      </c>
      <c r="G215" s="9">
        <v>220.2</v>
      </c>
      <c r="H215" s="11">
        <v>0</v>
      </c>
      <c r="I215" s="11">
        <v>0</v>
      </c>
      <c r="J215" s="11">
        <v>0</v>
      </c>
      <c r="K215" s="14" t="s">
        <v>166</v>
      </c>
      <c r="L215" s="72">
        <v>0</v>
      </c>
      <c r="M215" s="15">
        <v>0</v>
      </c>
    </row>
    <row r="216" spans="1:13" ht="15.75" thickBot="1" x14ac:dyDescent="0.3">
      <c r="A216" s="31">
        <v>5203</v>
      </c>
      <c r="B216" s="18" t="s">
        <v>395</v>
      </c>
      <c r="C216" s="7">
        <v>194</v>
      </c>
      <c r="D216" s="25" t="s">
        <v>165</v>
      </c>
      <c r="E216" s="8">
        <v>-41.1</v>
      </c>
      <c r="F216" s="8">
        <v>174.44</v>
      </c>
      <c r="G216" s="9">
        <v>2.9</v>
      </c>
      <c r="H216" s="11">
        <v>0</v>
      </c>
      <c r="I216" s="11">
        <v>0</v>
      </c>
      <c r="J216" s="11">
        <v>0</v>
      </c>
      <c r="K216" s="14" t="s">
        <v>166</v>
      </c>
      <c r="L216" s="72">
        <v>0</v>
      </c>
      <c r="M216" s="15">
        <v>0</v>
      </c>
    </row>
    <row r="217" spans="1:13" ht="15.75" thickBot="1" x14ac:dyDescent="0.3">
      <c r="A217" s="15">
        <v>5174</v>
      </c>
      <c r="B217" s="7" t="s">
        <v>396</v>
      </c>
      <c r="C217" s="7">
        <v>195</v>
      </c>
      <c r="D217" s="7" t="s">
        <v>165</v>
      </c>
      <c r="E217" s="8">
        <v>-41.11</v>
      </c>
      <c r="F217" s="8">
        <v>174.43</v>
      </c>
      <c r="G217" s="9">
        <v>7.3</v>
      </c>
      <c r="H217" s="11">
        <v>0</v>
      </c>
      <c r="I217" s="11">
        <v>0</v>
      </c>
      <c r="J217" s="11">
        <v>0</v>
      </c>
      <c r="K217" s="14" t="s">
        <v>166</v>
      </c>
      <c r="L217" s="72">
        <v>0</v>
      </c>
      <c r="M217" s="15">
        <v>0</v>
      </c>
    </row>
    <row r="218" spans="1:13" ht="24" thickBot="1" x14ac:dyDescent="0.3">
      <c r="A218" s="15">
        <v>5128</v>
      </c>
      <c r="B218" s="7" t="s">
        <v>398</v>
      </c>
      <c r="C218" s="7">
        <v>197</v>
      </c>
      <c r="D218" s="7" t="s">
        <v>165</v>
      </c>
      <c r="E218" s="8">
        <v>-41.17</v>
      </c>
      <c r="F218" s="8">
        <v>174.24</v>
      </c>
      <c r="G218" s="9">
        <v>395.6</v>
      </c>
      <c r="H218" s="11">
        <v>0</v>
      </c>
      <c r="I218" s="11">
        <v>0</v>
      </c>
      <c r="J218" s="11">
        <v>0</v>
      </c>
      <c r="K218" s="14" t="s">
        <v>166</v>
      </c>
      <c r="L218" s="72">
        <v>0</v>
      </c>
      <c r="M218" s="15">
        <v>0</v>
      </c>
    </row>
    <row r="219" spans="1:13" ht="15.75" thickBot="1" x14ac:dyDescent="0.3">
      <c r="A219" s="15">
        <v>5102</v>
      </c>
      <c r="B219" s="7" t="s">
        <v>400</v>
      </c>
      <c r="C219" s="7">
        <v>199</v>
      </c>
      <c r="D219" s="7" t="s">
        <v>165</v>
      </c>
      <c r="E219" s="8">
        <v>-41.24</v>
      </c>
      <c r="F219" s="8">
        <v>174.06</v>
      </c>
      <c r="G219" s="9">
        <v>16.5</v>
      </c>
      <c r="H219" s="11">
        <v>0</v>
      </c>
      <c r="I219" s="11">
        <v>0</v>
      </c>
      <c r="J219" s="11">
        <v>0</v>
      </c>
      <c r="K219" s="14" t="s">
        <v>166</v>
      </c>
      <c r="L219" s="72">
        <v>0</v>
      </c>
      <c r="M219" s="15">
        <v>0</v>
      </c>
    </row>
    <row r="220" spans="1:13" ht="15.75" thickBot="1" x14ac:dyDescent="0.3">
      <c r="A220" s="15">
        <v>4604</v>
      </c>
      <c r="B220" s="7" t="s">
        <v>411</v>
      </c>
      <c r="C220" s="7">
        <v>205</v>
      </c>
      <c r="D220" s="7" t="s">
        <v>165</v>
      </c>
      <c r="E220" s="8">
        <v>-43.86</v>
      </c>
      <c r="F220" s="8">
        <v>168.88</v>
      </c>
      <c r="G220" s="9">
        <v>14.3</v>
      </c>
      <c r="H220" s="11">
        <v>0</v>
      </c>
      <c r="I220" s="11">
        <v>0</v>
      </c>
      <c r="J220" s="11">
        <v>0</v>
      </c>
      <c r="K220" s="14" t="s">
        <v>166</v>
      </c>
      <c r="L220" s="72">
        <v>0</v>
      </c>
      <c r="M220" s="15">
        <v>0</v>
      </c>
    </row>
    <row r="221" spans="1:13" ht="15.75" thickBot="1" x14ac:dyDescent="0.3">
      <c r="A221" s="15">
        <v>4331</v>
      </c>
      <c r="B221" s="7" t="s">
        <v>432</v>
      </c>
      <c r="C221" s="7">
        <v>225</v>
      </c>
      <c r="D221" s="7" t="s">
        <v>165</v>
      </c>
      <c r="E221" s="8">
        <v>-45</v>
      </c>
      <c r="F221" s="8">
        <v>167.13</v>
      </c>
      <c r="G221" s="9">
        <v>12</v>
      </c>
      <c r="H221" s="11">
        <v>0</v>
      </c>
      <c r="I221" s="11">
        <v>0</v>
      </c>
      <c r="J221" s="23" t="s">
        <v>256</v>
      </c>
      <c r="K221" s="22" t="s">
        <v>237</v>
      </c>
      <c r="L221" s="72">
        <v>0</v>
      </c>
      <c r="M221" s="15">
        <v>0</v>
      </c>
    </row>
    <row r="222" spans="1:13" ht="15.75" thickBot="1" x14ac:dyDescent="0.3">
      <c r="A222" s="15">
        <v>4272</v>
      </c>
      <c r="B222" s="7" t="s">
        <v>434</v>
      </c>
      <c r="C222" s="7">
        <v>227</v>
      </c>
      <c r="D222" s="7" t="s">
        <v>165</v>
      </c>
      <c r="E222" s="8">
        <v>-45.1</v>
      </c>
      <c r="F222" s="8">
        <v>167.14</v>
      </c>
      <c r="G222" s="9">
        <v>6.5</v>
      </c>
      <c r="H222" s="11">
        <v>0</v>
      </c>
      <c r="I222" s="11">
        <v>0</v>
      </c>
      <c r="J222" s="11">
        <v>0</v>
      </c>
      <c r="K222" s="22" t="s">
        <v>237</v>
      </c>
      <c r="L222" s="72">
        <v>0</v>
      </c>
      <c r="M222" s="15">
        <v>0</v>
      </c>
    </row>
    <row r="223" spans="1:13" ht="15.75" thickBot="1" x14ac:dyDescent="0.3">
      <c r="A223" s="15">
        <v>236</v>
      </c>
      <c r="B223" s="7" t="s">
        <v>446</v>
      </c>
      <c r="C223" s="7">
        <v>238</v>
      </c>
      <c r="D223" s="7" t="s">
        <v>165</v>
      </c>
      <c r="E223" s="8">
        <v>-45.23</v>
      </c>
      <c r="F223" s="8">
        <v>166.94</v>
      </c>
      <c r="G223" s="9">
        <v>8024.5</v>
      </c>
      <c r="H223" s="11">
        <v>0</v>
      </c>
      <c r="I223" s="11">
        <v>0</v>
      </c>
      <c r="J223" s="11">
        <v>0</v>
      </c>
      <c r="K223" s="14" t="s">
        <v>166</v>
      </c>
      <c r="L223" s="72">
        <v>0</v>
      </c>
      <c r="M223" s="15">
        <v>0</v>
      </c>
    </row>
    <row r="224" spans="1:13" ht="15.75" thickBot="1" x14ac:dyDescent="0.3">
      <c r="A224" s="11">
        <v>4177</v>
      </c>
      <c r="B224" s="7" t="s">
        <v>448</v>
      </c>
      <c r="C224" s="7">
        <v>239</v>
      </c>
      <c r="D224" s="7" t="s">
        <v>165</v>
      </c>
      <c r="E224" s="11">
        <v>-45.25</v>
      </c>
      <c r="F224" s="11">
        <v>166.87</v>
      </c>
      <c r="G224" s="9">
        <v>4.9000000000000004</v>
      </c>
      <c r="H224" s="11">
        <v>0</v>
      </c>
      <c r="I224" s="11">
        <v>0</v>
      </c>
      <c r="J224" s="11">
        <v>0</v>
      </c>
      <c r="K224" s="14" t="s">
        <v>166</v>
      </c>
      <c r="L224" s="72">
        <v>0</v>
      </c>
      <c r="M224" s="13">
        <v>0</v>
      </c>
    </row>
    <row r="225" spans="1:13" ht="15.75" thickBot="1" x14ac:dyDescent="0.3">
      <c r="A225" s="15">
        <v>4171</v>
      </c>
      <c r="B225" s="7" t="s">
        <v>449</v>
      </c>
      <c r="C225" s="7">
        <v>240</v>
      </c>
      <c r="D225" s="7" t="s">
        <v>165</v>
      </c>
      <c r="E225" s="8">
        <v>-45.27</v>
      </c>
      <c r="F225" s="8">
        <v>167.14</v>
      </c>
      <c r="G225" s="9">
        <v>19.399999999999999</v>
      </c>
      <c r="H225" s="11">
        <v>0</v>
      </c>
      <c r="I225" s="11">
        <v>0</v>
      </c>
      <c r="J225" s="23" t="s">
        <v>256</v>
      </c>
      <c r="K225" s="22" t="s">
        <v>237</v>
      </c>
      <c r="L225" s="72">
        <v>0</v>
      </c>
      <c r="M225" s="15">
        <v>0</v>
      </c>
    </row>
    <row r="226" spans="1:13" ht="15.75" thickBot="1" x14ac:dyDescent="0.3">
      <c r="A226" s="15">
        <v>4162</v>
      </c>
      <c r="B226" s="7" t="s">
        <v>450</v>
      </c>
      <c r="C226" s="7">
        <v>241</v>
      </c>
      <c r="D226" s="7" t="s">
        <v>165</v>
      </c>
      <c r="E226" s="8">
        <v>-45.27</v>
      </c>
      <c r="F226" s="8">
        <v>166.89</v>
      </c>
      <c r="G226" s="9">
        <v>7.1</v>
      </c>
      <c r="H226" s="11">
        <v>0</v>
      </c>
      <c r="I226" s="11">
        <v>0</v>
      </c>
      <c r="J226" s="11">
        <v>0</v>
      </c>
      <c r="K226" s="14" t="s">
        <v>166</v>
      </c>
      <c r="L226" s="72">
        <v>0</v>
      </c>
      <c r="M226" s="15">
        <v>0</v>
      </c>
    </row>
    <row r="227" spans="1:13" ht="15.75" thickBot="1" x14ac:dyDescent="0.3">
      <c r="A227" s="15">
        <v>4161</v>
      </c>
      <c r="B227" s="7" t="s">
        <v>451</v>
      </c>
      <c r="C227" s="7">
        <v>242</v>
      </c>
      <c r="D227" s="7" t="s">
        <v>165</v>
      </c>
      <c r="E227" s="8">
        <v>-45.27</v>
      </c>
      <c r="F227" s="8">
        <v>166.9</v>
      </c>
      <c r="G227" s="9">
        <v>11.6</v>
      </c>
      <c r="H227" s="11">
        <v>0</v>
      </c>
      <c r="I227" s="11">
        <v>0</v>
      </c>
      <c r="J227" s="11">
        <v>0</v>
      </c>
      <c r="K227" s="14" t="s">
        <v>166</v>
      </c>
      <c r="L227" s="72">
        <v>0</v>
      </c>
      <c r="M227" s="15">
        <v>0</v>
      </c>
    </row>
    <row r="228" spans="1:13" ht="15.75" thickBot="1" x14ac:dyDescent="0.3">
      <c r="A228" s="15">
        <v>4132</v>
      </c>
      <c r="B228" s="7" t="s">
        <v>452</v>
      </c>
      <c r="C228" s="7">
        <v>243</v>
      </c>
      <c r="D228" s="7" t="s">
        <v>165</v>
      </c>
      <c r="E228" s="8">
        <v>-45.29</v>
      </c>
      <c r="F228" s="8">
        <v>166.91</v>
      </c>
      <c r="G228" s="9">
        <v>461.6</v>
      </c>
      <c r="H228" s="11">
        <v>0</v>
      </c>
      <c r="I228" s="11">
        <v>0</v>
      </c>
      <c r="J228" s="11">
        <v>0</v>
      </c>
      <c r="K228" s="14" t="s">
        <v>166</v>
      </c>
      <c r="L228" s="72">
        <v>0</v>
      </c>
      <c r="M228" s="15">
        <v>0</v>
      </c>
    </row>
    <row r="229" spans="1:13" ht="15.75" thickBot="1" x14ac:dyDescent="0.3">
      <c r="A229" s="15">
        <v>4113</v>
      </c>
      <c r="B229" s="7" t="s">
        <v>453</v>
      </c>
      <c r="C229" s="7">
        <v>244</v>
      </c>
      <c r="D229" s="7" t="s">
        <v>165</v>
      </c>
      <c r="E229" s="8">
        <v>-45.3</v>
      </c>
      <c r="F229" s="8">
        <v>166.91</v>
      </c>
      <c r="G229" s="9">
        <v>5.0999999999999996</v>
      </c>
      <c r="H229" s="11">
        <v>0</v>
      </c>
      <c r="I229" s="11">
        <v>0</v>
      </c>
      <c r="J229" s="11">
        <v>0</v>
      </c>
      <c r="K229" s="14" t="s">
        <v>166</v>
      </c>
      <c r="L229" s="72">
        <v>0</v>
      </c>
      <c r="M229" s="15">
        <v>0</v>
      </c>
    </row>
    <row r="230" spans="1:13" ht="15.75" thickBot="1" x14ac:dyDescent="0.3">
      <c r="A230" s="15">
        <v>4074</v>
      </c>
      <c r="B230" s="7" t="s">
        <v>458</v>
      </c>
      <c r="C230" s="7">
        <v>249</v>
      </c>
      <c r="D230" s="7" t="s">
        <v>165</v>
      </c>
      <c r="E230" s="8">
        <v>-45.39</v>
      </c>
      <c r="F230" s="8">
        <v>167.1</v>
      </c>
      <c r="G230" s="9">
        <v>12.3</v>
      </c>
      <c r="H230" s="11">
        <v>0</v>
      </c>
      <c r="I230" s="11">
        <v>0</v>
      </c>
      <c r="J230" s="11">
        <v>0</v>
      </c>
      <c r="K230" s="14" t="s">
        <v>166</v>
      </c>
      <c r="L230" s="72">
        <v>0</v>
      </c>
      <c r="M230" s="15">
        <v>0</v>
      </c>
    </row>
    <row r="231" spans="1:13" ht="15.75" thickBot="1" x14ac:dyDescent="0.3">
      <c r="A231" s="15">
        <v>210</v>
      </c>
      <c r="B231" s="7" t="s">
        <v>473</v>
      </c>
      <c r="C231" s="7">
        <v>263</v>
      </c>
      <c r="D231" s="7" t="s">
        <v>165</v>
      </c>
      <c r="E231" s="8">
        <v>-45.6</v>
      </c>
      <c r="F231" s="8">
        <v>166.7</v>
      </c>
      <c r="G231" s="9">
        <v>38.5</v>
      </c>
      <c r="H231" s="11">
        <v>0</v>
      </c>
      <c r="I231" s="11">
        <v>0</v>
      </c>
      <c r="J231" s="11">
        <v>0</v>
      </c>
      <c r="K231" s="14" t="s">
        <v>166</v>
      </c>
      <c r="L231" s="72">
        <v>0</v>
      </c>
      <c r="M231" s="15">
        <v>0</v>
      </c>
    </row>
    <row r="232" spans="1:13" ht="15.75" thickBot="1" x14ac:dyDescent="0.3">
      <c r="A232" s="15">
        <v>3934</v>
      </c>
      <c r="B232" s="7" t="s">
        <v>474</v>
      </c>
      <c r="C232" s="7">
        <v>264</v>
      </c>
      <c r="D232" s="7" t="s">
        <v>165</v>
      </c>
      <c r="E232" s="8">
        <v>-45.6</v>
      </c>
      <c r="F232" s="8">
        <v>166.68</v>
      </c>
      <c r="G232" s="9">
        <v>19.5</v>
      </c>
      <c r="H232" s="13">
        <v>0</v>
      </c>
      <c r="I232" s="13">
        <v>0</v>
      </c>
      <c r="J232" s="13">
        <v>0</v>
      </c>
      <c r="K232" s="14" t="s">
        <v>166</v>
      </c>
      <c r="L232" s="72">
        <v>0</v>
      </c>
      <c r="M232" s="15">
        <v>0</v>
      </c>
    </row>
    <row r="233" spans="1:13" ht="15.75" thickBot="1" x14ac:dyDescent="0.3">
      <c r="A233" s="40">
        <v>3930</v>
      </c>
      <c r="B233" s="7" t="s">
        <v>475</v>
      </c>
      <c r="C233" s="7">
        <v>265</v>
      </c>
      <c r="D233" s="7" t="s">
        <v>165</v>
      </c>
      <c r="E233" s="35">
        <v>-45.6</v>
      </c>
      <c r="F233" s="35">
        <v>166.68</v>
      </c>
      <c r="G233" s="36">
        <v>4.5999999999999996</v>
      </c>
      <c r="H233" s="13">
        <v>0</v>
      </c>
      <c r="I233" s="13">
        <v>0</v>
      </c>
      <c r="J233" s="13">
        <v>0</v>
      </c>
      <c r="K233" s="14" t="s">
        <v>166</v>
      </c>
      <c r="L233" s="72">
        <v>0</v>
      </c>
      <c r="M233" s="15">
        <v>0</v>
      </c>
    </row>
    <row r="234" spans="1:13" ht="15.75" thickBot="1" x14ac:dyDescent="0.3">
      <c r="A234" s="15">
        <v>3929</v>
      </c>
      <c r="B234" s="7" t="s">
        <v>476</v>
      </c>
      <c r="C234" s="7">
        <v>266</v>
      </c>
      <c r="D234" s="7" t="s">
        <v>165</v>
      </c>
      <c r="E234" s="8">
        <v>-45.6</v>
      </c>
      <c r="F234" s="8">
        <v>166.67</v>
      </c>
      <c r="G234" s="9">
        <v>5.8</v>
      </c>
      <c r="H234" s="13">
        <v>0</v>
      </c>
      <c r="I234" s="13">
        <v>0</v>
      </c>
      <c r="J234" s="13">
        <v>0</v>
      </c>
      <c r="K234" s="14" t="s">
        <v>166</v>
      </c>
      <c r="L234" s="72">
        <v>0</v>
      </c>
      <c r="M234" s="15">
        <v>0</v>
      </c>
    </row>
    <row r="235" spans="1:13" ht="15.75" thickBot="1" x14ac:dyDescent="0.3">
      <c r="A235" s="15">
        <v>3928</v>
      </c>
      <c r="B235" s="7" t="s">
        <v>477</v>
      </c>
      <c r="C235" s="7">
        <v>267</v>
      </c>
      <c r="D235" s="7" t="s">
        <v>165</v>
      </c>
      <c r="E235" s="8">
        <v>-45.6</v>
      </c>
      <c r="F235" s="8">
        <v>166.66</v>
      </c>
      <c r="G235" s="9">
        <v>24.7</v>
      </c>
      <c r="H235" s="13">
        <v>0</v>
      </c>
      <c r="I235" s="13">
        <v>0</v>
      </c>
      <c r="J235" s="13">
        <v>0</v>
      </c>
      <c r="K235" s="14" t="s">
        <v>166</v>
      </c>
      <c r="L235" s="72">
        <v>0</v>
      </c>
      <c r="M235" s="15">
        <v>0</v>
      </c>
    </row>
    <row r="236" spans="1:13" ht="15.75" thickBot="1" x14ac:dyDescent="0.3">
      <c r="A236" s="15">
        <v>3879</v>
      </c>
      <c r="B236" s="7" t="s">
        <v>478</v>
      </c>
      <c r="C236" s="7">
        <v>268</v>
      </c>
      <c r="D236" s="7" t="s">
        <v>165</v>
      </c>
      <c r="E236" s="8">
        <v>-45.64</v>
      </c>
      <c r="F236" s="8">
        <v>166.85</v>
      </c>
      <c r="G236" s="9">
        <v>34.9</v>
      </c>
      <c r="H236" s="11">
        <v>0</v>
      </c>
      <c r="I236" s="11">
        <v>0</v>
      </c>
      <c r="J236" s="11">
        <v>0</v>
      </c>
      <c r="K236" s="14" t="s">
        <v>166</v>
      </c>
      <c r="L236" s="72">
        <v>0</v>
      </c>
      <c r="M236" s="15">
        <v>0</v>
      </c>
    </row>
    <row r="237" spans="1:13" ht="15.75" thickBot="1" x14ac:dyDescent="0.3">
      <c r="A237" s="15">
        <v>208</v>
      </c>
      <c r="B237" s="7" t="s">
        <v>480</v>
      </c>
      <c r="C237" s="7">
        <v>269</v>
      </c>
      <c r="D237" s="7" t="s">
        <v>165</v>
      </c>
      <c r="E237" s="8">
        <v>-45.68</v>
      </c>
      <c r="F237" s="8">
        <v>166.62</v>
      </c>
      <c r="G237" s="9">
        <v>20887.599999999999</v>
      </c>
      <c r="H237" s="11">
        <v>0</v>
      </c>
      <c r="I237" s="11">
        <v>0</v>
      </c>
      <c r="J237" s="11">
        <v>0</v>
      </c>
      <c r="K237" s="14" t="s">
        <v>166</v>
      </c>
      <c r="L237" s="72">
        <v>0</v>
      </c>
      <c r="M237" s="15">
        <v>0</v>
      </c>
    </row>
    <row r="238" spans="1:13" ht="15.75" thickBot="1" x14ac:dyDescent="0.3">
      <c r="A238" s="15">
        <v>3771</v>
      </c>
      <c r="B238" s="7" t="s">
        <v>481</v>
      </c>
      <c r="C238" s="7">
        <v>270</v>
      </c>
      <c r="D238" s="7" t="s">
        <v>165</v>
      </c>
      <c r="E238" s="8">
        <v>-45.69</v>
      </c>
      <c r="F238" s="8">
        <v>166.56</v>
      </c>
      <c r="G238" s="9">
        <v>13.6</v>
      </c>
      <c r="H238" s="11">
        <v>0</v>
      </c>
      <c r="I238" s="11">
        <v>0</v>
      </c>
      <c r="J238" s="11">
        <v>0</v>
      </c>
      <c r="K238" s="14" t="s">
        <v>166</v>
      </c>
      <c r="L238" s="72">
        <v>0</v>
      </c>
      <c r="M238" s="15">
        <v>0</v>
      </c>
    </row>
    <row r="239" spans="1:13" ht="15.75" thickBot="1" x14ac:dyDescent="0.3">
      <c r="A239" s="15">
        <v>3732</v>
      </c>
      <c r="B239" s="7" t="s">
        <v>482</v>
      </c>
      <c r="C239" s="7">
        <v>271</v>
      </c>
      <c r="D239" s="7" t="s">
        <v>165</v>
      </c>
      <c r="E239" s="8">
        <v>-45.71</v>
      </c>
      <c r="F239" s="8">
        <v>166.53</v>
      </c>
      <c r="G239" s="9">
        <v>40.200000000000003</v>
      </c>
      <c r="H239" s="11">
        <v>0</v>
      </c>
      <c r="I239" s="11">
        <v>0</v>
      </c>
      <c r="J239" s="11">
        <v>0</v>
      </c>
      <c r="K239" s="14" t="s">
        <v>166</v>
      </c>
      <c r="L239" s="72">
        <v>0</v>
      </c>
      <c r="M239" s="15">
        <v>0</v>
      </c>
    </row>
    <row r="240" spans="1:13" ht="15.75" thickBot="1" x14ac:dyDescent="0.3">
      <c r="A240" s="15">
        <v>3736</v>
      </c>
      <c r="B240" s="7" t="s">
        <v>484</v>
      </c>
      <c r="C240" s="7">
        <v>272</v>
      </c>
      <c r="D240" s="7" t="s">
        <v>165</v>
      </c>
      <c r="E240" s="8">
        <v>-45.71</v>
      </c>
      <c r="F240" s="8">
        <v>166.56</v>
      </c>
      <c r="G240" s="9">
        <v>72.8</v>
      </c>
      <c r="H240" s="11">
        <v>0</v>
      </c>
      <c r="I240" s="11">
        <v>0</v>
      </c>
      <c r="J240" s="11">
        <v>0</v>
      </c>
      <c r="K240" s="14" t="s">
        <v>166</v>
      </c>
      <c r="L240" s="72">
        <v>0</v>
      </c>
      <c r="M240" s="15">
        <v>0</v>
      </c>
    </row>
    <row r="241" spans="1:13" ht="15.75" thickBot="1" x14ac:dyDescent="0.3">
      <c r="A241" s="15">
        <v>3670</v>
      </c>
      <c r="B241" s="7" t="s">
        <v>486</v>
      </c>
      <c r="C241" s="7">
        <v>274</v>
      </c>
      <c r="D241" s="7" t="s">
        <v>165</v>
      </c>
      <c r="E241" s="8">
        <v>-45.73</v>
      </c>
      <c r="F241" s="8">
        <v>166.58</v>
      </c>
      <c r="G241" s="9">
        <v>24.6</v>
      </c>
      <c r="H241" s="11">
        <v>0</v>
      </c>
      <c r="I241" s="11">
        <v>0</v>
      </c>
      <c r="J241" s="11">
        <v>0</v>
      </c>
      <c r="K241" s="22" t="s">
        <v>237</v>
      </c>
      <c r="L241" s="72">
        <v>0</v>
      </c>
      <c r="M241" s="15">
        <v>0</v>
      </c>
    </row>
    <row r="242" spans="1:13" ht="15.75" thickBot="1" x14ac:dyDescent="0.3">
      <c r="A242" s="15">
        <v>3958</v>
      </c>
      <c r="B242" s="7" t="s">
        <v>487</v>
      </c>
      <c r="C242" s="7">
        <v>275</v>
      </c>
      <c r="D242" s="7" t="s">
        <v>165</v>
      </c>
      <c r="E242" s="8">
        <v>-45.73</v>
      </c>
      <c r="F242" s="8">
        <v>170.59</v>
      </c>
      <c r="G242" s="9">
        <v>21.6</v>
      </c>
      <c r="H242" s="11">
        <v>0</v>
      </c>
      <c r="I242" s="11">
        <v>0</v>
      </c>
      <c r="J242" s="23" t="s">
        <v>256</v>
      </c>
      <c r="K242" s="22" t="s">
        <v>237</v>
      </c>
      <c r="L242" s="72">
        <v>0</v>
      </c>
      <c r="M242" s="15">
        <v>0</v>
      </c>
    </row>
    <row r="243" spans="1:13" ht="15.75" thickBot="1" x14ac:dyDescent="0.3">
      <c r="A243" s="15">
        <v>3626</v>
      </c>
      <c r="B243" s="7" t="s">
        <v>489</v>
      </c>
      <c r="C243" s="7">
        <v>277</v>
      </c>
      <c r="D243" s="7" t="s">
        <v>165</v>
      </c>
      <c r="E243" s="8">
        <v>-45.74</v>
      </c>
      <c r="F243" s="8">
        <v>166.52</v>
      </c>
      <c r="G243" s="9">
        <v>5.5</v>
      </c>
      <c r="H243" s="13">
        <v>0</v>
      </c>
      <c r="I243" s="13">
        <v>0</v>
      </c>
      <c r="J243" s="13">
        <v>0</v>
      </c>
      <c r="K243" s="14" t="s">
        <v>166</v>
      </c>
      <c r="L243" s="72">
        <v>0</v>
      </c>
      <c r="M243" s="15">
        <v>0</v>
      </c>
    </row>
    <row r="244" spans="1:13" ht="15.75" thickBot="1" x14ac:dyDescent="0.3">
      <c r="A244" s="15">
        <v>3609</v>
      </c>
      <c r="B244" s="7" t="s">
        <v>490</v>
      </c>
      <c r="C244" s="7">
        <v>278</v>
      </c>
      <c r="D244" s="7" t="s">
        <v>165</v>
      </c>
      <c r="E244" s="8">
        <v>-45.74</v>
      </c>
      <c r="F244" s="8">
        <v>166.52</v>
      </c>
      <c r="G244" s="9">
        <v>21.1</v>
      </c>
      <c r="H244" s="13">
        <v>0</v>
      </c>
      <c r="I244" s="13">
        <v>0</v>
      </c>
      <c r="J244" s="13">
        <v>0</v>
      </c>
      <c r="K244" s="14" t="s">
        <v>166</v>
      </c>
      <c r="L244" s="72">
        <v>0</v>
      </c>
      <c r="M244" s="15">
        <v>0</v>
      </c>
    </row>
    <row r="245" spans="1:13" ht="15.75" thickBot="1" x14ac:dyDescent="0.3">
      <c r="A245" s="15">
        <v>3595</v>
      </c>
      <c r="B245" s="7" t="s">
        <v>492</v>
      </c>
      <c r="C245" s="7">
        <v>280</v>
      </c>
      <c r="D245" s="7" t="s">
        <v>165</v>
      </c>
      <c r="E245" s="8">
        <v>-45.76</v>
      </c>
      <c r="F245" s="8">
        <v>166.52</v>
      </c>
      <c r="G245" s="9">
        <v>1136.5999999999999</v>
      </c>
      <c r="H245" s="11">
        <v>0</v>
      </c>
      <c r="I245" s="11">
        <v>0</v>
      </c>
      <c r="J245" s="11">
        <v>0</v>
      </c>
      <c r="K245" s="14" t="s">
        <v>166</v>
      </c>
      <c r="L245" s="72">
        <v>0</v>
      </c>
      <c r="M245" s="15">
        <v>0</v>
      </c>
    </row>
    <row r="246" spans="1:13" ht="15.75" thickBot="1" x14ac:dyDescent="0.3">
      <c r="A246" s="15">
        <v>3553</v>
      </c>
      <c r="B246" s="7" t="s">
        <v>493</v>
      </c>
      <c r="C246" s="7">
        <v>281</v>
      </c>
      <c r="D246" s="7" t="s">
        <v>165</v>
      </c>
      <c r="E246" s="8">
        <v>-45.76</v>
      </c>
      <c r="F246" s="8">
        <v>166.6</v>
      </c>
      <c r="G246" s="9">
        <v>22.5</v>
      </c>
      <c r="H246" s="11">
        <v>0</v>
      </c>
      <c r="I246" s="11">
        <v>0</v>
      </c>
      <c r="J246" s="11">
        <v>0</v>
      </c>
      <c r="K246" s="14" t="s">
        <v>166</v>
      </c>
      <c r="L246" s="72">
        <v>0</v>
      </c>
      <c r="M246" s="15">
        <v>0</v>
      </c>
    </row>
    <row r="247" spans="1:13" ht="15.75" thickBot="1" x14ac:dyDescent="0.3">
      <c r="A247" s="15">
        <v>3543</v>
      </c>
      <c r="B247" s="7" t="s">
        <v>495</v>
      </c>
      <c r="C247" s="7">
        <v>283</v>
      </c>
      <c r="D247" s="7" t="s">
        <v>165</v>
      </c>
      <c r="E247" s="8">
        <v>-45.76</v>
      </c>
      <c r="F247" s="8">
        <v>166.56</v>
      </c>
      <c r="G247" s="9">
        <v>8.1</v>
      </c>
      <c r="H247" s="11">
        <v>0</v>
      </c>
      <c r="I247" s="11">
        <v>0</v>
      </c>
      <c r="J247" s="11">
        <v>0</v>
      </c>
      <c r="K247" s="14" t="s">
        <v>166</v>
      </c>
      <c r="L247" s="72">
        <v>0</v>
      </c>
      <c r="M247" s="15">
        <v>0</v>
      </c>
    </row>
    <row r="248" spans="1:13" ht="15.75" thickBot="1" x14ac:dyDescent="0.3">
      <c r="A248" s="15">
        <v>3535</v>
      </c>
      <c r="B248" s="7" t="s">
        <v>496</v>
      </c>
      <c r="C248" s="7">
        <v>284</v>
      </c>
      <c r="D248" s="7" t="s">
        <v>165</v>
      </c>
      <c r="E248" s="8">
        <v>-45.77</v>
      </c>
      <c r="F248" s="8">
        <v>166.54</v>
      </c>
      <c r="G248" s="9">
        <v>10.199999999999999</v>
      </c>
      <c r="H248" s="11">
        <v>0</v>
      </c>
      <c r="I248" s="11">
        <v>0</v>
      </c>
      <c r="J248" s="11">
        <v>0</v>
      </c>
      <c r="K248" s="14" t="s">
        <v>166</v>
      </c>
      <c r="L248" s="72">
        <v>0</v>
      </c>
      <c r="M248" s="15">
        <v>0</v>
      </c>
    </row>
    <row r="249" spans="1:13" ht="15.75" thickBot="1" x14ac:dyDescent="0.3">
      <c r="A249" s="15">
        <v>3507</v>
      </c>
      <c r="B249" s="7" t="s">
        <v>497</v>
      </c>
      <c r="C249" s="7">
        <v>285</v>
      </c>
      <c r="D249" s="7" t="s">
        <v>165</v>
      </c>
      <c r="E249" s="8">
        <v>-45.77</v>
      </c>
      <c r="F249" s="8">
        <v>166.52</v>
      </c>
      <c r="G249" s="9">
        <v>14.2</v>
      </c>
      <c r="H249" s="13">
        <v>0</v>
      </c>
      <c r="I249" s="13">
        <v>0</v>
      </c>
      <c r="J249" s="13">
        <v>0</v>
      </c>
      <c r="K249" s="14" t="s">
        <v>166</v>
      </c>
      <c r="L249" s="72">
        <v>0</v>
      </c>
      <c r="M249" s="15">
        <v>0</v>
      </c>
    </row>
    <row r="250" spans="1:13" ht="15.75" thickBot="1" x14ac:dyDescent="0.3">
      <c r="A250" s="15">
        <v>3486</v>
      </c>
      <c r="B250" s="7" t="s">
        <v>498</v>
      </c>
      <c r="C250" s="7">
        <v>286</v>
      </c>
      <c r="D250" s="7" t="s">
        <v>165</v>
      </c>
      <c r="E250" s="8">
        <v>-45.78</v>
      </c>
      <c r="F250" s="8">
        <v>166.54</v>
      </c>
      <c r="G250" s="9">
        <v>20</v>
      </c>
      <c r="H250" s="13">
        <v>0</v>
      </c>
      <c r="I250" s="13">
        <v>0</v>
      </c>
      <c r="J250" s="13">
        <v>0</v>
      </c>
      <c r="K250" s="14" t="s">
        <v>166</v>
      </c>
      <c r="L250" s="72">
        <v>0</v>
      </c>
      <c r="M250" s="15">
        <v>0</v>
      </c>
    </row>
    <row r="251" spans="1:13" ht="15.75" thickBot="1" x14ac:dyDescent="0.3">
      <c r="A251" s="15">
        <v>3458</v>
      </c>
      <c r="B251" s="7" t="s">
        <v>499</v>
      </c>
      <c r="C251" s="7">
        <v>287</v>
      </c>
      <c r="D251" s="7" t="s">
        <v>165</v>
      </c>
      <c r="E251" s="8">
        <v>-45.78</v>
      </c>
      <c r="F251" s="8">
        <v>166.48</v>
      </c>
      <c r="G251" s="9">
        <v>13.7</v>
      </c>
      <c r="H251" s="13">
        <v>0</v>
      </c>
      <c r="I251" s="13">
        <v>0</v>
      </c>
      <c r="J251" s="13">
        <v>0</v>
      </c>
      <c r="K251" s="14" t="s">
        <v>166</v>
      </c>
      <c r="L251" s="72">
        <v>0</v>
      </c>
      <c r="M251" s="15">
        <v>0</v>
      </c>
    </row>
    <row r="252" spans="1:13" ht="15.75" thickBot="1" x14ac:dyDescent="0.3">
      <c r="A252" s="15">
        <v>3436</v>
      </c>
      <c r="B252" s="7" t="s">
        <v>500</v>
      </c>
      <c r="C252" s="7">
        <v>288</v>
      </c>
      <c r="D252" s="7" t="s">
        <v>165</v>
      </c>
      <c r="E252" s="8">
        <v>-45.78</v>
      </c>
      <c r="F252" s="8">
        <v>166.48</v>
      </c>
      <c r="G252" s="9">
        <v>9.5</v>
      </c>
      <c r="H252" s="13">
        <v>0</v>
      </c>
      <c r="I252" s="13">
        <v>0</v>
      </c>
      <c r="J252" s="13">
        <v>0</v>
      </c>
      <c r="K252" s="14" t="s">
        <v>166</v>
      </c>
      <c r="L252" s="72">
        <v>0</v>
      </c>
      <c r="M252" s="15">
        <v>0</v>
      </c>
    </row>
    <row r="253" spans="1:13" ht="24" thickBot="1" x14ac:dyDescent="0.3">
      <c r="A253" s="15">
        <v>3815</v>
      </c>
      <c r="B253" s="7" t="s">
        <v>505</v>
      </c>
      <c r="C253" s="7">
        <v>292</v>
      </c>
      <c r="D253" s="7" t="s">
        <v>165</v>
      </c>
      <c r="E253" s="8">
        <v>-45.83</v>
      </c>
      <c r="F253" s="8">
        <v>170.63</v>
      </c>
      <c r="G253" s="9">
        <v>16</v>
      </c>
      <c r="H253" s="11">
        <v>0</v>
      </c>
      <c r="I253" s="11">
        <v>0</v>
      </c>
      <c r="J253" s="23" t="s">
        <v>256</v>
      </c>
      <c r="K253" s="22" t="s">
        <v>237</v>
      </c>
      <c r="L253" s="72">
        <v>0</v>
      </c>
      <c r="M253" s="15">
        <v>0</v>
      </c>
    </row>
    <row r="254" spans="1:13" ht="15.75" thickBot="1" x14ac:dyDescent="0.3">
      <c r="A254" s="15">
        <v>3016</v>
      </c>
      <c r="B254" s="7" t="s">
        <v>508</v>
      </c>
      <c r="C254" s="7">
        <v>295</v>
      </c>
      <c r="D254" s="7" t="s">
        <v>165</v>
      </c>
      <c r="E254" s="8">
        <v>-45.96</v>
      </c>
      <c r="F254" s="8">
        <v>166.87</v>
      </c>
      <c r="G254" s="9">
        <v>13.5</v>
      </c>
      <c r="H254" s="11">
        <v>0</v>
      </c>
      <c r="I254" s="11">
        <v>0</v>
      </c>
      <c r="J254" s="23" t="s">
        <v>256</v>
      </c>
      <c r="K254" s="22" t="s">
        <v>237</v>
      </c>
      <c r="L254" s="72">
        <v>0</v>
      </c>
      <c r="M254" s="15">
        <v>0</v>
      </c>
    </row>
    <row r="255" spans="1:13" ht="15.75" thickBot="1" x14ac:dyDescent="0.3">
      <c r="A255" s="15">
        <v>2862</v>
      </c>
      <c r="B255" s="7" t="s">
        <v>513</v>
      </c>
      <c r="C255" s="7">
        <v>300</v>
      </c>
      <c r="D255" s="7" t="s">
        <v>165</v>
      </c>
      <c r="E255" s="8">
        <v>-46.02</v>
      </c>
      <c r="F255" s="8">
        <v>166.54</v>
      </c>
      <c r="G255" s="9">
        <v>10.1</v>
      </c>
      <c r="H255" s="13">
        <v>0</v>
      </c>
      <c r="I255" s="13">
        <v>0</v>
      </c>
      <c r="J255" s="13">
        <v>0</v>
      </c>
      <c r="K255" s="14" t="s">
        <v>166</v>
      </c>
      <c r="L255" s="72">
        <v>0</v>
      </c>
      <c r="M255" s="15">
        <v>0</v>
      </c>
    </row>
    <row r="256" spans="1:13" ht="15.75" thickBot="1" x14ac:dyDescent="0.3">
      <c r="A256" s="15">
        <v>2862</v>
      </c>
      <c r="B256" s="7" t="s">
        <v>515</v>
      </c>
      <c r="C256" s="7">
        <v>301</v>
      </c>
      <c r="D256" s="7" t="s">
        <v>165</v>
      </c>
      <c r="E256" s="8">
        <v>-46.02</v>
      </c>
      <c r="F256" s="8">
        <v>166.54</v>
      </c>
      <c r="G256" s="9">
        <v>10.1</v>
      </c>
      <c r="H256" s="13">
        <v>0</v>
      </c>
      <c r="I256" s="13">
        <v>0</v>
      </c>
      <c r="J256" s="13">
        <v>0</v>
      </c>
      <c r="K256" s="14" t="s">
        <v>166</v>
      </c>
      <c r="L256" s="72">
        <v>0</v>
      </c>
      <c r="M256" s="15">
        <v>0</v>
      </c>
    </row>
    <row r="257" spans="1:13" ht="15.75" thickBot="1" x14ac:dyDescent="0.3">
      <c r="A257" s="15">
        <v>166</v>
      </c>
      <c r="B257" s="7" t="s">
        <v>516</v>
      </c>
      <c r="C257" s="7">
        <v>302</v>
      </c>
      <c r="D257" s="7" t="s">
        <v>165</v>
      </c>
      <c r="E257" s="8">
        <v>-46.02</v>
      </c>
      <c r="F257" s="8">
        <v>166.54</v>
      </c>
      <c r="G257" s="9">
        <v>179.7</v>
      </c>
      <c r="H257" s="13">
        <v>0</v>
      </c>
      <c r="I257" s="13">
        <v>0</v>
      </c>
      <c r="J257" s="13">
        <v>0</v>
      </c>
      <c r="K257" s="14" t="s">
        <v>166</v>
      </c>
      <c r="L257" s="72">
        <v>0</v>
      </c>
      <c r="M257" s="15">
        <v>0</v>
      </c>
    </row>
    <row r="258" spans="1:13" ht="15.75" thickBot="1" x14ac:dyDescent="0.3">
      <c r="A258" s="15">
        <v>2837</v>
      </c>
      <c r="B258" s="7" t="s">
        <v>517</v>
      </c>
      <c r="C258" s="7">
        <v>303</v>
      </c>
      <c r="D258" s="7" t="s">
        <v>165</v>
      </c>
      <c r="E258" s="8">
        <v>-46.03</v>
      </c>
      <c r="F258" s="8">
        <v>166.59</v>
      </c>
      <c r="G258" s="9">
        <v>6.5</v>
      </c>
      <c r="H258" s="11">
        <v>0</v>
      </c>
      <c r="I258" s="11">
        <v>0</v>
      </c>
      <c r="J258" s="23" t="s">
        <v>256</v>
      </c>
      <c r="K258" s="22" t="s">
        <v>237</v>
      </c>
      <c r="L258" s="72">
        <v>0</v>
      </c>
      <c r="M258" s="15">
        <v>0</v>
      </c>
    </row>
    <row r="259" spans="1:13" ht="15.75" thickBot="1" x14ac:dyDescent="0.3">
      <c r="A259" s="15">
        <v>2782</v>
      </c>
      <c r="B259" s="7" t="s">
        <v>518</v>
      </c>
      <c r="C259" s="7">
        <v>304</v>
      </c>
      <c r="D259" s="7" t="s">
        <v>165</v>
      </c>
      <c r="E259" s="8">
        <v>-46.05</v>
      </c>
      <c r="F259" s="8">
        <v>166.52</v>
      </c>
      <c r="G259" s="9">
        <v>511.7</v>
      </c>
      <c r="H259" s="11">
        <v>0</v>
      </c>
      <c r="I259" s="11">
        <v>0</v>
      </c>
      <c r="J259" s="11">
        <v>0</v>
      </c>
      <c r="K259" s="14" t="s">
        <v>166</v>
      </c>
      <c r="L259" s="72">
        <v>0</v>
      </c>
      <c r="M259" s="15">
        <v>0</v>
      </c>
    </row>
    <row r="260" spans="1:13" ht="15.75" thickBot="1" x14ac:dyDescent="0.3">
      <c r="A260" s="15">
        <v>2668</v>
      </c>
      <c r="B260" s="7" t="s">
        <v>522</v>
      </c>
      <c r="C260" s="7">
        <v>308</v>
      </c>
      <c r="D260" s="7" t="s">
        <v>165</v>
      </c>
      <c r="E260" s="8">
        <v>-46.09</v>
      </c>
      <c r="F260" s="8">
        <v>166.69</v>
      </c>
      <c r="G260" s="9">
        <v>107.2</v>
      </c>
      <c r="H260" s="11">
        <v>0</v>
      </c>
      <c r="I260" s="11">
        <v>0</v>
      </c>
      <c r="J260" s="11">
        <v>0</v>
      </c>
      <c r="K260" s="14" t="s">
        <v>166</v>
      </c>
      <c r="L260" s="72">
        <v>0</v>
      </c>
      <c r="M260" s="15">
        <v>0</v>
      </c>
    </row>
    <row r="261" spans="1:13" ht="15.75" thickBot="1" x14ac:dyDescent="0.3">
      <c r="A261" s="15">
        <v>2655</v>
      </c>
      <c r="B261" s="7" t="s">
        <v>524</v>
      </c>
      <c r="C261" s="7">
        <v>309</v>
      </c>
      <c r="D261" s="7" t="s">
        <v>165</v>
      </c>
      <c r="E261" s="8">
        <v>-46.1</v>
      </c>
      <c r="F261" s="8">
        <v>166.67</v>
      </c>
      <c r="G261" s="9">
        <v>60</v>
      </c>
      <c r="H261" s="11">
        <v>0</v>
      </c>
      <c r="I261" s="11">
        <v>0</v>
      </c>
      <c r="J261" s="11">
        <v>0</v>
      </c>
      <c r="K261" s="14" t="s">
        <v>166</v>
      </c>
      <c r="L261" s="72">
        <v>0</v>
      </c>
      <c r="M261" s="15">
        <v>0</v>
      </c>
    </row>
    <row r="262" spans="1:13" ht="15.75" thickBot="1" x14ac:dyDescent="0.3">
      <c r="A262" s="15">
        <v>2210</v>
      </c>
      <c r="B262" s="7" t="s">
        <v>525</v>
      </c>
      <c r="C262" s="7">
        <v>310</v>
      </c>
      <c r="D262" s="7" t="s">
        <v>165</v>
      </c>
      <c r="E262" s="8">
        <v>-46.41</v>
      </c>
      <c r="F262" s="8">
        <v>167.99</v>
      </c>
      <c r="G262" s="9">
        <v>7.3</v>
      </c>
      <c r="H262" s="13">
        <v>0</v>
      </c>
      <c r="I262" s="13">
        <v>0</v>
      </c>
      <c r="J262" s="13">
        <v>0</v>
      </c>
      <c r="K262" s="14" t="s">
        <v>166</v>
      </c>
      <c r="L262" s="72">
        <v>0</v>
      </c>
      <c r="M262" s="15">
        <v>0</v>
      </c>
    </row>
    <row r="263" spans="1:13" ht="15.75" thickBot="1" x14ac:dyDescent="0.3">
      <c r="A263" s="15">
        <v>2186</v>
      </c>
      <c r="B263" s="7" t="s">
        <v>527</v>
      </c>
      <c r="C263" s="7">
        <v>312</v>
      </c>
      <c r="D263" s="7" t="s">
        <v>165</v>
      </c>
      <c r="E263" s="8">
        <v>-46.5</v>
      </c>
      <c r="F263" s="8">
        <v>169.71</v>
      </c>
      <c r="G263" s="9">
        <v>9.6</v>
      </c>
      <c r="H263" s="23" t="s">
        <v>256</v>
      </c>
      <c r="I263" s="23" t="s">
        <v>256</v>
      </c>
      <c r="J263" s="23" t="s">
        <v>256</v>
      </c>
      <c r="K263" s="22" t="s">
        <v>237</v>
      </c>
      <c r="L263" s="72">
        <v>0</v>
      </c>
      <c r="M263" s="15">
        <v>0</v>
      </c>
    </row>
    <row r="264" spans="1:13" ht="15.75" thickBot="1" x14ac:dyDescent="0.3">
      <c r="A264" s="15">
        <v>2047</v>
      </c>
      <c r="B264" s="7" t="s">
        <v>528</v>
      </c>
      <c r="C264" s="7">
        <v>313</v>
      </c>
      <c r="D264" s="7" t="s">
        <v>165</v>
      </c>
      <c r="E264" s="8">
        <v>-46.57</v>
      </c>
      <c r="F264" s="8">
        <v>166.86</v>
      </c>
      <c r="G264" s="9">
        <v>6.7</v>
      </c>
      <c r="H264" s="11">
        <v>0</v>
      </c>
      <c r="I264" s="11">
        <v>0</v>
      </c>
      <c r="J264" s="11">
        <v>0</v>
      </c>
      <c r="K264" s="14" t="s">
        <v>166</v>
      </c>
      <c r="L264" s="72">
        <v>0</v>
      </c>
      <c r="M264" s="15">
        <v>0</v>
      </c>
    </row>
    <row r="265" spans="1:13" ht="15.75" thickBot="1" x14ac:dyDescent="0.3">
      <c r="A265" s="15">
        <v>2068</v>
      </c>
      <c r="B265" s="7" t="s">
        <v>529</v>
      </c>
      <c r="C265" s="7">
        <v>314</v>
      </c>
      <c r="D265" s="7" t="s">
        <v>165</v>
      </c>
      <c r="E265" s="8">
        <v>-46.57</v>
      </c>
      <c r="F265" s="8">
        <v>166.9</v>
      </c>
      <c r="G265" s="9">
        <v>84.7</v>
      </c>
      <c r="H265" s="11">
        <v>0</v>
      </c>
      <c r="I265" s="11">
        <v>0</v>
      </c>
      <c r="J265" s="11">
        <v>0</v>
      </c>
      <c r="K265" s="14" t="s">
        <v>166</v>
      </c>
      <c r="L265" s="72">
        <v>0</v>
      </c>
      <c r="M265" s="15">
        <v>0</v>
      </c>
    </row>
    <row r="266" spans="1:13" ht="15.75" thickBot="1" x14ac:dyDescent="0.3">
      <c r="A266" s="15">
        <v>2018</v>
      </c>
      <c r="B266" s="7" t="s">
        <v>530</v>
      </c>
      <c r="C266" s="7">
        <v>315</v>
      </c>
      <c r="D266" s="7" t="s">
        <v>165</v>
      </c>
      <c r="E266" s="8">
        <v>-46.65</v>
      </c>
      <c r="F266" s="8">
        <v>168.41</v>
      </c>
      <c r="G266" s="9">
        <v>18.899999999999999</v>
      </c>
      <c r="H266" s="11">
        <v>0</v>
      </c>
      <c r="I266" s="11">
        <v>0</v>
      </c>
      <c r="J266" s="11">
        <v>0</v>
      </c>
      <c r="K266" s="14" t="s">
        <v>166</v>
      </c>
      <c r="L266" s="72">
        <v>0</v>
      </c>
      <c r="M266" s="15">
        <v>0</v>
      </c>
    </row>
    <row r="267" spans="1:13" ht="15.75" thickBot="1" x14ac:dyDescent="0.3">
      <c r="A267" s="15">
        <v>1945</v>
      </c>
      <c r="B267" s="7" t="s">
        <v>531</v>
      </c>
      <c r="C267" s="7">
        <v>316</v>
      </c>
      <c r="D267" s="7" t="s">
        <v>165</v>
      </c>
      <c r="E267" s="8">
        <v>-46.7</v>
      </c>
      <c r="F267" s="8">
        <v>167.71</v>
      </c>
      <c r="G267" s="9">
        <v>31</v>
      </c>
      <c r="H267" s="11">
        <v>0</v>
      </c>
      <c r="I267" s="11">
        <v>0</v>
      </c>
      <c r="J267" s="11">
        <v>0</v>
      </c>
      <c r="K267" s="21" t="s">
        <v>215</v>
      </c>
      <c r="L267" s="72">
        <v>0</v>
      </c>
      <c r="M267" s="15">
        <v>0</v>
      </c>
    </row>
    <row r="268" spans="1:13" ht="15.75" thickBot="1" x14ac:dyDescent="0.3">
      <c r="A268" s="15">
        <v>1936</v>
      </c>
      <c r="B268" s="7" t="s">
        <v>532</v>
      </c>
      <c r="C268" s="7">
        <v>317</v>
      </c>
      <c r="D268" s="7" t="s">
        <v>165</v>
      </c>
      <c r="E268" s="8">
        <v>-46.71</v>
      </c>
      <c r="F268" s="8">
        <v>167.72</v>
      </c>
      <c r="G268" s="9">
        <v>9</v>
      </c>
      <c r="H268" s="11">
        <v>0</v>
      </c>
      <c r="I268" s="11">
        <v>0</v>
      </c>
      <c r="J268" s="11">
        <v>0</v>
      </c>
      <c r="K268" s="21" t="s">
        <v>215</v>
      </c>
      <c r="L268" s="72">
        <v>0</v>
      </c>
      <c r="M268" s="15">
        <v>0</v>
      </c>
    </row>
    <row r="269" spans="1:13" ht="15.75" thickBot="1" x14ac:dyDescent="0.3">
      <c r="A269" s="15">
        <v>1896</v>
      </c>
      <c r="B269" s="7" t="s">
        <v>534</v>
      </c>
      <c r="C269" s="7">
        <v>319</v>
      </c>
      <c r="D269" s="7" t="s">
        <v>165</v>
      </c>
      <c r="E269" s="8">
        <v>-46.77</v>
      </c>
      <c r="F269" s="8">
        <v>168.42</v>
      </c>
      <c r="G269" s="9">
        <v>25.7</v>
      </c>
      <c r="H269" s="11">
        <v>0</v>
      </c>
      <c r="I269" s="11">
        <v>0</v>
      </c>
      <c r="J269" s="11">
        <v>0</v>
      </c>
      <c r="K269" s="14" t="s">
        <v>166</v>
      </c>
      <c r="L269" s="72">
        <v>0</v>
      </c>
      <c r="M269" s="15">
        <v>0</v>
      </c>
    </row>
    <row r="270" spans="1:13" ht="15.75" thickBot="1" x14ac:dyDescent="0.3">
      <c r="A270" s="15">
        <v>1902</v>
      </c>
      <c r="B270" s="7" t="s">
        <v>535</v>
      </c>
      <c r="C270" s="7">
        <v>320</v>
      </c>
      <c r="D270" s="7" t="s">
        <v>165</v>
      </c>
      <c r="E270" s="8">
        <v>-46.77</v>
      </c>
      <c r="F270" s="8">
        <v>168.57</v>
      </c>
      <c r="G270" s="9">
        <v>77.099999999999994</v>
      </c>
      <c r="H270" s="11">
        <v>0</v>
      </c>
      <c r="I270" s="11">
        <v>0</v>
      </c>
      <c r="J270" s="11">
        <v>0</v>
      </c>
      <c r="K270" s="14" t="s">
        <v>166</v>
      </c>
      <c r="L270" s="72">
        <v>0</v>
      </c>
      <c r="M270" s="15">
        <v>0</v>
      </c>
    </row>
    <row r="271" spans="1:13" ht="15.75" thickBot="1" x14ac:dyDescent="0.3">
      <c r="A271" s="15">
        <v>1771</v>
      </c>
      <c r="B271" s="7" t="s">
        <v>539</v>
      </c>
      <c r="C271" s="7">
        <v>323</v>
      </c>
      <c r="D271" s="7" t="s">
        <v>165</v>
      </c>
      <c r="E271" s="8">
        <v>-46.82</v>
      </c>
      <c r="F271" s="8">
        <v>168.24</v>
      </c>
      <c r="G271" s="9">
        <v>7.5</v>
      </c>
      <c r="H271" s="11">
        <v>0</v>
      </c>
      <c r="I271" s="11">
        <v>0</v>
      </c>
      <c r="J271" s="11">
        <v>0</v>
      </c>
      <c r="K271" s="14" t="s">
        <v>166</v>
      </c>
      <c r="L271" s="72">
        <v>0</v>
      </c>
      <c r="M271" s="15">
        <v>0</v>
      </c>
    </row>
    <row r="272" spans="1:13" ht="15.75" thickBot="1" x14ac:dyDescent="0.3">
      <c r="A272" s="15">
        <v>1786</v>
      </c>
      <c r="B272" s="7" t="s">
        <v>540</v>
      </c>
      <c r="C272" s="7">
        <v>324</v>
      </c>
      <c r="D272" s="7" t="s">
        <v>165</v>
      </c>
      <c r="E272" s="8">
        <v>-46.82</v>
      </c>
      <c r="F272" s="8">
        <v>168.45</v>
      </c>
      <c r="G272" s="9">
        <v>7.4</v>
      </c>
      <c r="H272" s="13">
        <v>0</v>
      </c>
      <c r="I272" s="13">
        <v>0</v>
      </c>
      <c r="J272" s="13">
        <v>0</v>
      </c>
      <c r="K272" s="14" t="s">
        <v>166</v>
      </c>
      <c r="L272" s="72">
        <v>0</v>
      </c>
      <c r="M272" s="15">
        <v>0</v>
      </c>
    </row>
    <row r="273" spans="1:13" ht="15.75" thickBot="1" x14ac:dyDescent="0.3">
      <c r="A273" s="15">
        <v>1760</v>
      </c>
      <c r="B273" s="7" t="s">
        <v>541</v>
      </c>
      <c r="C273" s="7">
        <v>325</v>
      </c>
      <c r="D273" s="7" t="s">
        <v>165</v>
      </c>
      <c r="E273" s="8">
        <v>-46.82</v>
      </c>
      <c r="F273" s="8">
        <v>168.25</v>
      </c>
      <c r="G273" s="9">
        <v>8.1</v>
      </c>
      <c r="H273" s="11">
        <v>0</v>
      </c>
      <c r="I273" s="11">
        <v>0</v>
      </c>
      <c r="J273" s="11">
        <v>0</v>
      </c>
      <c r="K273" s="14" t="s">
        <v>166</v>
      </c>
      <c r="L273" s="72">
        <v>0</v>
      </c>
      <c r="M273" s="15">
        <v>0</v>
      </c>
    </row>
    <row r="274" spans="1:13" ht="15.75" thickBot="1" x14ac:dyDescent="0.3">
      <c r="A274" s="15">
        <v>1742</v>
      </c>
      <c r="B274" s="7" t="s">
        <v>542</v>
      </c>
      <c r="C274" s="7">
        <v>326</v>
      </c>
      <c r="D274" s="7" t="s">
        <v>165</v>
      </c>
      <c r="E274" s="8">
        <v>-46.83</v>
      </c>
      <c r="F274" s="8">
        <v>168.22</v>
      </c>
      <c r="G274" s="9">
        <v>46</v>
      </c>
      <c r="H274" s="11">
        <v>0</v>
      </c>
      <c r="I274" s="11">
        <v>0</v>
      </c>
      <c r="J274" s="11">
        <v>0</v>
      </c>
      <c r="K274" s="14" t="s">
        <v>166</v>
      </c>
      <c r="L274" s="72">
        <v>0</v>
      </c>
      <c r="M274" s="15">
        <v>0</v>
      </c>
    </row>
    <row r="275" spans="1:13" ht="15.75" thickBot="1" x14ac:dyDescent="0.3">
      <c r="A275" s="15">
        <v>1707</v>
      </c>
      <c r="B275" s="7" t="s">
        <v>543</v>
      </c>
      <c r="C275" s="7">
        <v>327</v>
      </c>
      <c r="D275" s="7" t="s">
        <v>165</v>
      </c>
      <c r="E275" s="8">
        <v>-46.85</v>
      </c>
      <c r="F275" s="8">
        <v>168.21</v>
      </c>
      <c r="G275" s="9">
        <v>30.2</v>
      </c>
      <c r="H275" s="11">
        <v>0</v>
      </c>
      <c r="I275" s="11">
        <v>0</v>
      </c>
      <c r="J275" s="11">
        <v>0</v>
      </c>
      <c r="K275" s="14" t="s">
        <v>166</v>
      </c>
      <c r="L275" s="72">
        <v>0</v>
      </c>
      <c r="M275" s="15">
        <v>0</v>
      </c>
    </row>
    <row r="276" spans="1:13" ht="15.75" thickBot="1" x14ac:dyDescent="0.3">
      <c r="A276" s="15">
        <v>1681</v>
      </c>
      <c r="B276" s="7" t="s">
        <v>544</v>
      </c>
      <c r="C276" s="7">
        <v>328</v>
      </c>
      <c r="D276" s="7" t="s">
        <v>165</v>
      </c>
      <c r="E276" s="8">
        <v>-46.87</v>
      </c>
      <c r="F276" s="8">
        <v>168.23</v>
      </c>
      <c r="G276" s="9">
        <v>24.1</v>
      </c>
      <c r="H276" s="11">
        <v>0</v>
      </c>
      <c r="I276" s="11">
        <v>0</v>
      </c>
      <c r="J276" s="11">
        <v>0</v>
      </c>
      <c r="K276" s="14" t="s">
        <v>166</v>
      </c>
      <c r="L276" s="72">
        <v>0</v>
      </c>
      <c r="M276" s="15">
        <v>0</v>
      </c>
    </row>
    <row r="277" spans="1:13" ht="15.75" thickBot="1" x14ac:dyDescent="0.3">
      <c r="A277" s="15">
        <v>1534</v>
      </c>
      <c r="B277" s="7" t="s">
        <v>550</v>
      </c>
      <c r="C277" s="7">
        <v>332</v>
      </c>
      <c r="D277" s="7" t="s">
        <v>165</v>
      </c>
      <c r="E277" s="8">
        <v>-46.94</v>
      </c>
      <c r="F277" s="8">
        <v>167.68</v>
      </c>
      <c r="G277" s="9">
        <v>70.599999999999994</v>
      </c>
      <c r="H277" s="23" t="s">
        <v>256</v>
      </c>
      <c r="I277" s="23" t="s">
        <v>256</v>
      </c>
      <c r="J277" s="23" t="s">
        <v>256</v>
      </c>
      <c r="K277" s="22" t="s">
        <v>237</v>
      </c>
      <c r="L277" s="72">
        <v>0</v>
      </c>
      <c r="M277" s="15">
        <v>0</v>
      </c>
    </row>
    <row r="278" spans="1:13" ht="15.75" thickBot="1" x14ac:dyDescent="0.3">
      <c r="A278" s="15">
        <v>1549</v>
      </c>
      <c r="B278" s="7" t="s">
        <v>551</v>
      </c>
      <c r="C278" s="7">
        <v>333</v>
      </c>
      <c r="D278" s="7" t="s">
        <v>165</v>
      </c>
      <c r="E278" s="8">
        <v>-46.95</v>
      </c>
      <c r="F278" s="8">
        <v>168.15</v>
      </c>
      <c r="G278" s="9">
        <v>7.4</v>
      </c>
      <c r="H278" s="23" t="s">
        <v>256</v>
      </c>
      <c r="I278" s="23" t="s">
        <v>256</v>
      </c>
      <c r="J278" s="23" t="s">
        <v>256</v>
      </c>
      <c r="K278" s="22" t="s">
        <v>237</v>
      </c>
      <c r="L278" s="72">
        <v>0</v>
      </c>
      <c r="M278" s="15">
        <v>0</v>
      </c>
    </row>
    <row r="279" spans="1:13" ht="15.75" thickBot="1" x14ac:dyDescent="0.3">
      <c r="A279" s="15">
        <v>1546</v>
      </c>
      <c r="B279" s="7" t="s">
        <v>552</v>
      </c>
      <c r="C279" s="7">
        <v>334</v>
      </c>
      <c r="D279" s="7" t="s">
        <v>165</v>
      </c>
      <c r="E279" s="8">
        <v>-46.96</v>
      </c>
      <c r="F279" s="8">
        <v>168.14</v>
      </c>
      <c r="G279" s="9">
        <v>10.199999999999999</v>
      </c>
      <c r="H279" s="23" t="s">
        <v>256</v>
      </c>
      <c r="I279" s="23" t="s">
        <v>256</v>
      </c>
      <c r="J279" s="23" t="s">
        <v>256</v>
      </c>
      <c r="K279" s="22" t="s">
        <v>237</v>
      </c>
      <c r="L279" s="72">
        <v>0</v>
      </c>
      <c r="M279" s="15">
        <v>0</v>
      </c>
    </row>
    <row r="280" spans="1:13" ht="15.75" thickBot="1" x14ac:dyDescent="0.3">
      <c r="A280" s="15">
        <v>1352</v>
      </c>
      <c r="B280" s="7" t="s">
        <v>554</v>
      </c>
      <c r="C280" s="7">
        <v>336</v>
      </c>
      <c r="D280" s="7" t="s">
        <v>165</v>
      </c>
      <c r="E280" s="8">
        <v>-47.06</v>
      </c>
      <c r="F280" s="8">
        <v>168.22</v>
      </c>
      <c r="G280" s="9">
        <v>7.4</v>
      </c>
      <c r="H280" s="23" t="s">
        <v>256</v>
      </c>
      <c r="I280" s="23" t="s">
        <v>256</v>
      </c>
      <c r="J280" s="23" t="s">
        <v>256</v>
      </c>
      <c r="K280" s="22" t="s">
        <v>237</v>
      </c>
      <c r="L280" s="72">
        <v>0</v>
      </c>
      <c r="M280" s="15">
        <v>0</v>
      </c>
    </row>
    <row r="281" spans="1:13" ht="15.75" thickBot="1" x14ac:dyDescent="0.3">
      <c r="A281" s="15">
        <v>1163</v>
      </c>
      <c r="B281" s="7" t="s">
        <v>559</v>
      </c>
      <c r="C281" s="7">
        <v>340</v>
      </c>
      <c r="D281" s="7" t="s">
        <v>165</v>
      </c>
      <c r="E281" s="8">
        <v>-47.12</v>
      </c>
      <c r="F281" s="8">
        <v>167.55</v>
      </c>
      <c r="G281" s="9">
        <v>21.1</v>
      </c>
      <c r="H281" s="11">
        <v>0</v>
      </c>
      <c r="I281" s="11">
        <v>0</v>
      </c>
      <c r="J281" s="11">
        <v>0</v>
      </c>
      <c r="K281" s="14" t="s">
        <v>166</v>
      </c>
      <c r="L281" s="72">
        <v>0</v>
      </c>
      <c r="M281" s="15">
        <v>0</v>
      </c>
    </row>
    <row r="282" spans="1:13" ht="15.75" thickBot="1" x14ac:dyDescent="0.3">
      <c r="A282" s="15">
        <v>1142</v>
      </c>
      <c r="B282" s="7" t="s">
        <v>560</v>
      </c>
      <c r="C282" s="7">
        <v>341</v>
      </c>
      <c r="D282" s="7" t="s">
        <v>165</v>
      </c>
      <c r="E282" s="8">
        <v>-47.13</v>
      </c>
      <c r="F282" s="8">
        <v>167.54</v>
      </c>
      <c r="G282" s="9">
        <v>5.7</v>
      </c>
      <c r="H282" s="11">
        <v>0</v>
      </c>
      <c r="I282" s="11">
        <v>0</v>
      </c>
      <c r="J282" s="11">
        <v>0</v>
      </c>
      <c r="K282" s="14" t="s">
        <v>166</v>
      </c>
      <c r="L282" s="72">
        <v>0</v>
      </c>
      <c r="M282" s="15">
        <v>0</v>
      </c>
    </row>
    <row r="283" spans="1:13" ht="15.75" thickBot="1" x14ac:dyDescent="0.3">
      <c r="A283" s="15">
        <v>1125</v>
      </c>
      <c r="B283" s="7" t="s">
        <v>562</v>
      </c>
      <c r="C283" s="7">
        <v>343</v>
      </c>
      <c r="D283" s="7" t="s">
        <v>165</v>
      </c>
      <c r="E283" s="8">
        <v>-47.14</v>
      </c>
      <c r="F283" s="8">
        <v>167.53</v>
      </c>
      <c r="G283" s="9">
        <v>22.7</v>
      </c>
      <c r="H283" s="11">
        <v>0</v>
      </c>
      <c r="I283" s="11">
        <v>0</v>
      </c>
      <c r="J283" s="11">
        <v>0</v>
      </c>
      <c r="K283" s="14" t="s">
        <v>166</v>
      </c>
      <c r="L283" s="72">
        <v>0</v>
      </c>
      <c r="M283" s="15">
        <v>0</v>
      </c>
    </row>
    <row r="284" spans="1:13" ht="15.75" thickBot="1" x14ac:dyDescent="0.3">
      <c r="A284" s="15">
        <v>1100</v>
      </c>
      <c r="B284" s="7" t="s">
        <v>563</v>
      </c>
      <c r="C284" s="7">
        <v>344</v>
      </c>
      <c r="D284" s="7" t="s">
        <v>165</v>
      </c>
      <c r="E284" s="8">
        <v>-47.14</v>
      </c>
      <c r="F284" s="8">
        <v>167.42</v>
      </c>
      <c r="G284" s="9">
        <v>10.4</v>
      </c>
      <c r="H284" s="13">
        <v>0</v>
      </c>
      <c r="I284" s="13">
        <v>0</v>
      </c>
      <c r="J284" s="13">
        <v>0</v>
      </c>
      <c r="K284" s="14" t="s">
        <v>166</v>
      </c>
      <c r="L284" s="72">
        <v>0</v>
      </c>
      <c r="M284" s="15">
        <v>0</v>
      </c>
    </row>
    <row r="285" spans="1:13" ht="15.75" thickBot="1" x14ac:dyDescent="0.3">
      <c r="A285" s="15">
        <v>1082</v>
      </c>
      <c r="B285" s="7" t="s">
        <v>565</v>
      </c>
      <c r="C285" s="7">
        <v>346</v>
      </c>
      <c r="D285" s="7" t="s">
        <v>165</v>
      </c>
      <c r="E285" s="8">
        <v>-47.16</v>
      </c>
      <c r="F285" s="8">
        <v>167.56</v>
      </c>
      <c r="G285" s="8">
        <v>22.7</v>
      </c>
      <c r="H285" s="23" t="s">
        <v>256</v>
      </c>
      <c r="I285" s="23" t="s">
        <v>256</v>
      </c>
      <c r="J285" s="23" t="s">
        <v>256</v>
      </c>
      <c r="K285" s="22" t="s">
        <v>237</v>
      </c>
      <c r="L285" s="72">
        <v>0</v>
      </c>
      <c r="M285" s="15">
        <v>0</v>
      </c>
    </row>
    <row r="286" spans="1:13" ht="15.75" thickBot="1" x14ac:dyDescent="0.3">
      <c r="A286" s="15">
        <v>961</v>
      </c>
      <c r="B286" s="7" t="s">
        <v>567</v>
      </c>
      <c r="C286" s="7">
        <v>348</v>
      </c>
      <c r="D286" s="7" t="s">
        <v>165</v>
      </c>
      <c r="E286" s="8">
        <v>-47.2</v>
      </c>
      <c r="F286" s="8">
        <v>167.45</v>
      </c>
      <c r="G286" s="9">
        <v>10.8</v>
      </c>
      <c r="H286" s="11">
        <v>0</v>
      </c>
      <c r="I286" s="11">
        <v>0</v>
      </c>
      <c r="J286" s="11">
        <v>0</v>
      </c>
      <c r="K286" s="14" t="s">
        <v>166</v>
      </c>
      <c r="L286" s="72">
        <v>0</v>
      </c>
      <c r="M286" s="15">
        <v>0</v>
      </c>
    </row>
    <row r="287" spans="1:13" ht="15.75" thickBot="1" x14ac:dyDescent="0.3">
      <c r="A287" s="15">
        <v>940</v>
      </c>
      <c r="B287" s="7" t="s">
        <v>570</v>
      </c>
      <c r="C287" s="7">
        <v>351</v>
      </c>
      <c r="D287" s="7" t="s">
        <v>165</v>
      </c>
      <c r="E287" s="8">
        <v>-47.22</v>
      </c>
      <c r="F287" s="8">
        <v>167.33</v>
      </c>
      <c r="G287" s="9">
        <v>15.5</v>
      </c>
      <c r="H287" s="11">
        <v>0</v>
      </c>
      <c r="I287" s="11">
        <v>0</v>
      </c>
      <c r="J287" s="11">
        <v>0</v>
      </c>
      <c r="K287" s="14" t="s">
        <v>166</v>
      </c>
      <c r="L287" s="72">
        <v>0</v>
      </c>
      <c r="M287" s="15">
        <v>0</v>
      </c>
    </row>
    <row r="288" spans="1:13" ht="15.75" thickBot="1" x14ac:dyDescent="0.3">
      <c r="A288" s="15">
        <v>931</v>
      </c>
      <c r="B288" s="7" t="s">
        <v>572</v>
      </c>
      <c r="C288" s="7">
        <v>353</v>
      </c>
      <c r="D288" s="7" t="s">
        <v>165</v>
      </c>
      <c r="E288" s="8">
        <v>-47.22</v>
      </c>
      <c r="F288" s="8">
        <v>167.33</v>
      </c>
      <c r="G288" s="9">
        <v>39.1</v>
      </c>
      <c r="H288" s="11">
        <v>0</v>
      </c>
      <c r="I288" s="11">
        <v>0</v>
      </c>
      <c r="J288" s="11">
        <v>0</v>
      </c>
      <c r="K288" s="14" t="s">
        <v>166</v>
      </c>
      <c r="L288" s="72">
        <v>0</v>
      </c>
      <c r="M288" s="15">
        <v>0</v>
      </c>
    </row>
    <row r="289" spans="1:13" ht="15.75" thickBot="1" x14ac:dyDescent="0.3">
      <c r="A289" s="11">
        <v>917</v>
      </c>
      <c r="B289" s="7" t="s">
        <v>573</v>
      </c>
      <c r="C289" s="7">
        <v>354</v>
      </c>
      <c r="D289" s="7" t="s">
        <v>165</v>
      </c>
      <c r="E289" s="11">
        <v>-47.23</v>
      </c>
      <c r="F289" s="11">
        <v>167.37</v>
      </c>
      <c r="G289" s="9">
        <v>4.9000000000000004</v>
      </c>
      <c r="H289" s="11">
        <v>0</v>
      </c>
      <c r="I289" s="11">
        <v>0</v>
      </c>
      <c r="J289" s="11">
        <v>0</v>
      </c>
      <c r="K289" s="14" t="s">
        <v>166</v>
      </c>
      <c r="L289" s="72">
        <v>0</v>
      </c>
      <c r="M289" s="15">
        <v>0</v>
      </c>
    </row>
    <row r="290" spans="1:13" ht="15.75" thickBot="1" x14ac:dyDescent="0.3">
      <c r="A290" s="15">
        <v>51</v>
      </c>
      <c r="B290" s="7" t="s">
        <v>574</v>
      </c>
      <c r="C290" s="7">
        <v>355</v>
      </c>
      <c r="D290" s="7" t="s">
        <v>165</v>
      </c>
      <c r="E290" s="8">
        <v>-47.23</v>
      </c>
      <c r="F290" s="8">
        <v>167.36</v>
      </c>
      <c r="G290" s="9">
        <v>7.3</v>
      </c>
      <c r="H290" s="11">
        <v>0</v>
      </c>
      <c r="I290" s="11">
        <v>0</v>
      </c>
      <c r="J290" s="11">
        <v>0</v>
      </c>
      <c r="K290" s="14" t="s">
        <v>166</v>
      </c>
      <c r="L290" s="72">
        <v>0</v>
      </c>
      <c r="M290" s="15">
        <v>0</v>
      </c>
    </row>
    <row r="291" spans="1:13" ht="24" thickBot="1" x14ac:dyDescent="0.3">
      <c r="A291" s="11">
        <v>898</v>
      </c>
      <c r="B291" s="7" t="s">
        <v>575</v>
      </c>
      <c r="C291" s="7">
        <v>356</v>
      </c>
      <c r="D291" s="7" t="s">
        <v>165</v>
      </c>
      <c r="E291" s="11">
        <v>-47.23</v>
      </c>
      <c r="F291" s="11">
        <v>167.35</v>
      </c>
      <c r="G291" s="9">
        <v>4.9000000000000004</v>
      </c>
      <c r="H291" s="11">
        <v>0</v>
      </c>
      <c r="I291" s="11">
        <v>0</v>
      </c>
      <c r="J291" s="11">
        <v>0</v>
      </c>
      <c r="K291" s="14" t="s">
        <v>166</v>
      </c>
      <c r="L291" s="72">
        <v>0</v>
      </c>
      <c r="M291" s="15">
        <v>0</v>
      </c>
    </row>
    <row r="292" spans="1:13" ht="15.75" thickBot="1" x14ac:dyDescent="0.3">
      <c r="A292" s="15">
        <v>930</v>
      </c>
      <c r="B292" s="7" t="s">
        <v>576</v>
      </c>
      <c r="C292" s="7">
        <v>357</v>
      </c>
      <c r="D292" s="7" t="s">
        <v>165</v>
      </c>
      <c r="E292" s="8">
        <v>-47.24</v>
      </c>
      <c r="F292" s="8">
        <v>167.66</v>
      </c>
      <c r="G292" s="9">
        <v>16.8</v>
      </c>
      <c r="H292" s="23" t="s">
        <v>256</v>
      </c>
      <c r="I292" s="23" t="s">
        <v>256</v>
      </c>
      <c r="J292" s="23" t="s">
        <v>256</v>
      </c>
      <c r="K292" s="22" t="s">
        <v>237</v>
      </c>
      <c r="L292" s="72">
        <v>0</v>
      </c>
      <c r="M292" s="15">
        <v>0</v>
      </c>
    </row>
    <row r="293" spans="1:13" ht="15.75" thickBot="1" x14ac:dyDescent="0.3">
      <c r="A293" s="15">
        <v>867</v>
      </c>
      <c r="B293" s="7" t="s">
        <v>578</v>
      </c>
      <c r="C293" s="7">
        <v>359</v>
      </c>
      <c r="D293" s="7" t="s">
        <v>165</v>
      </c>
      <c r="E293" s="8">
        <v>-47.27</v>
      </c>
      <c r="F293" s="8">
        <v>167.4</v>
      </c>
      <c r="G293" s="9">
        <v>37.6</v>
      </c>
      <c r="H293" s="11">
        <v>0</v>
      </c>
      <c r="I293" s="11">
        <v>0</v>
      </c>
      <c r="J293" s="11">
        <v>0</v>
      </c>
      <c r="K293" s="14" t="s">
        <v>166</v>
      </c>
      <c r="L293" s="72">
        <v>0</v>
      </c>
      <c r="M293" s="15">
        <v>0</v>
      </c>
    </row>
    <row r="294" spans="1:13" ht="15.75" thickBot="1" x14ac:dyDescent="0.3">
      <c r="A294" s="11">
        <v>703</v>
      </c>
      <c r="B294" s="7" t="s">
        <v>220</v>
      </c>
      <c r="C294" s="7">
        <v>41</v>
      </c>
      <c r="D294" s="7" t="s">
        <v>221</v>
      </c>
      <c r="E294" s="11">
        <v>-29.24</v>
      </c>
      <c r="F294" s="11">
        <v>-177.88</v>
      </c>
      <c r="G294" s="9">
        <v>10.199999999999999</v>
      </c>
      <c r="H294" s="11">
        <v>0</v>
      </c>
      <c r="I294" s="11">
        <v>0</v>
      </c>
      <c r="J294" s="11">
        <v>0</v>
      </c>
      <c r="K294" s="14" t="s">
        <v>166</v>
      </c>
      <c r="L294" s="72">
        <v>0</v>
      </c>
      <c r="M294" s="13" t="s">
        <v>222</v>
      </c>
    </row>
    <row r="295" spans="1:13" ht="15.75" thickBot="1" x14ac:dyDescent="0.3">
      <c r="A295" s="52">
        <v>721</v>
      </c>
      <c r="B295" s="7" t="s">
        <v>223</v>
      </c>
      <c r="C295" s="7">
        <v>42</v>
      </c>
      <c r="D295" s="7" t="s">
        <v>221</v>
      </c>
      <c r="E295" s="52">
        <v>-29.25</v>
      </c>
      <c r="F295" s="52">
        <v>-177.88</v>
      </c>
      <c r="G295" s="43">
        <v>6.2</v>
      </c>
      <c r="H295" s="11">
        <v>0</v>
      </c>
      <c r="I295" s="11">
        <v>0</v>
      </c>
      <c r="J295" s="11">
        <v>0</v>
      </c>
      <c r="K295" s="14" t="s">
        <v>166</v>
      </c>
      <c r="L295" s="72">
        <v>0</v>
      </c>
      <c r="M295" s="13" t="s">
        <v>222</v>
      </c>
    </row>
    <row r="296" spans="1:13" ht="15.75" thickBot="1" x14ac:dyDescent="0.3">
      <c r="A296" s="11">
        <v>38</v>
      </c>
      <c r="B296" s="7" t="s">
        <v>224</v>
      </c>
      <c r="C296" s="7">
        <v>43</v>
      </c>
      <c r="D296" s="7" t="s">
        <v>221</v>
      </c>
      <c r="E296" s="11">
        <v>-29.25</v>
      </c>
      <c r="F296" s="11">
        <v>-177.85</v>
      </c>
      <c r="G296" s="9">
        <v>3.1</v>
      </c>
      <c r="H296" s="11">
        <v>0</v>
      </c>
      <c r="I296" s="11">
        <v>0</v>
      </c>
      <c r="J296" s="11">
        <v>0</v>
      </c>
      <c r="K296" s="14" t="s">
        <v>166</v>
      </c>
      <c r="L296" s="72">
        <v>0</v>
      </c>
      <c r="M296" s="13" t="s">
        <v>222</v>
      </c>
    </row>
    <row r="297" spans="1:13" ht="15.75" thickBot="1" x14ac:dyDescent="0.3">
      <c r="A297" s="11">
        <v>715</v>
      </c>
      <c r="B297" s="7" t="s">
        <v>227</v>
      </c>
      <c r="C297" s="7">
        <v>46</v>
      </c>
      <c r="D297" s="7" t="s">
        <v>221</v>
      </c>
      <c r="E297" s="11">
        <v>-30.54</v>
      </c>
      <c r="F297" s="11">
        <v>-178.57</v>
      </c>
      <c r="G297" s="9">
        <v>11.3</v>
      </c>
      <c r="H297" s="11">
        <v>0</v>
      </c>
      <c r="I297" s="11">
        <v>0</v>
      </c>
      <c r="J297" s="11">
        <v>0</v>
      </c>
      <c r="K297" s="14" t="s">
        <v>166</v>
      </c>
      <c r="L297" s="72">
        <v>0</v>
      </c>
      <c r="M297" s="13" t="s">
        <v>222</v>
      </c>
    </row>
    <row r="298" spans="1:13" ht="15.75" thickBot="1" x14ac:dyDescent="0.3">
      <c r="A298" s="11">
        <v>18</v>
      </c>
      <c r="B298" s="7" t="s">
        <v>228</v>
      </c>
      <c r="C298" s="7">
        <v>47</v>
      </c>
      <c r="D298" s="7" t="s">
        <v>221</v>
      </c>
      <c r="E298" s="11">
        <v>-30.54</v>
      </c>
      <c r="F298" s="11">
        <v>-178.56</v>
      </c>
      <c r="G298" s="9">
        <v>33</v>
      </c>
      <c r="H298" s="11">
        <v>0</v>
      </c>
      <c r="I298" s="11">
        <v>0</v>
      </c>
      <c r="J298" s="11">
        <v>0</v>
      </c>
      <c r="K298" s="14" t="s">
        <v>166</v>
      </c>
      <c r="L298" s="72">
        <v>0</v>
      </c>
      <c r="M298" s="13" t="s">
        <v>222</v>
      </c>
    </row>
    <row r="299" spans="1:13" ht="15.75" thickBot="1" x14ac:dyDescent="0.3">
      <c r="A299" s="11">
        <v>719</v>
      </c>
      <c r="B299" s="7" t="s">
        <v>229</v>
      </c>
      <c r="C299" s="7">
        <v>48</v>
      </c>
      <c r="D299" s="7" t="s">
        <v>221</v>
      </c>
      <c r="E299" s="11">
        <v>-31.35</v>
      </c>
      <c r="F299" s="11">
        <v>-178.82</v>
      </c>
      <c r="G299" s="9">
        <v>2.8</v>
      </c>
      <c r="H299" s="11">
        <v>0</v>
      </c>
      <c r="I299" s="11">
        <v>0</v>
      </c>
      <c r="J299" s="11">
        <v>0</v>
      </c>
      <c r="K299" s="14" t="s">
        <v>166</v>
      </c>
      <c r="L299" s="72">
        <v>0</v>
      </c>
      <c r="M299" s="13" t="s">
        <v>222</v>
      </c>
    </row>
    <row r="300" spans="1:13" ht="15.75" thickBot="1" x14ac:dyDescent="0.3">
      <c r="A300" s="11">
        <v>588</v>
      </c>
      <c r="B300" s="7" t="s">
        <v>230</v>
      </c>
      <c r="C300" s="7">
        <v>49</v>
      </c>
      <c r="D300" s="7" t="s">
        <v>221</v>
      </c>
      <c r="E300" s="11">
        <v>-34.130000000000003</v>
      </c>
      <c r="F300" s="11">
        <v>172.17</v>
      </c>
      <c r="G300" s="9">
        <v>10.3</v>
      </c>
      <c r="H300" s="11">
        <v>0</v>
      </c>
      <c r="I300" s="11">
        <v>0</v>
      </c>
      <c r="J300" s="11">
        <v>0</v>
      </c>
      <c r="K300" s="14" t="s">
        <v>166</v>
      </c>
      <c r="L300" s="72">
        <v>0</v>
      </c>
      <c r="M300" s="13" t="s">
        <v>222</v>
      </c>
    </row>
    <row r="301" spans="1:13" ht="15.75" thickBot="1" x14ac:dyDescent="0.3">
      <c r="A301" s="11">
        <v>585</v>
      </c>
      <c r="B301" s="7" t="s">
        <v>231</v>
      </c>
      <c r="C301" s="7">
        <v>50</v>
      </c>
      <c r="D301" s="7" t="s">
        <v>221</v>
      </c>
      <c r="E301" s="11">
        <v>-34.159999999999997</v>
      </c>
      <c r="F301" s="11">
        <v>172.14</v>
      </c>
      <c r="G301" s="9">
        <v>402.4</v>
      </c>
      <c r="H301" s="11">
        <v>0</v>
      </c>
      <c r="I301" s="11">
        <v>0</v>
      </c>
      <c r="J301" s="11">
        <v>0</v>
      </c>
      <c r="K301" s="14" t="s">
        <v>166</v>
      </c>
      <c r="L301" s="72">
        <v>0</v>
      </c>
      <c r="M301" s="13" t="s">
        <v>222</v>
      </c>
    </row>
    <row r="302" spans="1:13" ht="15.75" thickBot="1" x14ac:dyDescent="0.3">
      <c r="A302" s="11">
        <v>8992</v>
      </c>
      <c r="B302" s="7" t="s">
        <v>232</v>
      </c>
      <c r="C302" s="7">
        <v>51</v>
      </c>
      <c r="D302" s="7" t="s">
        <v>221</v>
      </c>
      <c r="E302" s="11">
        <v>-34.18</v>
      </c>
      <c r="F302" s="11">
        <v>172.07</v>
      </c>
      <c r="G302" s="9">
        <v>40.700000000000003</v>
      </c>
      <c r="H302" s="11">
        <v>0</v>
      </c>
      <c r="I302" s="11">
        <v>0</v>
      </c>
      <c r="J302" s="11">
        <v>0</v>
      </c>
      <c r="K302" s="14" t="s">
        <v>166</v>
      </c>
      <c r="L302" s="72">
        <v>0</v>
      </c>
      <c r="M302" s="13" t="s">
        <v>222</v>
      </c>
    </row>
    <row r="303" spans="1:13" ht="15.75" thickBot="1" x14ac:dyDescent="0.3">
      <c r="A303" s="11">
        <v>8984</v>
      </c>
      <c r="B303" s="7" t="s">
        <v>233</v>
      </c>
      <c r="C303" s="7">
        <v>52</v>
      </c>
      <c r="D303" s="7" t="s">
        <v>221</v>
      </c>
      <c r="E303" s="11">
        <v>-34.18</v>
      </c>
      <c r="F303" s="11">
        <v>172.06</v>
      </c>
      <c r="G303" s="9">
        <v>4.5999999999999996</v>
      </c>
      <c r="H303" s="11">
        <v>0</v>
      </c>
      <c r="I303" s="11">
        <v>0</v>
      </c>
      <c r="J303" s="11">
        <v>0</v>
      </c>
      <c r="K303" s="14" t="s">
        <v>166</v>
      </c>
      <c r="L303" s="72">
        <v>0</v>
      </c>
      <c r="M303" s="13" t="s">
        <v>222</v>
      </c>
    </row>
    <row r="304" spans="1:13" ht="15.75" thickBot="1" x14ac:dyDescent="0.3">
      <c r="A304" s="11">
        <v>8978</v>
      </c>
      <c r="B304" s="7" t="s">
        <v>234</v>
      </c>
      <c r="C304" s="7">
        <v>53</v>
      </c>
      <c r="D304" s="7" t="s">
        <v>221</v>
      </c>
      <c r="E304" s="11">
        <v>-34.18</v>
      </c>
      <c r="F304" s="11">
        <v>172.04</v>
      </c>
      <c r="G304" s="9">
        <v>5.3</v>
      </c>
      <c r="H304" s="11">
        <v>0</v>
      </c>
      <c r="I304" s="11">
        <v>0</v>
      </c>
      <c r="J304" s="11">
        <v>0</v>
      </c>
      <c r="K304" s="14" t="s">
        <v>166</v>
      </c>
      <c r="L304" s="72">
        <v>0</v>
      </c>
      <c r="M304" s="13" t="s">
        <v>222</v>
      </c>
    </row>
    <row r="305" spans="1:13" ht="15.75" thickBot="1" x14ac:dyDescent="0.3">
      <c r="A305" s="11">
        <v>8953</v>
      </c>
      <c r="B305" s="7" t="s">
        <v>235</v>
      </c>
      <c r="C305" s="7">
        <v>54</v>
      </c>
      <c r="D305" s="7" t="s">
        <v>221</v>
      </c>
      <c r="E305" s="11">
        <v>-34.19</v>
      </c>
      <c r="F305" s="11">
        <v>172.03</v>
      </c>
      <c r="G305" s="9">
        <v>15.7</v>
      </c>
      <c r="H305" s="11">
        <v>0</v>
      </c>
      <c r="I305" s="11">
        <v>0</v>
      </c>
      <c r="J305" s="11">
        <v>0</v>
      </c>
      <c r="K305" s="14" t="s">
        <v>166</v>
      </c>
      <c r="L305" s="72">
        <v>0</v>
      </c>
      <c r="M305" s="13" t="s">
        <v>222</v>
      </c>
    </row>
    <row r="306" spans="1:13" ht="15.75" thickBot="1" x14ac:dyDescent="0.3">
      <c r="A306" s="11">
        <v>696</v>
      </c>
      <c r="B306" s="7" t="s">
        <v>406</v>
      </c>
      <c r="C306" s="7">
        <v>203</v>
      </c>
      <c r="D306" s="7" t="s">
        <v>221</v>
      </c>
      <c r="E306" s="11">
        <v>-43.56</v>
      </c>
      <c r="F306" s="11">
        <v>-176.81</v>
      </c>
      <c r="G306" s="9">
        <v>5.5</v>
      </c>
      <c r="H306" s="11">
        <v>0</v>
      </c>
      <c r="I306" s="11">
        <v>0</v>
      </c>
      <c r="J306" s="11">
        <v>0</v>
      </c>
      <c r="K306" s="14" t="s">
        <v>166</v>
      </c>
      <c r="L306" s="72">
        <v>0</v>
      </c>
      <c r="M306" s="13" t="s">
        <v>222</v>
      </c>
    </row>
    <row r="307" spans="1:13" ht="15.75" thickBot="1" x14ac:dyDescent="0.3">
      <c r="A307" s="39" t="s">
        <v>415</v>
      </c>
      <c r="B307" s="7" t="s">
        <v>414</v>
      </c>
      <c r="C307" s="7">
        <v>208</v>
      </c>
      <c r="D307" s="7" t="s">
        <v>221</v>
      </c>
      <c r="E307" s="35">
        <v>-43.96</v>
      </c>
      <c r="F307" s="35">
        <v>-175.84</v>
      </c>
      <c r="G307" s="36">
        <v>13.7</v>
      </c>
      <c r="H307" s="11">
        <v>0</v>
      </c>
      <c r="I307" s="11">
        <v>0</v>
      </c>
      <c r="J307" s="11">
        <v>0</v>
      </c>
      <c r="K307" s="14" t="s">
        <v>166</v>
      </c>
      <c r="L307" s="72">
        <v>0</v>
      </c>
      <c r="M307" s="37" t="s">
        <v>222</v>
      </c>
    </row>
    <row r="308" spans="1:13" ht="15.75" thickBot="1" x14ac:dyDescent="0.3">
      <c r="A308" s="39" t="s">
        <v>415</v>
      </c>
      <c r="B308" s="7" t="s">
        <v>417</v>
      </c>
      <c r="C308" s="7">
        <v>210</v>
      </c>
      <c r="D308" s="7" t="s">
        <v>221</v>
      </c>
      <c r="E308" s="35">
        <v>-44.22</v>
      </c>
      <c r="F308" s="35">
        <v>-175.99</v>
      </c>
      <c r="G308" s="36">
        <v>21.8</v>
      </c>
      <c r="H308" s="11">
        <v>0</v>
      </c>
      <c r="I308" s="11">
        <v>0</v>
      </c>
      <c r="J308" s="11">
        <v>0</v>
      </c>
      <c r="K308" s="14" t="s">
        <v>166</v>
      </c>
      <c r="L308" s="72">
        <v>0</v>
      </c>
      <c r="M308" s="13" t="s">
        <v>222</v>
      </c>
    </row>
    <row r="309" spans="1:13" ht="15.75" thickBot="1" x14ac:dyDescent="0.3">
      <c r="A309" s="11">
        <v>639</v>
      </c>
      <c r="B309" s="7" t="s">
        <v>418</v>
      </c>
      <c r="C309" s="7">
        <v>211</v>
      </c>
      <c r="D309" s="7" t="s">
        <v>221</v>
      </c>
      <c r="E309" s="11">
        <v>-44.27</v>
      </c>
      <c r="F309" s="11">
        <v>-176.3</v>
      </c>
      <c r="G309" s="9">
        <v>121.8</v>
      </c>
      <c r="H309" s="11">
        <v>0</v>
      </c>
      <c r="I309" s="11">
        <v>0</v>
      </c>
      <c r="J309" s="11">
        <v>0</v>
      </c>
      <c r="K309" s="14" t="s">
        <v>166</v>
      </c>
      <c r="L309" s="72">
        <v>0</v>
      </c>
      <c r="M309" s="13" t="s">
        <v>222</v>
      </c>
    </row>
    <row r="310" spans="1:13" ht="15.75" thickBot="1" x14ac:dyDescent="0.3">
      <c r="A310" s="11">
        <v>635</v>
      </c>
      <c r="B310" s="7" t="s">
        <v>419</v>
      </c>
      <c r="C310" s="7">
        <v>212</v>
      </c>
      <c r="D310" s="7" t="s">
        <v>221</v>
      </c>
      <c r="E310" s="11">
        <v>-44.28</v>
      </c>
      <c r="F310" s="11">
        <v>-176.32</v>
      </c>
      <c r="G310" s="9">
        <v>19.600000000000001</v>
      </c>
      <c r="H310" s="11">
        <v>0</v>
      </c>
      <c r="I310" s="11">
        <v>0</v>
      </c>
      <c r="J310" s="11">
        <v>0</v>
      </c>
      <c r="K310" s="14" t="s">
        <v>166</v>
      </c>
      <c r="L310" s="72">
        <v>0</v>
      </c>
      <c r="M310" s="13" t="s">
        <v>222</v>
      </c>
    </row>
    <row r="311" spans="1:13" ht="15.75" thickBot="1" x14ac:dyDescent="0.3">
      <c r="A311" s="11">
        <v>9</v>
      </c>
      <c r="B311" s="7" t="s">
        <v>420</v>
      </c>
      <c r="C311" s="7">
        <v>213</v>
      </c>
      <c r="D311" s="7" t="s">
        <v>221</v>
      </c>
      <c r="E311" s="11">
        <v>-44.28</v>
      </c>
      <c r="F311" s="11">
        <v>-176.22</v>
      </c>
      <c r="G311" s="9">
        <v>6501.4</v>
      </c>
      <c r="H311" s="11">
        <v>0</v>
      </c>
      <c r="I311" s="11">
        <v>0</v>
      </c>
      <c r="J311" s="11">
        <v>0</v>
      </c>
      <c r="K311" s="14" t="s">
        <v>166</v>
      </c>
      <c r="L311" s="72">
        <v>0</v>
      </c>
      <c r="M311" s="13" t="s">
        <v>222</v>
      </c>
    </row>
    <row r="312" spans="1:13" ht="15.75" thickBot="1" x14ac:dyDescent="0.3">
      <c r="A312" s="11">
        <v>627</v>
      </c>
      <c r="B312" s="7" t="s">
        <v>421</v>
      </c>
      <c r="C312" s="7">
        <v>214</v>
      </c>
      <c r="D312" s="7" t="s">
        <v>221</v>
      </c>
      <c r="E312" s="11">
        <v>-44.35</v>
      </c>
      <c r="F312" s="11">
        <v>-176.17</v>
      </c>
      <c r="G312" s="9">
        <v>248.5</v>
      </c>
      <c r="H312" s="11">
        <v>0</v>
      </c>
      <c r="I312" s="11">
        <v>0</v>
      </c>
      <c r="J312" s="11">
        <v>0</v>
      </c>
      <c r="K312" s="14" t="s">
        <v>166</v>
      </c>
      <c r="L312" s="72">
        <v>0</v>
      </c>
      <c r="M312" s="13" t="s">
        <v>222</v>
      </c>
    </row>
    <row r="313" spans="1:13" ht="15.75" thickBot="1" x14ac:dyDescent="0.3">
      <c r="A313" s="11">
        <v>600</v>
      </c>
      <c r="B313" s="7" t="s">
        <v>422</v>
      </c>
      <c r="C313" s="7">
        <v>215</v>
      </c>
      <c r="D313" s="7" t="s">
        <v>221</v>
      </c>
      <c r="E313" s="11">
        <v>-44.43</v>
      </c>
      <c r="F313" s="11">
        <v>-176.24</v>
      </c>
      <c r="G313" s="9">
        <v>10.4</v>
      </c>
      <c r="H313" s="11">
        <v>0</v>
      </c>
      <c r="I313" s="11">
        <v>0</v>
      </c>
      <c r="J313" s="11">
        <v>0</v>
      </c>
      <c r="K313" s="14" t="s">
        <v>166</v>
      </c>
      <c r="L313" s="72">
        <v>0</v>
      </c>
      <c r="M313" s="13" t="s">
        <v>222</v>
      </c>
    </row>
    <row r="314" spans="1:13" ht="15.75" thickBot="1" x14ac:dyDescent="0.3">
      <c r="A314" s="11">
        <v>113</v>
      </c>
      <c r="B314" s="7" t="s">
        <v>579</v>
      </c>
      <c r="C314" s="7">
        <v>360</v>
      </c>
      <c r="D314" s="7" t="s">
        <v>221</v>
      </c>
      <c r="E314" s="11">
        <v>-47.75</v>
      </c>
      <c r="F314" s="11">
        <v>179.02</v>
      </c>
      <c r="G314" s="9">
        <v>13.1</v>
      </c>
      <c r="H314" s="11">
        <v>0</v>
      </c>
      <c r="I314" s="11">
        <v>0</v>
      </c>
      <c r="J314" s="11">
        <v>0</v>
      </c>
      <c r="K314" s="14" t="s">
        <v>166</v>
      </c>
      <c r="L314" s="72">
        <v>0</v>
      </c>
      <c r="M314" s="13" t="s">
        <v>222</v>
      </c>
    </row>
    <row r="315" spans="1:13" ht="15.75" thickBot="1" x14ac:dyDescent="0.3">
      <c r="A315" s="11">
        <v>112</v>
      </c>
      <c r="B315" s="7" t="s">
        <v>580</v>
      </c>
      <c r="C315" s="7">
        <v>361</v>
      </c>
      <c r="D315" s="7" t="s">
        <v>221</v>
      </c>
      <c r="E315" s="11">
        <v>-47.75</v>
      </c>
      <c r="F315" s="11">
        <v>179.02</v>
      </c>
      <c r="G315" s="9">
        <v>5.0999999999999996</v>
      </c>
      <c r="H315" s="11">
        <v>0</v>
      </c>
      <c r="I315" s="11">
        <v>0</v>
      </c>
      <c r="J315" s="11">
        <v>0</v>
      </c>
      <c r="K315" s="14" t="s">
        <v>166</v>
      </c>
      <c r="L315" s="72">
        <v>0</v>
      </c>
      <c r="M315" s="13" t="s">
        <v>222</v>
      </c>
    </row>
    <row r="316" spans="1:13" ht="15.75" thickBot="1" x14ac:dyDescent="0.3">
      <c r="A316" s="11">
        <v>114</v>
      </c>
      <c r="B316" s="7" t="s">
        <v>581</v>
      </c>
      <c r="C316" s="7">
        <v>362</v>
      </c>
      <c r="D316" s="7" t="s">
        <v>221</v>
      </c>
      <c r="E316" s="11">
        <v>-47.76</v>
      </c>
      <c r="F316" s="11">
        <v>179.02</v>
      </c>
      <c r="G316" s="9">
        <v>5.5</v>
      </c>
      <c r="H316" s="11">
        <v>0</v>
      </c>
      <c r="I316" s="11">
        <v>0</v>
      </c>
      <c r="J316" s="11">
        <v>0</v>
      </c>
      <c r="K316" s="14" t="s">
        <v>166</v>
      </c>
      <c r="L316" s="72">
        <v>0</v>
      </c>
      <c r="M316" s="13" t="s">
        <v>222</v>
      </c>
    </row>
    <row r="317" spans="1:13" ht="15.75" thickBot="1" x14ac:dyDescent="0.3">
      <c r="A317" s="11">
        <v>46</v>
      </c>
      <c r="B317" s="7" t="s">
        <v>582</v>
      </c>
      <c r="C317" s="7">
        <v>363</v>
      </c>
      <c r="D317" s="7" t="s">
        <v>221</v>
      </c>
      <c r="E317" s="11">
        <v>-48.03</v>
      </c>
      <c r="F317" s="11">
        <v>166.6</v>
      </c>
      <c r="G317" s="9">
        <v>283.10000000000002</v>
      </c>
      <c r="H317" s="11">
        <v>0</v>
      </c>
      <c r="I317" s="11">
        <v>0</v>
      </c>
      <c r="J317" s="11">
        <v>0</v>
      </c>
      <c r="K317" s="14" t="s">
        <v>166</v>
      </c>
      <c r="L317" s="72">
        <v>0</v>
      </c>
      <c r="M317" s="13" t="s">
        <v>222</v>
      </c>
    </row>
    <row r="318" spans="1:13" ht="15.75" thickBot="1" x14ac:dyDescent="0.3">
      <c r="A318" s="11">
        <v>811</v>
      </c>
      <c r="B318" s="7" t="s">
        <v>583</v>
      </c>
      <c r="C318" s="7">
        <v>364</v>
      </c>
      <c r="D318" s="7" t="s">
        <v>221</v>
      </c>
      <c r="E318" s="11">
        <v>-48.04</v>
      </c>
      <c r="F318" s="11">
        <v>166.57</v>
      </c>
      <c r="G318" s="9">
        <v>9.1</v>
      </c>
      <c r="H318" s="11">
        <v>0</v>
      </c>
      <c r="I318" s="11">
        <v>0</v>
      </c>
      <c r="J318" s="11">
        <v>0</v>
      </c>
      <c r="K318" s="14" t="s">
        <v>166</v>
      </c>
      <c r="L318" s="72">
        <v>0</v>
      </c>
      <c r="M318" s="13" t="s">
        <v>222</v>
      </c>
    </row>
    <row r="319" spans="1:13" ht="15.75" thickBot="1" x14ac:dyDescent="0.3">
      <c r="A319" s="11">
        <v>806</v>
      </c>
      <c r="B319" s="7" t="s">
        <v>584</v>
      </c>
      <c r="C319" s="7">
        <v>365</v>
      </c>
      <c r="D319" s="7" t="s">
        <v>221</v>
      </c>
      <c r="E319" s="11">
        <v>-48.04</v>
      </c>
      <c r="F319" s="11">
        <v>166.62</v>
      </c>
      <c r="G319" s="9">
        <v>39.1</v>
      </c>
      <c r="H319" s="11">
        <v>0</v>
      </c>
      <c r="I319" s="11">
        <v>0</v>
      </c>
      <c r="J319" s="11">
        <v>0</v>
      </c>
      <c r="K319" s="14" t="s">
        <v>166</v>
      </c>
      <c r="L319" s="72">
        <v>0</v>
      </c>
      <c r="M319" s="13" t="s">
        <v>222</v>
      </c>
    </row>
    <row r="320" spans="1:13" ht="15.75" thickBot="1" x14ac:dyDescent="0.3">
      <c r="A320" s="11">
        <v>1590</v>
      </c>
      <c r="B320" s="7" t="s">
        <v>585</v>
      </c>
      <c r="C320" s="7">
        <v>366</v>
      </c>
      <c r="D320" s="7" t="s">
        <v>221</v>
      </c>
      <c r="E320" s="11">
        <v>-49.64</v>
      </c>
      <c r="F320" s="11">
        <v>178.81</v>
      </c>
      <c r="G320" s="9">
        <v>6.3</v>
      </c>
      <c r="H320" s="11">
        <v>0</v>
      </c>
      <c r="I320" s="11">
        <v>0</v>
      </c>
      <c r="J320" s="11">
        <v>0</v>
      </c>
      <c r="K320" s="14" t="s">
        <v>166</v>
      </c>
      <c r="L320" s="72">
        <v>0</v>
      </c>
      <c r="M320" s="13" t="s">
        <v>222</v>
      </c>
    </row>
    <row r="321" spans="1:13" ht="15.75" thickBot="1" x14ac:dyDescent="0.3">
      <c r="A321" s="11">
        <v>1533</v>
      </c>
      <c r="B321" s="7" t="s">
        <v>586</v>
      </c>
      <c r="C321" s="7">
        <v>367</v>
      </c>
      <c r="D321" s="7" t="s">
        <v>221</v>
      </c>
      <c r="E321" s="11">
        <v>-49.65</v>
      </c>
      <c r="F321" s="11">
        <v>178.82</v>
      </c>
      <c r="G321" s="9">
        <v>52.8</v>
      </c>
      <c r="H321" s="11">
        <v>0</v>
      </c>
      <c r="I321" s="11">
        <v>0</v>
      </c>
      <c r="J321" s="11">
        <v>0</v>
      </c>
      <c r="K321" s="14" t="s">
        <v>166</v>
      </c>
      <c r="L321" s="72">
        <v>0</v>
      </c>
      <c r="M321" s="13" t="s">
        <v>222</v>
      </c>
    </row>
    <row r="322" spans="1:13" ht="15.75" thickBot="1" x14ac:dyDescent="0.3">
      <c r="A322" s="11">
        <v>1013</v>
      </c>
      <c r="B322" s="7" t="s">
        <v>587</v>
      </c>
      <c r="C322" s="7">
        <v>368</v>
      </c>
      <c r="D322" s="7" t="s">
        <v>221</v>
      </c>
      <c r="E322" s="11">
        <v>-49.67</v>
      </c>
      <c r="F322" s="11">
        <v>178.73</v>
      </c>
      <c r="G322" s="9">
        <v>8.5</v>
      </c>
      <c r="H322" s="11">
        <v>0</v>
      </c>
      <c r="I322" s="11">
        <v>0</v>
      </c>
      <c r="J322" s="11">
        <v>0</v>
      </c>
      <c r="K322" s="14" t="s">
        <v>166</v>
      </c>
      <c r="L322" s="72">
        <v>0</v>
      </c>
      <c r="M322" s="13" t="s">
        <v>222</v>
      </c>
    </row>
    <row r="323" spans="1:13" ht="15.75" thickBot="1" x14ac:dyDescent="0.3">
      <c r="A323" s="11">
        <v>972</v>
      </c>
      <c r="B323" s="7" t="s">
        <v>588</v>
      </c>
      <c r="C323" s="7">
        <v>369</v>
      </c>
      <c r="D323" s="7" t="s">
        <v>221</v>
      </c>
      <c r="E323" s="11">
        <v>-49.67</v>
      </c>
      <c r="F323" s="11">
        <v>178.72</v>
      </c>
      <c r="G323" s="9">
        <v>5.9</v>
      </c>
      <c r="H323" s="11">
        <v>0</v>
      </c>
      <c r="I323" s="11">
        <v>0</v>
      </c>
      <c r="J323" s="11">
        <v>0</v>
      </c>
      <c r="K323" s="14" t="s">
        <v>166</v>
      </c>
      <c r="L323" s="72">
        <v>0</v>
      </c>
      <c r="M323" s="13" t="s">
        <v>222</v>
      </c>
    </row>
    <row r="324" spans="1:13" ht="15.75" thickBot="1" x14ac:dyDescent="0.3">
      <c r="A324" s="11">
        <v>1589</v>
      </c>
      <c r="B324" s="7" t="s">
        <v>589</v>
      </c>
      <c r="C324" s="7">
        <v>370</v>
      </c>
      <c r="D324" s="7" t="s">
        <v>221</v>
      </c>
      <c r="E324" s="11">
        <v>-49.69</v>
      </c>
      <c r="F324" s="11">
        <v>178.81</v>
      </c>
      <c r="G324" s="9">
        <v>12.6</v>
      </c>
      <c r="H324" s="11">
        <v>0</v>
      </c>
      <c r="I324" s="11">
        <v>0</v>
      </c>
      <c r="J324" s="11">
        <v>0</v>
      </c>
      <c r="K324" s="14" t="s">
        <v>166</v>
      </c>
      <c r="L324" s="72">
        <v>0</v>
      </c>
      <c r="M324" s="13" t="s">
        <v>222</v>
      </c>
    </row>
    <row r="325" spans="1:13" ht="15.75" thickBot="1" x14ac:dyDescent="0.3">
      <c r="A325" s="11">
        <v>3</v>
      </c>
      <c r="B325" s="7" t="s">
        <v>590</v>
      </c>
      <c r="C325" s="7">
        <v>371</v>
      </c>
      <c r="D325" s="7" t="s">
        <v>221</v>
      </c>
      <c r="E325" s="11">
        <v>-49.69</v>
      </c>
      <c r="F325" s="11">
        <v>178.77</v>
      </c>
      <c r="G325" s="9">
        <v>2018.7</v>
      </c>
      <c r="H325" s="11">
        <v>0</v>
      </c>
      <c r="I325" s="11">
        <v>0</v>
      </c>
      <c r="J325" s="11">
        <v>0</v>
      </c>
      <c r="K325" s="14" t="s">
        <v>166</v>
      </c>
      <c r="L325" s="72">
        <v>0</v>
      </c>
      <c r="M325" s="13" t="s">
        <v>222</v>
      </c>
    </row>
    <row r="326" spans="1:13" ht="15.75" thickBot="1" x14ac:dyDescent="0.3">
      <c r="A326" s="11">
        <v>779</v>
      </c>
      <c r="B326" s="7" t="s">
        <v>591</v>
      </c>
      <c r="C326" s="7">
        <v>372</v>
      </c>
      <c r="D326" s="7" t="s">
        <v>221</v>
      </c>
      <c r="E326" s="11">
        <v>-50.5</v>
      </c>
      <c r="F326" s="11">
        <v>166.3</v>
      </c>
      <c r="G326" s="9">
        <v>698.5</v>
      </c>
      <c r="H326" s="11">
        <v>0</v>
      </c>
      <c r="I326" s="11">
        <v>0</v>
      </c>
      <c r="J326" s="11">
        <v>0</v>
      </c>
      <c r="K326" s="14" t="s">
        <v>166</v>
      </c>
      <c r="L326" s="72">
        <v>0</v>
      </c>
      <c r="M326" s="13" t="s">
        <v>222</v>
      </c>
    </row>
    <row r="327" spans="1:13" ht="15.75" thickBot="1" x14ac:dyDescent="0.3">
      <c r="A327" s="11">
        <v>803</v>
      </c>
      <c r="B327" s="7" t="s">
        <v>592</v>
      </c>
      <c r="C327" s="7">
        <v>373</v>
      </c>
      <c r="D327" s="7" t="s">
        <v>221</v>
      </c>
      <c r="E327" s="11">
        <v>-50.51</v>
      </c>
      <c r="F327" s="11">
        <v>166.25</v>
      </c>
      <c r="G327" s="9">
        <v>80.099999999999994</v>
      </c>
      <c r="H327" s="11">
        <v>0</v>
      </c>
      <c r="I327" s="11">
        <v>0</v>
      </c>
      <c r="J327" s="11">
        <v>0</v>
      </c>
      <c r="K327" s="14" t="s">
        <v>166</v>
      </c>
      <c r="L327" s="72">
        <v>0</v>
      </c>
      <c r="M327" s="13" t="s">
        <v>222</v>
      </c>
    </row>
    <row r="328" spans="1:13" ht="15.75" thickBot="1" x14ac:dyDescent="0.3">
      <c r="A328" s="11">
        <v>2948</v>
      </c>
      <c r="B328" s="7" t="s">
        <v>593</v>
      </c>
      <c r="C328" s="7">
        <v>374</v>
      </c>
      <c r="D328" s="7" t="s">
        <v>221</v>
      </c>
      <c r="E328" s="11">
        <v>-50.53</v>
      </c>
      <c r="F328" s="11">
        <v>166.27</v>
      </c>
      <c r="G328" s="9">
        <v>12</v>
      </c>
      <c r="H328" s="11">
        <v>0</v>
      </c>
      <c r="I328" s="11">
        <v>0</v>
      </c>
      <c r="J328" s="11">
        <v>0</v>
      </c>
      <c r="K328" s="14" t="s">
        <v>166</v>
      </c>
      <c r="L328" s="72">
        <v>0</v>
      </c>
      <c r="M328" s="13" t="s">
        <v>222</v>
      </c>
    </row>
    <row r="329" spans="1:13" ht="15.75" thickBot="1" x14ac:dyDescent="0.3">
      <c r="A329" s="11">
        <v>2123</v>
      </c>
      <c r="B329" s="7" t="s">
        <v>594</v>
      </c>
      <c r="C329" s="7">
        <v>375</v>
      </c>
      <c r="D329" s="7" t="s">
        <v>221</v>
      </c>
      <c r="E329" s="11">
        <v>-50.53</v>
      </c>
      <c r="F329" s="11">
        <v>166.3</v>
      </c>
      <c r="G329" s="9">
        <v>58.5</v>
      </c>
      <c r="H329" s="11">
        <v>0</v>
      </c>
      <c r="I329" s="11">
        <v>0</v>
      </c>
      <c r="J329" s="11">
        <v>0</v>
      </c>
      <c r="K329" s="14" t="s">
        <v>166</v>
      </c>
      <c r="L329" s="72">
        <v>0</v>
      </c>
      <c r="M329" s="13" t="s">
        <v>222</v>
      </c>
    </row>
    <row r="330" spans="1:13" ht="15.75" thickBot="1" x14ac:dyDescent="0.3">
      <c r="A330" s="11">
        <v>780</v>
      </c>
      <c r="B330" s="7" t="s">
        <v>595</v>
      </c>
      <c r="C330" s="7">
        <v>376</v>
      </c>
      <c r="D330" s="7" t="s">
        <v>221</v>
      </c>
      <c r="E330" s="11">
        <v>-50.61</v>
      </c>
      <c r="F330" s="11">
        <v>165.97</v>
      </c>
      <c r="G330" s="9">
        <v>285.60000000000002</v>
      </c>
      <c r="H330" s="11">
        <v>0</v>
      </c>
      <c r="I330" s="11">
        <v>0</v>
      </c>
      <c r="J330" s="11">
        <v>0</v>
      </c>
      <c r="K330" s="14" t="s">
        <v>166</v>
      </c>
      <c r="L330" s="72">
        <v>0</v>
      </c>
      <c r="M330" s="13" t="s">
        <v>222</v>
      </c>
    </row>
    <row r="331" spans="1:13" ht="15.75" thickBot="1" x14ac:dyDescent="0.3">
      <c r="A331" s="11">
        <v>736</v>
      </c>
      <c r="B331" s="7" t="s">
        <v>596</v>
      </c>
      <c r="C331" s="7">
        <v>377</v>
      </c>
      <c r="D331" s="7" t="s">
        <v>221</v>
      </c>
      <c r="E331" s="11">
        <v>-50.71</v>
      </c>
      <c r="F331" s="11">
        <v>166.1</v>
      </c>
      <c r="G331" s="9">
        <v>46119.199999999997</v>
      </c>
      <c r="H331" s="11">
        <v>0</v>
      </c>
      <c r="I331" s="11">
        <v>0</v>
      </c>
      <c r="J331" s="11">
        <v>0</v>
      </c>
      <c r="K331" s="14" t="s">
        <v>166</v>
      </c>
      <c r="L331" s="72">
        <v>0</v>
      </c>
      <c r="M331" s="13" t="s">
        <v>222</v>
      </c>
    </row>
    <row r="332" spans="1:13" ht="15.75" thickBot="1" x14ac:dyDescent="0.3">
      <c r="A332" s="11">
        <v>737</v>
      </c>
      <c r="B332" s="7" t="s">
        <v>597</v>
      </c>
      <c r="C332" s="7">
        <v>378</v>
      </c>
      <c r="D332" s="7" t="s">
        <v>221</v>
      </c>
      <c r="E332" s="11">
        <v>-50.88</v>
      </c>
      <c r="F332" s="11">
        <v>166.06</v>
      </c>
      <c r="G332" s="9">
        <v>9742</v>
      </c>
      <c r="H332" s="11">
        <v>0</v>
      </c>
      <c r="I332" s="11">
        <v>0</v>
      </c>
      <c r="J332" s="11">
        <v>0</v>
      </c>
      <c r="K332" s="14" t="s">
        <v>166</v>
      </c>
      <c r="L332" s="72">
        <v>0</v>
      </c>
      <c r="M332" s="13" t="s">
        <v>222</v>
      </c>
    </row>
    <row r="333" spans="1:13" ht="15.75" thickBot="1" x14ac:dyDescent="0.3">
      <c r="A333" s="11">
        <v>9012</v>
      </c>
      <c r="B333" s="7" t="s">
        <v>598</v>
      </c>
      <c r="C333" s="7">
        <v>379</v>
      </c>
      <c r="D333" s="7" t="s">
        <v>221</v>
      </c>
      <c r="E333" s="11">
        <v>-52.47</v>
      </c>
      <c r="F333" s="11">
        <v>169.13</v>
      </c>
      <c r="G333" s="9">
        <v>8.4</v>
      </c>
      <c r="H333" s="11">
        <v>0</v>
      </c>
      <c r="I333" s="11">
        <v>0</v>
      </c>
      <c r="J333" s="11">
        <v>0</v>
      </c>
      <c r="K333" s="14" t="s">
        <v>166</v>
      </c>
      <c r="L333" s="72">
        <v>0</v>
      </c>
      <c r="M333" s="13" t="s">
        <v>222</v>
      </c>
    </row>
    <row r="334" spans="1:13" ht="15.75" thickBot="1" x14ac:dyDescent="0.3">
      <c r="A334" s="11">
        <v>9006</v>
      </c>
      <c r="B334" s="7" t="s">
        <v>599</v>
      </c>
      <c r="C334" s="7">
        <v>380</v>
      </c>
      <c r="D334" s="7" t="s">
        <v>221</v>
      </c>
      <c r="E334" s="11">
        <v>-52.52</v>
      </c>
      <c r="F334" s="11">
        <v>169.07</v>
      </c>
      <c r="G334" s="9">
        <v>20.399999999999999</v>
      </c>
      <c r="H334" s="11">
        <v>0</v>
      </c>
      <c r="I334" s="11">
        <v>0</v>
      </c>
      <c r="J334" s="11">
        <v>0</v>
      </c>
      <c r="K334" s="14" t="s">
        <v>166</v>
      </c>
      <c r="L334" s="72">
        <v>0</v>
      </c>
      <c r="M334" s="13" t="s">
        <v>222</v>
      </c>
    </row>
    <row r="335" spans="1:13" ht="15.75" thickBot="1" x14ac:dyDescent="0.3">
      <c r="A335" s="11">
        <v>9016</v>
      </c>
      <c r="B335" s="7" t="s">
        <v>602</v>
      </c>
      <c r="C335" s="7">
        <v>383</v>
      </c>
      <c r="D335" s="7" t="s">
        <v>221</v>
      </c>
      <c r="E335" s="11">
        <v>-52.57</v>
      </c>
      <c r="F335" s="11">
        <v>169.05</v>
      </c>
      <c r="G335" s="9">
        <v>6.7</v>
      </c>
      <c r="H335" s="11">
        <v>0</v>
      </c>
      <c r="I335" s="11">
        <v>0</v>
      </c>
      <c r="J335" s="11">
        <v>0</v>
      </c>
      <c r="K335" s="14" t="s">
        <v>166</v>
      </c>
      <c r="L335" s="72">
        <v>0</v>
      </c>
      <c r="M335" s="13" t="s">
        <v>222</v>
      </c>
    </row>
    <row r="336" spans="1:13" ht="15.75" thickBot="1" x14ac:dyDescent="0.3">
      <c r="A336" s="11">
        <v>9004</v>
      </c>
      <c r="B336" s="7" t="s">
        <v>603</v>
      </c>
      <c r="C336" s="7">
        <v>384</v>
      </c>
      <c r="D336" s="7" t="s">
        <v>221</v>
      </c>
      <c r="E336" s="11">
        <v>-52.62</v>
      </c>
      <c r="F336" s="11">
        <v>169.13</v>
      </c>
      <c r="G336" s="9">
        <v>23.2</v>
      </c>
      <c r="H336" s="11">
        <v>0</v>
      </c>
      <c r="I336" s="11">
        <v>0</v>
      </c>
      <c r="J336" s="11">
        <v>0</v>
      </c>
      <c r="K336" s="14" t="s">
        <v>166</v>
      </c>
      <c r="L336" s="72">
        <v>0</v>
      </c>
      <c r="M336" s="13" t="s">
        <v>222</v>
      </c>
    </row>
    <row r="337" spans="1:13" ht="15.75" thickBo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73"/>
      <c r="M337" s="18"/>
    </row>
    <row r="338" spans="1:13" ht="15.75" thickBo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73"/>
      <c r="M338" s="18"/>
    </row>
    <row r="339" spans="1:13" ht="15.75" thickBo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73"/>
      <c r="M339" s="18"/>
    </row>
    <row r="340" spans="1:13" ht="15.75" thickBo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73"/>
      <c r="M340" s="18"/>
    </row>
    <row r="341" spans="1:13" ht="15.75" thickBo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73"/>
      <c r="M341" s="18"/>
    </row>
    <row r="342" spans="1:13" ht="15.75" thickBo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73"/>
      <c r="M342" s="18"/>
    </row>
    <row r="343" spans="1:13" ht="15.75" thickBo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73"/>
      <c r="M343" s="18"/>
    </row>
    <row r="344" spans="1:13" ht="15.75" thickBo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73"/>
      <c r="M344" s="18"/>
    </row>
    <row r="345" spans="1:13" ht="15.75" thickBo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73"/>
      <c r="M345" s="18"/>
    </row>
    <row r="346" spans="1:13" ht="15.75" thickBo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73"/>
      <c r="M346" s="18"/>
    </row>
    <row r="347" spans="1:13" ht="15.75" thickBo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73"/>
      <c r="M347" s="18"/>
    </row>
    <row r="348" spans="1:13" ht="15.75" thickBo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73"/>
      <c r="M348" s="18"/>
    </row>
    <row r="349" spans="1:13" ht="15.75" thickBo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73"/>
      <c r="M349" s="18"/>
    </row>
    <row r="350" spans="1:13" ht="15.75" thickBo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73"/>
      <c r="M350" s="18"/>
    </row>
    <row r="351" spans="1:13" ht="15.75" thickBo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73"/>
      <c r="M351" s="18"/>
    </row>
    <row r="352" spans="1:13" ht="15.75" thickBo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73"/>
      <c r="M352" s="18"/>
    </row>
    <row r="353" spans="1:13" ht="15.75" thickBo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73"/>
      <c r="M353" s="18"/>
    </row>
    <row r="354" spans="1:13" ht="15.75" thickBo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73"/>
      <c r="M354" s="18"/>
    </row>
    <row r="355" spans="1:13" ht="15.75" thickBo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73"/>
      <c r="M355" s="18"/>
    </row>
    <row r="356" spans="1:13" ht="15.75" thickBo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73"/>
      <c r="M356" s="18"/>
    </row>
    <row r="357" spans="1:13" ht="15.75" thickBo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73"/>
      <c r="M357" s="18"/>
    </row>
    <row r="358" spans="1:13" ht="15.75" thickBo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73"/>
      <c r="M358" s="18"/>
    </row>
    <row r="359" spans="1:13" ht="15.75" thickBo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73"/>
      <c r="M359" s="18"/>
    </row>
    <row r="360" spans="1:13" ht="15.75" thickBo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73"/>
      <c r="M360" s="18"/>
    </row>
    <row r="361" spans="1:13" ht="15.75" thickBo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73"/>
      <c r="M361" s="18"/>
    </row>
    <row r="362" spans="1:13" ht="15.75" thickBo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73"/>
      <c r="M362" s="18"/>
    </row>
    <row r="363" spans="1:13" ht="15.75" thickBo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73"/>
      <c r="M363" s="18"/>
    </row>
    <row r="364" spans="1:13" ht="15.75" thickBo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73"/>
      <c r="M364" s="18"/>
    </row>
    <row r="365" spans="1:13" ht="15.75" thickBo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73"/>
      <c r="M365" s="18"/>
    </row>
    <row r="366" spans="1:13" ht="15.75" thickBo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73"/>
      <c r="M366" s="18"/>
    </row>
    <row r="367" spans="1:13" ht="15.75" thickBo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73"/>
      <c r="M367" s="18"/>
    </row>
    <row r="368" spans="1:13" ht="15.75" thickBo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73"/>
      <c r="M368" s="18"/>
    </row>
    <row r="369" spans="1:13" ht="15.75" thickBo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73"/>
      <c r="M369" s="18"/>
    </row>
    <row r="370" spans="1:13" ht="15.75" thickBo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73"/>
      <c r="M370" s="18"/>
    </row>
    <row r="371" spans="1:13" ht="15.75" thickBo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73"/>
      <c r="M371" s="18"/>
    </row>
    <row r="372" spans="1:13" ht="15.75" thickBo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73"/>
      <c r="M372" s="18"/>
    </row>
    <row r="373" spans="1:13" ht="15.75" thickBo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73"/>
      <c r="M373" s="18"/>
    </row>
    <row r="374" spans="1:13" ht="15.75" thickBo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73"/>
      <c r="M374" s="18"/>
    </row>
    <row r="375" spans="1:13" ht="15.75" thickBo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73"/>
      <c r="M375" s="18"/>
    </row>
    <row r="376" spans="1:13" ht="15.75" thickBo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73"/>
      <c r="M376" s="18"/>
    </row>
    <row r="377" spans="1:13" ht="15.75" thickBo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73"/>
      <c r="M377" s="18"/>
    </row>
    <row r="378" spans="1:13" ht="15.75" thickBo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73"/>
      <c r="M378" s="18"/>
    </row>
    <row r="379" spans="1:13" ht="15.75" thickBo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73"/>
      <c r="M379" s="18"/>
    </row>
    <row r="380" spans="1:13" ht="15.75" thickBo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73"/>
      <c r="M380" s="18"/>
    </row>
    <row r="381" spans="1:13" ht="15.75" thickBo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73"/>
      <c r="M381" s="18"/>
    </row>
    <row r="382" spans="1:13" ht="15.75" thickBo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73"/>
      <c r="M382" s="18"/>
    </row>
    <row r="383" spans="1:13" ht="15.75" thickBo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73"/>
      <c r="M383" s="18"/>
    </row>
    <row r="384" spans="1:13" ht="15.75" thickBo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73"/>
      <c r="M384" s="18"/>
    </row>
    <row r="385" spans="1:13" ht="15.75" thickBo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73"/>
      <c r="M385" s="18"/>
    </row>
    <row r="386" spans="1:13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73"/>
      <c r="M386" s="18"/>
    </row>
    <row r="387" spans="1:13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73"/>
      <c r="M387" s="18"/>
    </row>
    <row r="388" spans="1:13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73"/>
      <c r="M388" s="18"/>
    </row>
    <row r="389" spans="1:13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73"/>
      <c r="M389" s="18"/>
    </row>
    <row r="390" spans="1:13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73"/>
      <c r="M390" s="18"/>
    </row>
    <row r="391" spans="1:13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73"/>
      <c r="M391" s="18"/>
    </row>
    <row r="392" spans="1:13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73"/>
      <c r="M392" s="18"/>
    </row>
    <row r="393" spans="1:13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73"/>
      <c r="M393" s="18"/>
    </row>
    <row r="394" spans="1:13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73"/>
      <c r="M394" s="18"/>
    </row>
    <row r="395" spans="1:13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73"/>
      <c r="M395" s="18"/>
    </row>
    <row r="396" spans="1:13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73"/>
      <c r="M396" s="18"/>
    </row>
    <row r="397" spans="1:13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73"/>
      <c r="M397" s="18"/>
    </row>
    <row r="398" spans="1:13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73"/>
      <c r="M398" s="18"/>
    </row>
    <row r="399" spans="1:13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73"/>
      <c r="M399" s="18"/>
    </row>
    <row r="400" spans="1:13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73"/>
      <c r="M400" s="18"/>
    </row>
    <row r="401" spans="1:13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73"/>
      <c r="M401" s="18"/>
    </row>
    <row r="402" spans="1:13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73"/>
      <c r="M402" s="18"/>
    </row>
    <row r="403" spans="1:13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73"/>
      <c r="M403" s="18"/>
    </row>
    <row r="404" spans="1:13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73"/>
      <c r="M404" s="18"/>
    </row>
    <row r="405" spans="1:13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73"/>
      <c r="M405" s="18"/>
    </row>
    <row r="406" spans="1:13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73"/>
      <c r="M406" s="18"/>
    </row>
    <row r="407" spans="1:13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73"/>
      <c r="M407" s="18"/>
    </row>
    <row r="408" spans="1:13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73"/>
      <c r="M408" s="18"/>
    </row>
    <row r="409" spans="1:13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73"/>
      <c r="M409" s="18"/>
    </row>
    <row r="410" spans="1:13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73"/>
      <c r="M410" s="18"/>
    </row>
    <row r="411" spans="1:13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73"/>
      <c r="M411" s="18"/>
    </row>
    <row r="412" spans="1:13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73"/>
      <c r="M412" s="18"/>
    </row>
    <row r="413" spans="1:13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73"/>
      <c r="M413" s="18"/>
    </row>
    <row r="414" spans="1:13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73"/>
      <c r="M414" s="18"/>
    </row>
    <row r="415" spans="1:13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73"/>
      <c r="M415" s="18"/>
    </row>
    <row r="416" spans="1:13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73"/>
      <c r="M416" s="18"/>
    </row>
    <row r="417" spans="1:13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73"/>
      <c r="M417" s="18"/>
    </row>
    <row r="418" spans="1:13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73"/>
      <c r="M418" s="18"/>
    </row>
    <row r="419" spans="1:13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73"/>
      <c r="M419" s="18"/>
    </row>
    <row r="420" spans="1:13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73"/>
      <c r="M420" s="18"/>
    </row>
    <row r="421" spans="1:13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73"/>
      <c r="M421" s="18"/>
    </row>
    <row r="422" spans="1:13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73"/>
      <c r="M422" s="18"/>
    </row>
    <row r="423" spans="1:13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73"/>
      <c r="M423" s="18"/>
    </row>
    <row r="424" spans="1:13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73"/>
      <c r="M424" s="18"/>
    </row>
    <row r="425" spans="1:13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73"/>
      <c r="M425" s="18"/>
    </row>
    <row r="426" spans="1:13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73"/>
      <c r="M426" s="18"/>
    </row>
    <row r="427" spans="1:13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73"/>
      <c r="M427" s="18"/>
    </row>
    <row r="428" spans="1:13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73"/>
      <c r="M428" s="18"/>
    </row>
    <row r="429" spans="1:13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73"/>
      <c r="M429" s="18"/>
    </row>
    <row r="430" spans="1:13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73"/>
      <c r="M430" s="18"/>
    </row>
    <row r="431" spans="1:13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73"/>
      <c r="M431" s="18"/>
    </row>
    <row r="432" spans="1:13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73"/>
      <c r="M432" s="18"/>
    </row>
    <row r="433" spans="1:13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73"/>
      <c r="M433" s="18"/>
    </row>
    <row r="434" spans="1:13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73"/>
      <c r="M434" s="18"/>
    </row>
    <row r="435" spans="1:13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73"/>
      <c r="M435" s="18"/>
    </row>
    <row r="436" spans="1:13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73"/>
      <c r="M436" s="18"/>
    </row>
    <row r="437" spans="1:13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73"/>
      <c r="M437" s="18"/>
    </row>
    <row r="438" spans="1:13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73"/>
      <c r="M438" s="18"/>
    </row>
    <row r="439" spans="1:13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73"/>
      <c r="M439" s="18"/>
    </row>
    <row r="440" spans="1:13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73"/>
      <c r="M440" s="18"/>
    </row>
    <row r="441" spans="1:13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73"/>
      <c r="M441" s="18"/>
    </row>
    <row r="442" spans="1:13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73"/>
      <c r="M442" s="18"/>
    </row>
    <row r="443" spans="1:13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73"/>
      <c r="M443" s="18"/>
    </row>
    <row r="444" spans="1:13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73"/>
      <c r="M444" s="18"/>
    </row>
    <row r="445" spans="1:13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73"/>
      <c r="M445" s="18"/>
    </row>
    <row r="446" spans="1:13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73"/>
      <c r="M446" s="18"/>
    </row>
    <row r="447" spans="1:13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73"/>
      <c r="M447" s="18"/>
    </row>
    <row r="448" spans="1:13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73"/>
      <c r="M448" s="18"/>
    </row>
    <row r="449" spans="1:13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73"/>
      <c r="M449" s="18"/>
    </row>
    <row r="450" spans="1:13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73"/>
      <c r="M450" s="18"/>
    </row>
    <row r="451" spans="1:13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73"/>
      <c r="M451" s="18"/>
    </row>
    <row r="452" spans="1:13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73"/>
      <c r="M452" s="18"/>
    </row>
    <row r="453" spans="1:13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73"/>
      <c r="M453" s="18"/>
    </row>
    <row r="454" spans="1:13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73"/>
      <c r="M454" s="18"/>
    </row>
    <row r="455" spans="1:13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73"/>
      <c r="M455" s="18"/>
    </row>
    <row r="456" spans="1:13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73"/>
      <c r="M456" s="18"/>
    </row>
    <row r="457" spans="1:13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73"/>
      <c r="M457" s="18"/>
    </row>
    <row r="458" spans="1:13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73"/>
      <c r="M458" s="18"/>
    </row>
    <row r="459" spans="1:13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73"/>
      <c r="M459" s="18"/>
    </row>
    <row r="460" spans="1:13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73"/>
      <c r="M460" s="18"/>
    </row>
    <row r="461" spans="1:13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73"/>
      <c r="M461" s="18"/>
    </row>
    <row r="462" spans="1:13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73"/>
      <c r="M462" s="18"/>
    </row>
    <row r="463" spans="1:13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73"/>
      <c r="M463" s="18"/>
    </row>
    <row r="464" spans="1:13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73"/>
      <c r="M464" s="18"/>
    </row>
    <row r="465" spans="1:13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73"/>
      <c r="M465" s="18"/>
    </row>
    <row r="466" spans="1:13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73"/>
      <c r="M466" s="18"/>
    </row>
    <row r="467" spans="1:13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73"/>
      <c r="M467" s="18"/>
    </row>
    <row r="468" spans="1:13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73"/>
      <c r="M468" s="18"/>
    </row>
    <row r="469" spans="1:13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73"/>
      <c r="M469" s="18"/>
    </row>
    <row r="470" spans="1:13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73"/>
      <c r="M470" s="18"/>
    </row>
    <row r="471" spans="1:13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73"/>
      <c r="M471" s="18"/>
    </row>
    <row r="472" spans="1:13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73"/>
      <c r="M472" s="18"/>
    </row>
    <row r="473" spans="1:13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73"/>
      <c r="M473" s="18"/>
    </row>
    <row r="474" spans="1:13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73"/>
      <c r="M474" s="18"/>
    </row>
    <row r="475" spans="1:13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73"/>
      <c r="M475" s="18"/>
    </row>
    <row r="476" spans="1:13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73"/>
      <c r="M476" s="18"/>
    </row>
    <row r="477" spans="1:13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73"/>
      <c r="M477" s="18"/>
    </row>
    <row r="478" spans="1:13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73"/>
      <c r="M478" s="18"/>
    </row>
    <row r="479" spans="1:13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73"/>
      <c r="M479" s="18"/>
    </row>
    <row r="480" spans="1:13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73"/>
      <c r="M480" s="18"/>
    </row>
    <row r="481" spans="1:13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73"/>
      <c r="M481" s="18"/>
    </row>
    <row r="482" spans="1:13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73"/>
      <c r="M482" s="18"/>
    </row>
    <row r="483" spans="1:13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73"/>
      <c r="M483" s="18"/>
    </row>
    <row r="484" spans="1:13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73"/>
      <c r="M484" s="18"/>
    </row>
    <row r="485" spans="1:13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73"/>
      <c r="M485" s="18"/>
    </row>
    <row r="486" spans="1:13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73"/>
      <c r="M486" s="18"/>
    </row>
    <row r="487" spans="1:13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73"/>
      <c r="M487" s="18"/>
    </row>
    <row r="488" spans="1:13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73"/>
      <c r="M488" s="18"/>
    </row>
    <row r="489" spans="1:13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73"/>
      <c r="M489" s="18"/>
    </row>
    <row r="490" spans="1:13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73"/>
      <c r="M490" s="18"/>
    </row>
    <row r="491" spans="1:13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73"/>
      <c r="M491" s="18"/>
    </row>
    <row r="492" spans="1:13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73"/>
      <c r="M492" s="18"/>
    </row>
    <row r="493" spans="1:13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73"/>
      <c r="M493" s="18"/>
    </row>
    <row r="494" spans="1:13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73"/>
      <c r="M494" s="18"/>
    </row>
    <row r="495" spans="1:13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73"/>
      <c r="M495" s="18"/>
    </row>
    <row r="496" spans="1:13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73"/>
      <c r="M496" s="18"/>
    </row>
    <row r="497" spans="1:13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73"/>
      <c r="M497" s="18"/>
    </row>
    <row r="498" spans="1:13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73"/>
      <c r="M498" s="18"/>
    </row>
    <row r="499" spans="1:13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73"/>
      <c r="M499" s="18"/>
    </row>
    <row r="500" spans="1:13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73"/>
      <c r="M500" s="18"/>
    </row>
    <row r="501" spans="1:13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73"/>
      <c r="M501" s="18"/>
    </row>
    <row r="502" spans="1:13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73"/>
      <c r="M502" s="18"/>
    </row>
    <row r="503" spans="1:13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73"/>
      <c r="M503" s="18"/>
    </row>
    <row r="504" spans="1:13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73"/>
      <c r="M504" s="18"/>
    </row>
    <row r="505" spans="1:13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73"/>
      <c r="M505" s="18"/>
    </row>
    <row r="506" spans="1:13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73"/>
      <c r="M506" s="18"/>
    </row>
    <row r="507" spans="1:13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73"/>
      <c r="M507" s="18"/>
    </row>
    <row r="508" spans="1:13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73"/>
      <c r="M508" s="18"/>
    </row>
    <row r="509" spans="1:13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73"/>
      <c r="M509" s="18"/>
    </row>
    <row r="510" spans="1:13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73"/>
      <c r="M510" s="18"/>
    </row>
    <row r="511" spans="1:13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73"/>
      <c r="M511" s="18"/>
    </row>
    <row r="512" spans="1:13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73"/>
      <c r="M512" s="18"/>
    </row>
    <row r="513" spans="1:13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73"/>
      <c r="M513" s="18"/>
    </row>
    <row r="514" spans="1:13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73"/>
      <c r="M514" s="18"/>
    </row>
    <row r="515" spans="1:13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73"/>
      <c r="M515" s="18"/>
    </row>
    <row r="516" spans="1:13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73"/>
      <c r="M516" s="18"/>
    </row>
    <row r="517" spans="1:13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73"/>
      <c r="M517" s="18"/>
    </row>
    <row r="518" spans="1:13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73"/>
      <c r="M518" s="18"/>
    </row>
    <row r="519" spans="1:13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73"/>
      <c r="M519" s="18"/>
    </row>
    <row r="520" spans="1:13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73"/>
      <c r="M520" s="18"/>
    </row>
    <row r="521" spans="1:13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73"/>
      <c r="M521" s="18"/>
    </row>
    <row r="522" spans="1:13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73"/>
      <c r="M522" s="18"/>
    </row>
    <row r="523" spans="1:13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73"/>
      <c r="M523" s="18"/>
    </row>
    <row r="524" spans="1:13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73"/>
      <c r="M524" s="18"/>
    </row>
    <row r="525" spans="1:13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73"/>
      <c r="M525" s="18"/>
    </row>
    <row r="526" spans="1:13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73"/>
      <c r="M526" s="18"/>
    </row>
    <row r="527" spans="1:13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73"/>
      <c r="M527" s="18"/>
    </row>
    <row r="528" spans="1:13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73"/>
      <c r="M528" s="18"/>
    </row>
    <row r="529" spans="1:13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73"/>
      <c r="M529" s="18"/>
    </row>
    <row r="530" spans="1:13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73"/>
      <c r="M530" s="18"/>
    </row>
    <row r="531" spans="1:13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73"/>
      <c r="M531" s="18"/>
    </row>
    <row r="532" spans="1:13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73"/>
      <c r="M532" s="18"/>
    </row>
    <row r="533" spans="1:13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73"/>
      <c r="M533" s="18"/>
    </row>
    <row r="534" spans="1:13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73"/>
      <c r="M534" s="18"/>
    </row>
    <row r="535" spans="1:13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73"/>
      <c r="M535" s="18"/>
    </row>
    <row r="536" spans="1:13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73"/>
      <c r="M536" s="18"/>
    </row>
    <row r="537" spans="1:13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73"/>
      <c r="M537" s="18"/>
    </row>
    <row r="538" spans="1:13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73"/>
      <c r="M538" s="18"/>
    </row>
    <row r="539" spans="1:13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73"/>
      <c r="M539" s="18"/>
    </row>
    <row r="540" spans="1:13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73"/>
      <c r="M540" s="18"/>
    </row>
    <row r="541" spans="1:13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73"/>
      <c r="M541" s="18"/>
    </row>
    <row r="542" spans="1:13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73"/>
      <c r="M542" s="18"/>
    </row>
    <row r="543" spans="1:13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73"/>
      <c r="M543" s="18"/>
    </row>
    <row r="544" spans="1:13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73"/>
      <c r="M544" s="18"/>
    </row>
    <row r="545" spans="1:13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73"/>
      <c r="M545" s="18"/>
    </row>
    <row r="546" spans="1:13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73"/>
      <c r="M546" s="18"/>
    </row>
    <row r="547" spans="1:13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73"/>
      <c r="M547" s="18"/>
    </row>
    <row r="548" spans="1:13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73"/>
      <c r="M548" s="18"/>
    </row>
    <row r="549" spans="1:13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73"/>
      <c r="M549" s="18"/>
    </row>
    <row r="550" spans="1:13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73"/>
      <c r="M550" s="18"/>
    </row>
    <row r="551" spans="1:13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73"/>
      <c r="M551" s="18"/>
    </row>
    <row r="552" spans="1:13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73"/>
      <c r="M552" s="18"/>
    </row>
    <row r="553" spans="1:13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73"/>
      <c r="M553" s="18"/>
    </row>
    <row r="554" spans="1:13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73"/>
      <c r="M554" s="18"/>
    </row>
    <row r="555" spans="1:13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73"/>
      <c r="M555" s="18"/>
    </row>
    <row r="556" spans="1:13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73"/>
      <c r="M556" s="18"/>
    </row>
    <row r="557" spans="1:13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73"/>
      <c r="M557" s="18"/>
    </row>
    <row r="558" spans="1:13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73"/>
      <c r="M558" s="18"/>
    </row>
    <row r="559" spans="1:13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73"/>
      <c r="M559" s="18"/>
    </row>
    <row r="560" spans="1:13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73"/>
      <c r="M560" s="18"/>
    </row>
    <row r="561" spans="1:13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73"/>
      <c r="M561" s="18"/>
    </row>
    <row r="562" spans="1:13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73"/>
      <c r="M562" s="18"/>
    </row>
    <row r="563" spans="1:13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73"/>
      <c r="M563" s="18"/>
    </row>
    <row r="564" spans="1:13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73"/>
      <c r="M564" s="18"/>
    </row>
    <row r="565" spans="1:13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73"/>
      <c r="M565" s="18"/>
    </row>
    <row r="566" spans="1:13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73"/>
      <c r="M566" s="18"/>
    </row>
    <row r="567" spans="1:13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73"/>
      <c r="M567" s="18"/>
    </row>
    <row r="568" spans="1:13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73"/>
      <c r="M568" s="18"/>
    </row>
    <row r="569" spans="1:13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73"/>
      <c r="M569" s="18"/>
    </row>
    <row r="570" spans="1:13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73"/>
      <c r="M570" s="18"/>
    </row>
    <row r="571" spans="1:13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73"/>
      <c r="M571" s="18"/>
    </row>
    <row r="572" spans="1:13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73"/>
      <c r="M572" s="18"/>
    </row>
    <row r="573" spans="1:13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73"/>
      <c r="M573" s="18"/>
    </row>
    <row r="574" spans="1:13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73"/>
      <c r="M574" s="18"/>
    </row>
    <row r="575" spans="1:13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73"/>
      <c r="M575" s="18"/>
    </row>
    <row r="576" spans="1:13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73"/>
      <c r="M576" s="18"/>
    </row>
    <row r="577" spans="1:13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73"/>
      <c r="M577" s="18"/>
    </row>
    <row r="578" spans="1:13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73"/>
      <c r="M578" s="18"/>
    </row>
    <row r="579" spans="1:13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73"/>
      <c r="M579" s="18"/>
    </row>
    <row r="580" spans="1:13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73"/>
      <c r="M580" s="18"/>
    </row>
    <row r="581" spans="1:13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73"/>
      <c r="M581" s="18"/>
    </row>
    <row r="582" spans="1:13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73"/>
      <c r="M582" s="18"/>
    </row>
    <row r="583" spans="1:13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73"/>
      <c r="M583" s="18"/>
    </row>
    <row r="584" spans="1:13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73"/>
      <c r="M584" s="18"/>
    </row>
    <row r="585" spans="1:13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73"/>
      <c r="M585" s="18"/>
    </row>
    <row r="586" spans="1:13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73"/>
      <c r="M586" s="18"/>
    </row>
    <row r="587" spans="1:13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73"/>
      <c r="M587" s="18"/>
    </row>
    <row r="588" spans="1:13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73"/>
      <c r="M588" s="18"/>
    </row>
    <row r="589" spans="1:13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73"/>
      <c r="M589" s="18"/>
    </row>
    <row r="590" spans="1:13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73"/>
      <c r="M590" s="18"/>
    </row>
    <row r="591" spans="1:13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73"/>
      <c r="M591" s="18"/>
    </row>
    <row r="592" spans="1:13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73"/>
      <c r="M592" s="18"/>
    </row>
    <row r="593" spans="1:13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73"/>
      <c r="M593" s="18"/>
    </row>
    <row r="594" spans="1:13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73"/>
      <c r="M594" s="18"/>
    </row>
    <row r="595" spans="1:13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73"/>
      <c r="M595" s="18"/>
    </row>
    <row r="596" spans="1:13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73"/>
      <c r="M596" s="18"/>
    </row>
    <row r="597" spans="1:13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73"/>
      <c r="M597" s="18"/>
    </row>
    <row r="598" spans="1:13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73"/>
      <c r="M598" s="18"/>
    </row>
    <row r="599" spans="1:13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73"/>
      <c r="M599" s="18"/>
    </row>
    <row r="600" spans="1:13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73"/>
      <c r="M600" s="18"/>
    </row>
    <row r="601" spans="1:13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73"/>
      <c r="M601" s="18"/>
    </row>
    <row r="602" spans="1:13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73"/>
      <c r="M602" s="18"/>
    </row>
    <row r="603" spans="1:13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73"/>
      <c r="M603" s="18"/>
    </row>
    <row r="604" spans="1:13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73"/>
      <c r="M604" s="18"/>
    </row>
    <row r="605" spans="1:13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73"/>
      <c r="M605" s="18"/>
    </row>
    <row r="606" spans="1:13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73"/>
      <c r="M606" s="18"/>
    </row>
    <row r="607" spans="1:13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73"/>
      <c r="M607" s="18"/>
    </row>
    <row r="608" spans="1:13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73"/>
      <c r="M608" s="18"/>
    </row>
    <row r="609" spans="1:13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73"/>
      <c r="M609" s="18"/>
    </row>
    <row r="610" spans="1:13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73"/>
      <c r="M610" s="18"/>
    </row>
    <row r="611" spans="1:13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73"/>
      <c r="M611" s="18"/>
    </row>
    <row r="612" spans="1:13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73"/>
      <c r="M612" s="18"/>
    </row>
    <row r="613" spans="1:13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73"/>
      <c r="M613" s="18"/>
    </row>
    <row r="614" spans="1:13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73"/>
      <c r="M614" s="18"/>
    </row>
    <row r="615" spans="1:13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73"/>
      <c r="M615" s="18"/>
    </row>
    <row r="616" spans="1:13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73"/>
      <c r="M616" s="18"/>
    </row>
    <row r="617" spans="1:13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73"/>
      <c r="M617" s="18"/>
    </row>
    <row r="618" spans="1:13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73"/>
      <c r="M618" s="18"/>
    </row>
    <row r="619" spans="1:13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73"/>
      <c r="M619" s="18"/>
    </row>
    <row r="620" spans="1:13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73"/>
      <c r="M620" s="18"/>
    </row>
    <row r="621" spans="1:13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73"/>
      <c r="M621" s="18"/>
    </row>
    <row r="622" spans="1:13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73"/>
      <c r="M622" s="18"/>
    </row>
    <row r="623" spans="1:13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73"/>
      <c r="M623" s="18"/>
    </row>
    <row r="624" spans="1:13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73"/>
      <c r="M624" s="18"/>
    </row>
    <row r="625" spans="1:13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73"/>
      <c r="M625" s="18"/>
    </row>
    <row r="626" spans="1:13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73"/>
      <c r="M626" s="18"/>
    </row>
    <row r="627" spans="1:13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73"/>
      <c r="M627" s="18"/>
    </row>
    <row r="628" spans="1:13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73"/>
      <c r="M628" s="18"/>
    </row>
    <row r="629" spans="1:13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73"/>
      <c r="M629" s="18"/>
    </row>
    <row r="630" spans="1:13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73"/>
      <c r="M630" s="18"/>
    </row>
    <row r="631" spans="1:13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73"/>
      <c r="M631" s="18"/>
    </row>
    <row r="632" spans="1:13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73"/>
      <c r="M632" s="18"/>
    </row>
    <row r="633" spans="1:13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73"/>
      <c r="M633" s="18"/>
    </row>
    <row r="634" spans="1:13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73"/>
      <c r="M634" s="18"/>
    </row>
    <row r="635" spans="1:13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73"/>
      <c r="M635" s="18"/>
    </row>
    <row r="636" spans="1:13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73"/>
      <c r="M636" s="18"/>
    </row>
    <row r="637" spans="1:13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73"/>
      <c r="M637" s="18"/>
    </row>
    <row r="638" spans="1:13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73"/>
      <c r="M638" s="18"/>
    </row>
    <row r="639" spans="1:13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73"/>
      <c r="M639" s="18"/>
    </row>
    <row r="640" spans="1:13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73"/>
      <c r="M640" s="18"/>
    </row>
    <row r="641" spans="1:13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73"/>
      <c r="M641" s="18"/>
    </row>
    <row r="642" spans="1:13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73"/>
      <c r="M642" s="18"/>
    </row>
    <row r="643" spans="1:13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73"/>
      <c r="M643" s="18"/>
    </row>
    <row r="644" spans="1:13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73"/>
      <c r="M644" s="18"/>
    </row>
    <row r="645" spans="1:13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73"/>
      <c r="M645" s="18"/>
    </row>
    <row r="646" spans="1:13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73"/>
      <c r="M646" s="18"/>
    </row>
    <row r="647" spans="1:13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73"/>
      <c r="M647" s="18"/>
    </row>
    <row r="648" spans="1:13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73"/>
      <c r="M648" s="18"/>
    </row>
    <row r="649" spans="1:13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73"/>
      <c r="M649" s="18"/>
    </row>
    <row r="650" spans="1:13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73"/>
      <c r="M650" s="18"/>
    </row>
    <row r="651" spans="1:13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73"/>
      <c r="M651" s="18"/>
    </row>
    <row r="652" spans="1:13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73"/>
      <c r="M652" s="18"/>
    </row>
    <row r="653" spans="1:13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73"/>
      <c r="M653" s="18"/>
    </row>
    <row r="654" spans="1:13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73"/>
      <c r="M654" s="18"/>
    </row>
    <row r="655" spans="1:13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73"/>
      <c r="M655" s="18"/>
    </row>
    <row r="656" spans="1:13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73"/>
      <c r="M656" s="18"/>
    </row>
    <row r="657" spans="1:13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73"/>
      <c r="M657" s="18"/>
    </row>
    <row r="658" spans="1:13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73"/>
      <c r="M658" s="18"/>
    </row>
    <row r="659" spans="1:13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73"/>
      <c r="M659" s="18"/>
    </row>
    <row r="660" spans="1:13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73"/>
      <c r="M660" s="18"/>
    </row>
    <row r="661" spans="1:13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73"/>
      <c r="M661" s="18"/>
    </row>
    <row r="662" spans="1:13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73"/>
      <c r="M662" s="18"/>
    </row>
    <row r="663" spans="1:13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73"/>
      <c r="M663" s="18"/>
    </row>
    <row r="664" spans="1:13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73"/>
      <c r="M664" s="18"/>
    </row>
    <row r="665" spans="1:13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73"/>
      <c r="M665" s="18"/>
    </row>
    <row r="666" spans="1:13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73"/>
      <c r="M666" s="18"/>
    </row>
    <row r="667" spans="1:13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73"/>
      <c r="M667" s="18"/>
    </row>
    <row r="668" spans="1:13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73"/>
      <c r="M668" s="18"/>
    </row>
    <row r="669" spans="1:13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73"/>
      <c r="M669" s="18"/>
    </row>
    <row r="670" spans="1:13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73"/>
      <c r="M670" s="18"/>
    </row>
    <row r="671" spans="1:13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73"/>
      <c r="M671" s="18"/>
    </row>
    <row r="672" spans="1:13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73"/>
      <c r="M672" s="18"/>
    </row>
    <row r="673" spans="1:13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73"/>
      <c r="M673" s="18"/>
    </row>
    <row r="674" spans="1:13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73"/>
      <c r="M674" s="18"/>
    </row>
    <row r="675" spans="1:13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73"/>
      <c r="M675" s="18"/>
    </row>
    <row r="676" spans="1:13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73"/>
      <c r="M676" s="18"/>
    </row>
    <row r="677" spans="1:13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73"/>
      <c r="M677" s="18"/>
    </row>
    <row r="678" spans="1:13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73"/>
      <c r="M678" s="18"/>
    </row>
    <row r="679" spans="1:13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73"/>
      <c r="M679" s="18"/>
    </row>
    <row r="680" spans="1:13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73"/>
      <c r="M680" s="18"/>
    </row>
    <row r="681" spans="1:13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73"/>
      <c r="M681" s="18"/>
    </row>
    <row r="682" spans="1:13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73"/>
      <c r="M682" s="18"/>
    </row>
    <row r="683" spans="1:13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73"/>
      <c r="M683" s="18"/>
    </row>
    <row r="684" spans="1:13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73"/>
      <c r="M684" s="18"/>
    </row>
    <row r="685" spans="1:13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73"/>
      <c r="M685" s="18"/>
    </row>
    <row r="686" spans="1:13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73"/>
      <c r="M686" s="18"/>
    </row>
    <row r="687" spans="1:13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73"/>
      <c r="M687" s="18"/>
    </row>
    <row r="688" spans="1:13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73"/>
      <c r="M688" s="18"/>
    </row>
    <row r="689" spans="1:13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73"/>
      <c r="M689" s="18"/>
    </row>
    <row r="690" spans="1:13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73"/>
      <c r="M690" s="18"/>
    </row>
    <row r="691" spans="1:13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73"/>
      <c r="M691" s="18"/>
    </row>
    <row r="692" spans="1:13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73"/>
      <c r="M692" s="18"/>
    </row>
    <row r="693" spans="1:13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73"/>
      <c r="M693" s="18"/>
    </row>
    <row r="694" spans="1:13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73"/>
      <c r="M694" s="18"/>
    </row>
    <row r="695" spans="1:13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73"/>
      <c r="M695" s="18"/>
    </row>
    <row r="696" spans="1:13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73"/>
      <c r="M696" s="18"/>
    </row>
    <row r="697" spans="1:13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73"/>
      <c r="M697" s="18"/>
    </row>
    <row r="698" spans="1:13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73"/>
      <c r="M698" s="18"/>
    </row>
    <row r="699" spans="1:13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73"/>
      <c r="M699" s="18"/>
    </row>
    <row r="700" spans="1:13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73"/>
      <c r="M700" s="18"/>
    </row>
    <row r="701" spans="1:13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73"/>
      <c r="M701" s="18"/>
    </row>
    <row r="702" spans="1:13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73"/>
      <c r="M702" s="18"/>
    </row>
    <row r="703" spans="1:13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73"/>
      <c r="M703" s="18"/>
    </row>
    <row r="704" spans="1:13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73"/>
      <c r="M704" s="18"/>
    </row>
    <row r="705" spans="1:13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73"/>
      <c r="M705" s="18"/>
    </row>
    <row r="706" spans="1:13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73"/>
      <c r="M706" s="18"/>
    </row>
    <row r="707" spans="1:13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73"/>
      <c r="M707" s="18"/>
    </row>
    <row r="708" spans="1:13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73"/>
      <c r="M708" s="18"/>
    </row>
    <row r="709" spans="1:13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73"/>
      <c r="M709" s="18"/>
    </row>
    <row r="710" spans="1:13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73"/>
      <c r="M710" s="18"/>
    </row>
    <row r="711" spans="1:13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73"/>
      <c r="M711" s="18"/>
    </row>
    <row r="712" spans="1:13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73"/>
      <c r="M712" s="18"/>
    </row>
    <row r="713" spans="1:13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73"/>
      <c r="M713" s="18"/>
    </row>
    <row r="714" spans="1:13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73"/>
      <c r="M714" s="18"/>
    </row>
    <row r="715" spans="1:13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73"/>
      <c r="M715" s="18"/>
    </row>
    <row r="716" spans="1:13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73"/>
      <c r="M716" s="18"/>
    </row>
    <row r="717" spans="1:13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73"/>
      <c r="M717" s="18"/>
    </row>
    <row r="718" spans="1:13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73"/>
      <c r="M718" s="18"/>
    </row>
    <row r="719" spans="1:13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73"/>
      <c r="M719" s="18"/>
    </row>
    <row r="720" spans="1:13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73"/>
      <c r="M720" s="18"/>
    </row>
    <row r="721" spans="1:13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73"/>
      <c r="M721" s="18"/>
    </row>
    <row r="722" spans="1:13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73"/>
      <c r="M722" s="18"/>
    </row>
    <row r="723" spans="1:13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73"/>
      <c r="M723" s="18"/>
    </row>
    <row r="724" spans="1:13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73"/>
      <c r="M724" s="18"/>
    </row>
    <row r="725" spans="1:13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73"/>
      <c r="M725" s="18"/>
    </row>
    <row r="726" spans="1:13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73"/>
      <c r="M726" s="18"/>
    </row>
    <row r="727" spans="1:13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73"/>
      <c r="M727" s="18"/>
    </row>
    <row r="728" spans="1:13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73"/>
      <c r="M728" s="18"/>
    </row>
    <row r="729" spans="1:13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73"/>
      <c r="M729" s="18"/>
    </row>
    <row r="730" spans="1:13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73"/>
      <c r="M730" s="18"/>
    </row>
    <row r="731" spans="1:13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73"/>
      <c r="M731" s="18"/>
    </row>
    <row r="732" spans="1:13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73"/>
      <c r="M732" s="18"/>
    </row>
    <row r="733" spans="1:13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73"/>
      <c r="M733" s="18"/>
    </row>
    <row r="734" spans="1:13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73"/>
      <c r="M734" s="18"/>
    </row>
    <row r="735" spans="1:13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73"/>
      <c r="M735" s="18"/>
    </row>
    <row r="736" spans="1:13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73"/>
      <c r="M736" s="18"/>
    </row>
    <row r="737" spans="1:13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73"/>
      <c r="M737" s="18"/>
    </row>
    <row r="738" spans="1:13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73"/>
      <c r="M738" s="18"/>
    </row>
    <row r="739" spans="1:13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73"/>
      <c r="M739" s="18"/>
    </row>
    <row r="740" spans="1:13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73"/>
      <c r="M740" s="18"/>
    </row>
    <row r="741" spans="1:13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73"/>
      <c r="M741" s="18"/>
    </row>
    <row r="742" spans="1:13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73"/>
      <c r="M742" s="18"/>
    </row>
    <row r="743" spans="1:13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73"/>
      <c r="M743" s="18"/>
    </row>
    <row r="744" spans="1:13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73"/>
      <c r="M744" s="18"/>
    </row>
    <row r="745" spans="1:13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73"/>
      <c r="M745" s="18"/>
    </row>
    <row r="746" spans="1:13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73"/>
      <c r="M746" s="18"/>
    </row>
    <row r="747" spans="1:13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73"/>
      <c r="M747" s="18"/>
    </row>
    <row r="748" spans="1:13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73"/>
      <c r="M748" s="18"/>
    </row>
    <row r="749" spans="1:13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73"/>
      <c r="M749" s="18"/>
    </row>
    <row r="750" spans="1:13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73"/>
      <c r="M750" s="18"/>
    </row>
    <row r="751" spans="1:13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73"/>
      <c r="M751" s="18"/>
    </row>
    <row r="752" spans="1:13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73"/>
      <c r="M752" s="18"/>
    </row>
    <row r="753" spans="1:13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73"/>
      <c r="M753" s="18"/>
    </row>
    <row r="754" spans="1:13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73"/>
      <c r="M754" s="18"/>
    </row>
    <row r="755" spans="1:13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73"/>
      <c r="M755" s="18"/>
    </row>
    <row r="756" spans="1:13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73"/>
      <c r="M756" s="18"/>
    </row>
    <row r="757" spans="1:13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73"/>
      <c r="M757" s="18"/>
    </row>
    <row r="758" spans="1:13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73"/>
      <c r="M758" s="18"/>
    </row>
    <row r="759" spans="1:13" ht="15.75" thickBo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73"/>
      <c r="M759" s="18"/>
    </row>
    <row r="760" spans="1:13" ht="15.75" thickBo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73"/>
      <c r="M760" s="18"/>
    </row>
    <row r="761" spans="1:13" ht="15.75" thickBo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73"/>
      <c r="M761" s="18"/>
    </row>
    <row r="762" spans="1:13" ht="15.75" thickBo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73"/>
      <c r="M762" s="18"/>
    </row>
    <row r="763" spans="1:13" ht="15.75" thickBo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73"/>
      <c r="M763" s="18"/>
    </row>
    <row r="764" spans="1:13" ht="15.75" thickBo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73"/>
      <c r="M764" s="18"/>
    </row>
    <row r="765" spans="1:13" ht="15.75" thickBo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73"/>
      <c r="M765" s="18"/>
    </row>
    <row r="766" spans="1:13" ht="15.75" thickBo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73"/>
      <c r="M766" s="18"/>
    </row>
    <row r="767" spans="1:13" ht="15.75" thickBo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73"/>
      <c r="M767" s="18"/>
    </row>
    <row r="768" spans="1:13" ht="15.75" thickBo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73"/>
      <c r="M768" s="18"/>
    </row>
    <row r="769" spans="1:13" ht="15.75" thickBo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73"/>
      <c r="M769" s="18"/>
    </row>
    <row r="770" spans="1:13" ht="15.75" thickBo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73"/>
      <c r="M770" s="18"/>
    </row>
    <row r="771" spans="1:13" ht="15.75" thickBo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73"/>
      <c r="M771" s="18"/>
    </row>
    <row r="772" spans="1:13" ht="15.75" thickBo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73"/>
      <c r="M772" s="18"/>
    </row>
    <row r="773" spans="1:13" ht="15.75" thickBo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73"/>
      <c r="M773" s="18"/>
    </row>
    <row r="774" spans="1:13" ht="15.75" thickBo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73"/>
      <c r="M774" s="18"/>
    </row>
    <row r="775" spans="1:13" ht="15.75" thickBo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73"/>
      <c r="M775" s="18"/>
    </row>
    <row r="776" spans="1:13" ht="15.75" thickBo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73"/>
      <c r="M776" s="18"/>
    </row>
    <row r="777" spans="1:13" ht="15.75" thickBo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73"/>
      <c r="M777" s="18"/>
    </row>
    <row r="778" spans="1:13" ht="15.75" thickBo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73"/>
      <c r="M778" s="18"/>
    </row>
    <row r="779" spans="1:13" ht="15.75" thickBo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73"/>
      <c r="M779" s="18"/>
    </row>
    <row r="780" spans="1:13" ht="15.75" thickBo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73"/>
      <c r="M780" s="18"/>
    </row>
    <row r="781" spans="1:13" ht="15.75" thickBo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73"/>
      <c r="M781" s="18"/>
    </row>
    <row r="782" spans="1:13" ht="15.75" thickBo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73"/>
      <c r="M782" s="18"/>
    </row>
    <row r="783" spans="1:13" ht="15.75" thickBo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73"/>
      <c r="M783" s="18"/>
    </row>
    <row r="784" spans="1:13" ht="15.75" thickBo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73"/>
      <c r="M784" s="18"/>
    </row>
    <row r="785" spans="1:13" ht="15.75" thickBo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73"/>
      <c r="M785" s="18"/>
    </row>
    <row r="786" spans="1:13" ht="15.75" thickBo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73"/>
      <c r="M786" s="18"/>
    </row>
    <row r="787" spans="1:13" ht="15.75" thickBo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73"/>
      <c r="M787" s="18"/>
    </row>
    <row r="788" spans="1:13" ht="15.75" thickBo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73"/>
      <c r="M788" s="18"/>
    </row>
    <row r="789" spans="1:13" ht="15.75" thickBo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73"/>
      <c r="M789" s="18"/>
    </row>
    <row r="790" spans="1:13" ht="15.75" thickBo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73"/>
      <c r="M790" s="18"/>
    </row>
    <row r="791" spans="1:13" ht="15.75" thickBo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73"/>
      <c r="M791" s="18"/>
    </row>
    <row r="792" spans="1:13" ht="15.75" thickBo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73"/>
      <c r="M792" s="18"/>
    </row>
    <row r="793" spans="1:13" ht="15.75" thickBo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73"/>
      <c r="M793" s="18"/>
    </row>
    <row r="794" spans="1:13" ht="15.75" thickBo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73"/>
      <c r="M794" s="18"/>
    </row>
    <row r="795" spans="1:13" ht="15.75" thickBo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73"/>
      <c r="M795" s="18"/>
    </row>
    <row r="796" spans="1:13" ht="15.75" thickBo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73"/>
      <c r="M796" s="18"/>
    </row>
    <row r="797" spans="1:13" ht="15.75" thickBo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73"/>
      <c r="M797" s="18"/>
    </row>
    <row r="798" spans="1:13" ht="15.75" thickBo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73"/>
      <c r="M798" s="18"/>
    </row>
    <row r="799" spans="1:13" ht="15.75" thickBo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73"/>
      <c r="M799" s="18"/>
    </row>
    <row r="800" spans="1:13" ht="15.75" thickBo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73"/>
      <c r="M800" s="18"/>
    </row>
    <row r="801" spans="1:13" ht="15.75" thickBo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73"/>
      <c r="M801" s="18"/>
    </row>
    <row r="802" spans="1:13" ht="15.75" thickBo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73"/>
      <c r="M802" s="18"/>
    </row>
    <row r="803" spans="1:13" ht="15.75" thickBo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73"/>
      <c r="M803" s="18"/>
    </row>
    <row r="804" spans="1:13" ht="15.75" thickBo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73"/>
      <c r="M804" s="18"/>
    </row>
    <row r="805" spans="1:13" ht="15.75" thickBo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73"/>
      <c r="M805" s="18"/>
    </row>
    <row r="806" spans="1:13" ht="15.75" thickBo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73"/>
      <c r="M806" s="18"/>
    </row>
    <row r="807" spans="1:13" ht="15.75" thickBo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73"/>
      <c r="M807" s="18"/>
    </row>
    <row r="808" spans="1:13" ht="15.75" thickBo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73"/>
      <c r="M808" s="18"/>
    </row>
    <row r="809" spans="1:13" ht="15.75" thickBo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73"/>
      <c r="M809" s="18"/>
    </row>
    <row r="810" spans="1:13" ht="15.75" thickBo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73"/>
      <c r="M810" s="18"/>
    </row>
    <row r="811" spans="1:13" ht="15.75" thickBo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73"/>
      <c r="M811" s="18"/>
    </row>
    <row r="812" spans="1:13" ht="15.75" thickBo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73"/>
      <c r="M812" s="18"/>
    </row>
    <row r="813" spans="1:13" ht="15.75" thickBo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73"/>
      <c r="M813" s="18"/>
    </row>
    <row r="814" spans="1:13" ht="15.75" thickBo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73"/>
      <c r="M814" s="18"/>
    </row>
    <row r="815" spans="1:13" ht="15.75" thickBo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73"/>
      <c r="M815" s="18"/>
    </row>
    <row r="816" spans="1:13" ht="15.75" thickBo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73"/>
      <c r="M816" s="18"/>
    </row>
    <row r="817" spans="1:13" ht="15.75" thickBo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73"/>
      <c r="M817" s="18"/>
    </row>
    <row r="818" spans="1:13" ht="15.75" thickBo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73"/>
      <c r="M818" s="18"/>
    </row>
    <row r="819" spans="1:13" ht="15.75" thickBo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73"/>
      <c r="M819" s="18"/>
    </row>
    <row r="820" spans="1:13" ht="15.75" thickBo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73"/>
      <c r="M820" s="18"/>
    </row>
    <row r="821" spans="1:13" ht="15.75" thickBo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73"/>
      <c r="M821" s="18"/>
    </row>
    <row r="822" spans="1:13" ht="15.75" thickBo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73"/>
      <c r="M822" s="18"/>
    </row>
    <row r="823" spans="1:13" ht="15.75" thickBo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73"/>
      <c r="M823" s="18"/>
    </row>
    <row r="824" spans="1:13" ht="15.75" thickBo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73"/>
      <c r="M824" s="18"/>
    </row>
    <row r="825" spans="1:13" ht="15.75" thickBo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73"/>
      <c r="M825" s="18"/>
    </row>
    <row r="826" spans="1:13" ht="15.75" thickBo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73"/>
      <c r="M826" s="18"/>
    </row>
    <row r="827" spans="1:13" ht="15.75" thickBo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73"/>
      <c r="M827" s="18"/>
    </row>
    <row r="828" spans="1:13" ht="15.75" thickBo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73"/>
      <c r="M828" s="18"/>
    </row>
    <row r="829" spans="1:13" ht="15.75" thickBo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73"/>
      <c r="M829" s="18"/>
    </row>
    <row r="830" spans="1:13" ht="15.75" thickBo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73"/>
      <c r="M830" s="18"/>
    </row>
    <row r="831" spans="1:13" ht="15.75" thickBo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73"/>
      <c r="M831" s="18"/>
    </row>
    <row r="832" spans="1:13" ht="15.75" thickBo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73"/>
      <c r="M832" s="18"/>
    </row>
    <row r="833" spans="1:13" ht="15.75" thickBo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73"/>
      <c r="M833" s="18"/>
    </row>
    <row r="834" spans="1:13" ht="15.75" thickBo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73"/>
      <c r="M834" s="18"/>
    </row>
    <row r="835" spans="1:13" ht="15.75" thickBo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73"/>
      <c r="M835" s="18"/>
    </row>
    <row r="836" spans="1:13" ht="15.75" thickBo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73"/>
      <c r="M836" s="18"/>
    </row>
    <row r="837" spans="1:13" ht="15.75" thickBo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73"/>
      <c r="M837" s="18"/>
    </row>
    <row r="838" spans="1:13" ht="15.75" thickBo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73"/>
      <c r="M838" s="18"/>
    </row>
    <row r="839" spans="1:13" ht="15.75" thickBo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73"/>
      <c r="M839" s="18"/>
    </row>
    <row r="840" spans="1:13" ht="15.75" thickBo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73"/>
      <c r="M840" s="18"/>
    </row>
    <row r="841" spans="1:13" ht="15.75" thickBo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73"/>
      <c r="M841" s="18"/>
    </row>
    <row r="842" spans="1:13" ht="15.75" thickBo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73"/>
      <c r="M842" s="18"/>
    </row>
    <row r="843" spans="1:13" ht="15.75" thickBo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73"/>
      <c r="M843" s="18"/>
    </row>
    <row r="844" spans="1:13" ht="15.75" thickBo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73"/>
      <c r="M844" s="18"/>
    </row>
    <row r="845" spans="1:13" ht="15.75" thickBo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73"/>
      <c r="M845" s="18"/>
    </row>
    <row r="846" spans="1:13" ht="15.75" thickBo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73"/>
      <c r="M846" s="18"/>
    </row>
    <row r="847" spans="1:13" ht="15.75" thickBo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73"/>
      <c r="M847" s="18"/>
    </row>
    <row r="848" spans="1:13" ht="15.75" thickBo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73"/>
      <c r="M848" s="18"/>
    </row>
    <row r="849" spans="1:13" ht="15.75" thickBo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73"/>
      <c r="M849" s="18"/>
    </row>
    <row r="850" spans="1:13" ht="15.75" thickBo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73"/>
      <c r="M850" s="18"/>
    </row>
    <row r="851" spans="1:13" ht="15.75" thickBo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73"/>
      <c r="M851" s="18"/>
    </row>
    <row r="852" spans="1:13" ht="15.75" thickBo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73"/>
      <c r="M852" s="18"/>
    </row>
    <row r="853" spans="1:13" ht="15.75" thickBo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73"/>
      <c r="M853" s="18"/>
    </row>
    <row r="854" spans="1:13" ht="15.75" thickBo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73"/>
      <c r="M854" s="18"/>
    </row>
    <row r="855" spans="1:13" ht="15.75" thickBo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73"/>
      <c r="M855" s="18"/>
    </row>
    <row r="856" spans="1:13" ht="15.75" thickBo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73"/>
      <c r="M856" s="18"/>
    </row>
    <row r="857" spans="1:13" ht="15.75" thickBo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73"/>
      <c r="M857" s="18"/>
    </row>
    <row r="858" spans="1:13" ht="15.75" thickBo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73"/>
      <c r="M858" s="18"/>
    </row>
    <row r="859" spans="1:13" ht="15.75" thickBo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73"/>
      <c r="M859" s="18"/>
    </row>
    <row r="860" spans="1:13" ht="15.75" thickBo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73"/>
      <c r="M860" s="18"/>
    </row>
    <row r="861" spans="1:13" ht="15.75" thickBo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73"/>
      <c r="M861" s="18"/>
    </row>
    <row r="862" spans="1:13" ht="15.75" thickBo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73"/>
      <c r="M862" s="18"/>
    </row>
    <row r="863" spans="1:13" ht="15.75" thickBo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73"/>
      <c r="M863" s="18"/>
    </row>
    <row r="864" spans="1:13" ht="15.75" thickBo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73"/>
      <c r="M864" s="18"/>
    </row>
    <row r="865" spans="1:13" ht="15.75" thickBo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73"/>
      <c r="M865" s="18"/>
    </row>
    <row r="866" spans="1:13" ht="15.75" thickBo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73"/>
      <c r="M866" s="18"/>
    </row>
    <row r="867" spans="1:13" ht="15.75" thickBo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73"/>
      <c r="M867" s="18"/>
    </row>
    <row r="868" spans="1:13" ht="15.75" thickBo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73"/>
      <c r="M868" s="18"/>
    </row>
    <row r="869" spans="1:13" ht="15.75" thickBo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73"/>
      <c r="M869" s="18"/>
    </row>
    <row r="870" spans="1:13" ht="15.75" thickBo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73"/>
      <c r="M870" s="18"/>
    </row>
    <row r="871" spans="1:13" ht="15.75" thickBo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73"/>
      <c r="M871" s="18"/>
    </row>
    <row r="872" spans="1:13" ht="15.75" thickBo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73"/>
      <c r="M872" s="18"/>
    </row>
    <row r="873" spans="1:13" ht="15.75" thickBo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73"/>
      <c r="M873" s="18"/>
    </row>
    <row r="874" spans="1:13" ht="15.75" thickBo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73"/>
      <c r="M874" s="18"/>
    </row>
    <row r="875" spans="1:13" ht="15.75" thickBo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73"/>
      <c r="M875" s="18"/>
    </row>
    <row r="876" spans="1:13" ht="15.75" thickBo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73"/>
      <c r="M876" s="18"/>
    </row>
    <row r="877" spans="1:13" ht="15.75" thickBo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73"/>
      <c r="M877" s="18"/>
    </row>
    <row r="878" spans="1:13" ht="15.75" thickBo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73"/>
      <c r="M878" s="18"/>
    </row>
    <row r="879" spans="1:13" ht="15.75" thickBo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73"/>
      <c r="M879" s="18"/>
    </row>
    <row r="880" spans="1:13" ht="15.75" thickBo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73"/>
      <c r="M880" s="18"/>
    </row>
    <row r="881" spans="1:13" ht="15.75" thickBo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73"/>
      <c r="M881" s="18"/>
    </row>
    <row r="882" spans="1:13" ht="15.75" thickBo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73"/>
      <c r="M882" s="18"/>
    </row>
    <row r="883" spans="1:13" ht="15.75" thickBo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73"/>
      <c r="M883" s="18"/>
    </row>
    <row r="884" spans="1:13" ht="15.75" thickBo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73"/>
      <c r="M884" s="18"/>
    </row>
    <row r="885" spans="1:13" ht="15.75" thickBo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73"/>
      <c r="M885" s="18"/>
    </row>
    <row r="886" spans="1:13" ht="15.75" thickBo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73"/>
      <c r="M886" s="18"/>
    </row>
    <row r="887" spans="1:13" ht="15.75" thickBo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73"/>
      <c r="M887" s="18"/>
    </row>
    <row r="888" spans="1:13" ht="15.75" thickBo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73"/>
      <c r="M888" s="18"/>
    </row>
    <row r="889" spans="1:13" ht="15.75" thickBo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73"/>
      <c r="M889" s="18"/>
    </row>
    <row r="890" spans="1:13" ht="15.75" thickBo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73"/>
      <c r="M890" s="18"/>
    </row>
    <row r="891" spans="1:13" ht="15.75" thickBo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73"/>
      <c r="M891" s="18"/>
    </row>
    <row r="892" spans="1:13" ht="15.75" thickBo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73"/>
      <c r="M892" s="18"/>
    </row>
    <row r="893" spans="1:13" ht="15.75" thickBo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73"/>
      <c r="M893" s="18"/>
    </row>
    <row r="894" spans="1:13" ht="15.75" thickBo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73"/>
      <c r="M894" s="18"/>
    </row>
    <row r="895" spans="1:13" ht="15.75" thickBo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73"/>
      <c r="M895" s="18"/>
    </row>
    <row r="896" spans="1:13" ht="15.75" thickBo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73"/>
      <c r="M896" s="18"/>
    </row>
    <row r="897" spans="1:13" ht="15.75" thickBo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73"/>
      <c r="M897" s="18"/>
    </row>
    <row r="898" spans="1:13" ht="15.75" thickBo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73"/>
      <c r="M898" s="18"/>
    </row>
    <row r="899" spans="1:13" ht="15.75" thickBo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73"/>
      <c r="M899" s="18"/>
    </row>
    <row r="900" spans="1:13" ht="15.75" thickBo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73"/>
      <c r="M900" s="18"/>
    </row>
    <row r="901" spans="1:13" ht="15.75" thickBo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73"/>
      <c r="M901" s="18"/>
    </row>
    <row r="902" spans="1:13" ht="15.75" thickBo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73"/>
      <c r="M902" s="18"/>
    </row>
    <row r="903" spans="1:13" ht="15.75" thickBo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73"/>
      <c r="M903" s="18"/>
    </row>
    <row r="904" spans="1:13" ht="15.75" thickBo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73"/>
      <c r="M904" s="18"/>
    </row>
    <row r="905" spans="1:13" ht="15.75" thickBo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73"/>
      <c r="M905" s="18"/>
    </row>
    <row r="906" spans="1:13" ht="15.75" thickBo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73"/>
      <c r="M906" s="18"/>
    </row>
    <row r="907" spans="1:13" ht="15.75" thickBo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73"/>
      <c r="M907" s="18"/>
    </row>
    <row r="908" spans="1:13" ht="15.75" thickBo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73"/>
      <c r="M908" s="18"/>
    </row>
    <row r="909" spans="1:13" ht="15.75" thickBo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73"/>
      <c r="M909" s="18"/>
    </row>
    <row r="910" spans="1:13" ht="15.75" thickBo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73"/>
      <c r="M910" s="18"/>
    </row>
    <row r="911" spans="1:13" ht="15.75" thickBo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73"/>
      <c r="M911" s="18"/>
    </row>
    <row r="912" spans="1:13" ht="15.75" thickBo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73"/>
      <c r="M912" s="18"/>
    </row>
    <row r="913" spans="1:13" ht="15.75" thickBo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73"/>
      <c r="M913" s="18"/>
    </row>
    <row r="914" spans="1:13" ht="15.75" thickBo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73"/>
      <c r="M914" s="18"/>
    </row>
    <row r="915" spans="1:13" ht="15.75" thickBo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73"/>
      <c r="M915" s="18"/>
    </row>
    <row r="916" spans="1:13" ht="15.75" thickBo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73"/>
      <c r="M916" s="18"/>
    </row>
    <row r="917" spans="1:13" ht="15.75" thickBo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73"/>
      <c r="M917" s="18"/>
    </row>
    <row r="918" spans="1:13" ht="15.75" thickBo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73"/>
      <c r="M918" s="18"/>
    </row>
    <row r="919" spans="1:13" ht="15.75" thickBo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73"/>
      <c r="M919" s="18"/>
    </row>
    <row r="920" spans="1:13" ht="15.75" thickBo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73"/>
      <c r="M920" s="18"/>
    </row>
    <row r="921" spans="1:13" ht="15.75" thickBo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73"/>
      <c r="M921" s="18"/>
    </row>
    <row r="922" spans="1:13" ht="15.75" thickBo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73"/>
      <c r="M922" s="18"/>
    </row>
    <row r="923" spans="1:13" ht="15.75" thickBo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73"/>
      <c r="M923" s="18"/>
    </row>
    <row r="924" spans="1:13" ht="15.75" thickBo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73"/>
      <c r="M924" s="18"/>
    </row>
    <row r="925" spans="1:13" ht="15.75" thickBo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73"/>
      <c r="M925" s="18"/>
    </row>
    <row r="926" spans="1:13" ht="15.75" thickBo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73"/>
      <c r="M926" s="18"/>
    </row>
    <row r="927" spans="1:13" ht="15.75" thickBo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73"/>
      <c r="M927" s="18"/>
    </row>
    <row r="928" spans="1:13" ht="15.75" thickBo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73"/>
      <c r="M928" s="18"/>
    </row>
    <row r="929" spans="1:13" ht="15.75" thickBo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73"/>
      <c r="M929" s="18"/>
    </row>
    <row r="930" spans="1:13" ht="15.75" thickBo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73"/>
      <c r="M930" s="18"/>
    </row>
    <row r="931" spans="1:13" ht="15.75" thickBo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73"/>
      <c r="M931" s="18"/>
    </row>
    <row r="932" spans="1:13" ht="15.75" thickBo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73"/>
      <c r="M932" s="18"/>
    </row>
    <row r="933" spans="1:13" ht="15.75" thickBo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73"/>
      <c r="M933" s="18"/>
    </row>
    <row r="934" spans="1:13" ht="15.75" thickBo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73"/>
      <c r="M934" s="18"/>
    </row>
    <row r="935" spans="1:13" ht="15.75" thickBo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73"/>
      <c r="M935" s="18"/>
    </row>
    <row r="936" spans="1:13" ht="15.75" thickBo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73"/>
      <c r="M936" s="18"/>
    </row>
    <row r="937" spans="1:13" ht="15.75" thickBo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73"/>
      <c r="M937" s="18"/>
    </row>
    <row r="938" spans="1:13" ht="15.75" thickBo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73"/>
      <c r="M938" s="18"/>
    </row>
    <row r="939" spans="1:13" ht="15.75" thickBo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73"/>
      <c r="M939" s="18"/>
    </row>
  </sheetData>
  <sortState ref="A2:M939">
    <sortCondition descending="1" ref="L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workbookViewId="0">
      <pane ySplit="1" topLeftCell="A149" activePane="bottomLeft" state="frozen"/>
      <selection pane="bottomLeft" activeCell="C168" sqref="C168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9" width="6.140625" bestFit="1" customWidth="1"/>
    <col min="10" max="10" width="11.5703125" customWidth="1"/>
    <col min="11" max="11" width="4.5703125" bestFit="1" customWidth="1"/>
    <col min="12" max="12" width="9.5703125" bestFit="1" customWidth="1"/>
    <col min="13" max="13" width="10.28515625" bestFit="1" customWidth="1"/>
    <col min="14" max="14" width="8.7109375" bestFit="1" customWidth="1"/>
  </cols>
  <sheetData>
    <row r="1" spans="1:14" ht="27" thickBot="1" x14ac:dyDescent="0.3">
      <c r="A1" s="6" t="s">
        <v>0</v>
      </c>
      <c r="B1" s="3" t="s">
        <v>2</v>
      </c>
      <c r="C1" s="3" t="s">
        <v>1</v>
      </c>
      <c r="D1" s="3" t="s">
        <v>150</v>
      </c>
      <c r="E1" s="4" t="s">
        <v>151</v>
      </c>
      <c r="F1" s="4" t="s">
        <v>152</v>
      </c>
      <c r="G1" s="5" t="s">
        <v>153</v>
      </c>
      <c r="H1" s="3" t="s">
        <v>154</v>
      </c>
      <c r="I1" s="3" t="s">
        <v>155</v>
      </c>
      <c r="J1" s="3" t="s">
        <v>156</v>
      </c>
      <c r="K1" s="3" t="s">
        <v>161</v>
      </c>
      <c r="L1" s="6" t="s">
        <v>162</v>
      </c>
      <c r="M1" s="63" t="s">
        <v>701</v>
      </c>
      <c r="N1" s="63" t="s">
        <v>702</v>
      </c>
    </row>
    <row r="2" spans="1:14" ht="15.75" thickBot="1" x14ac:dyDescent="0.3">
      <c r="A2" s="15">
        <v>8685</v>
      </c>
      <c r="B2" s="7" t="s">
        <v>242</v>
      </c>
      <c r="C2" s="7">
        <v>2</v>
      </c>
      <c r="D2" s="7" t="s">
        <v>165</v>
      </c>
      <c r="E2" s="8">
        <v>-34.950000000000003</v>
      </c>
      <c r="F2" s="8">
        <v>173.77</v>
      </c>
      <c r="G2" s="9">
        <v>7</v>
      </c>
      <c r="H2" s="11">
        <v>0</v>
      </c>
      <c r="I2" s="11">
        <v>0</v>
      </c>
      <c r="J2" s="17" t="s">
        <v>243</v>
      </c>
      <c r="K2" s="14" t="s">
        <v>166</v>
      </c>
      <c r="L2" s="15">
        <v>0</v>
      </c>
      <c r="M2" t="s">
        <v>6</v>
      </c>
      <c r="N2">
        <v>0</v>
      </c>
    </row>
    <row r="3" spans="1:14" ht="15.75" thickBot="1" x14ac:dyDescent="0.3">
      <c r="A3" s="15">
        <v>8705</v>
      </c>
      <c r="B3" s="7" t="s">
        <v>245</v>
      </c>
      <c r="C3" s="7">
        <v>3</v>
      </c>
      <c r="D3" s="7" t="s">
        <v>165</v>
      </c>
      <c r="E3" s="8">
        <v>-34.96</v>
      </c>
      <c r="F3" s="8">
        <v>173.78</v>
      </c>
      <c r="G3" s="9">
        <v>112.5</v>
      </c>
      <c r="H3" s="17" t="s">
        <v>243</v>
      </c>
      <c r="I3" s="11">
        <v>0</v>
      </c>
      <c r="J3" s="17" t="s">
        <v>243</v>
      </c>
      <c r="K3" s="14" t="s">
        <v>166</v>
      </c>
      <c r="L3" s="15">
        <v>0</v>
      </c>
      <c r="M3" t="s">
        <v>6</v>
      </c>
      <c r="N3">
        <v>0</v>
      </c>
    </row>
    <row r="4" spans="1:14" ht="15.75" thickBot="1" x14ac:dyDescent="0.3">
      <c r="A4" s="15">
        <v>8586</v>
      </c>
      <c r="B4" s="7" t="s">
        <v>251</v>
      </c>
      <c r="C4" s="7">
        <v>4</v>
      </c>
      <c r="D4" s="7" t="s">
        <v>165</v>
      </c>
      <c r="E4" s="8">
        <v>-34.979999999999997</v>
      </c>
      <c r="F4" s="8">
        <v>173.86</v>
      </c>
      <c r="G4" s="9">
        <v>34.5</v>
      </c>
      <c r="H4" s="11">
        <v>0</v>
      </c>
      <c r="I4" s="17">
        <v>1</v>
      </c>
      <c r="J4" s="13">
        <v>0</v>
      </c>
      <c r="K4" s="21" t="s">
        <v>215</v>
      </c>
      <c r="L4" s="15">
        <v>0</v>
      </c>
      <c r="M4" t="s">
        <v>6</v>
      </c>
      <c r="N4">
        <v>0</v>
      </c>
    </row>
    <row r="5" spans="1:14" ht="15.75" thickBot="1" x14ac:dyDescent="0.3">
      <c r="A5" s="15">
        <v>8550</v>
      </c>
      <c r="B5" s="7" t="s">
        <v>252</v>
      </c>
      <c r="C5" s="7">
        <v>5</v>
      </c>
      <c r="D5" s="7" t="s">
        <v>165</v>
      </c>
      <c r="E5" s="8">
        <v>-34.979999999999997</v>
      </c>
      <c r="F5" s="8">
        <v>173.96</v>
      </c>
      <c r="G5" s="9">
        <v>6.2</v>
      </c>
      <c r="H5" s="11">
        <v>0</v>
      </c>
      <c r="I5" s="11">
        <v>0</v>
      </c>
      <c r="J5" s="17">
        <v>1</v>
      </c>
      <c r="K5" s="14" t="s">
        <v>166</v>
      </c>
      <c r="L5" s="15">
        <v>0</v>
      </c>
      <c r="M5" t="s">
        <v>6</v>
      </c>
      <c r="N5">
        <v>0</v>
      </c>
    </row>
    <row r="6" spans="1:14" ht="15.75" thickBot="1" x14ac:dyDescent="0.3">
      <c r="A6" s="15">
        <v>8538</v>
      </c>
      <c r="B6" s="7" t="s">
        <v>253</v>
      </c>
      <c r="C6" s="7">
        <v>6</v>
      </c>
      <c r="D6" s="7" t="s">
        <v>165</v>
      </c>
      <c r="E6" s="8">
        <v>-35</v>
      </c>
      <c r="F6" s="8">
        <v>173.94</v>
      </c>
      <c r="G6" s="9">
        <v>382.1</v>
      </c>
      <c r="H6" s="11">
        <v>0</v>
      </c>
      <c r="I6" s="11">
        <v>0</v>
      </c>
      <c r="J6" s="17">
        <v>1</v>
      </c>
      <c r="K6" s="14" t="s">
        <v>166</v>
      </c>
      <c r="L6" s="15">
        <v>0</v>
      </c>
      <c r="M6" t="s">
        <v>6</v>
      </c>
      <c r="N6">
        <v>0</v>
      </c>
    </row>
    <row r="7" spans="1:14" ht="15.75" thickBot="1" x14ac:dyDescent="0.3">
      <c r="A7" s="15">
        <v>7327</v>
      </c>
      <c r="B7" s="7" t="s">
        <v>273</v>
      </c>
      <c r="C7" s="7">
        <v>20</v>
      </c>
      <c r="D7" s="7" t="s">
        <v>165</v>
      </c>
      <c r="E7" s="8">
        <v>-35.89</v>
      </c>
      <c r="F7" s="8">
        <v>174.7</v>
      </c>
      <c r="G7" s="9">
        <v>22.8</v>
      </c>
      <c r="H7" s="11">
        <v>0</v>
      </c>
      <c r="I7" s="11">
        <v>0</v>
      </c>
      <c r="J7" s="17">
        <v>1</v>
      </c>
      <c r="K7" s="14" t="s">
        <v>166</v>
      </c>
      <c r="L7" s="15">
        <v>0</v>
      </c>
      <c r="M7" t="s">
        <v>6</v>
      </c>
      <c r="N7">
        <v>0</v>
      </c>
    </row>
    <row r="8" spans="1:14" ht="15.75" thickBot="1" x14ac:dyDescent="0.3">
      <c r="A8" s="15">
        <v>7243</v>
      </c>
      <c r="B8" s="7" t="s">
        <v>279</v>
      </c>
      <c r="C8" s="7">
        <v>26</v>
      </c>
      <c r="D8" s="7" t="s">
        <v>165</v>
      </c>
      <c r="E8" s="8">
        <v>-36.03</v>
      </c>
      <c r="F8" s="8">
        <v>175.41</v>
      </c>
      <c r="G8" s="9">
        <v>70.5</v>
      </c>
      <c r="H8" s="11">
        <v>0</v>
      </c>
      <c r="I8" s="17">
        <v>1</v>
      </c>
      <c r="J8" s="23" t="s">
        <v>256</v>
      </c>
      <c r="K8" s="22" t="s">
        <v>237</v>
      </c>
      <c r="L8" s="15">
        <v>0</v>
      </c>
      <c r="M8" t="s">
        <v>6</v>
      </c>
      <c r="N8">
        <v>0</v>
      </c>
    </row>
    <row r="9" spans="1:14" ht="15.75" thickBot="1" x14ac:dyDescent="0.3">
      <c r="A9" s="15">
        <v>7226</v>
      </c>
      <c r="B9" s="7" t="s">
        <v>280</v>
      </c>
      <c r="C9" s="7">
        <v>27</v>
      </c>
      <c r="D9" s="7" t="s">
        <v>165</v>
      </c>
      <c r="E9" s="8">
        <v>-36.049999999999997</v>
      </c>
      <c r="F9" s="8">
        <v>175.4</v>
      </c>
      <c r="G9" s="9">
        <v>27.4</v>
      </c>
      <c r="H9" s="11">
        <v>0</v>
      </c>
      <c r="I9" s="17">
        <v>1</v>
      </c>
      <c r="J9" s="23" t="s">
        <v>256</v>
      </c>
      <c r="K9" s="22" t="s">
        <v>237</v>
      </c>
      <c r="L9" s="15">
        <v>0</v>
      </c>
      <c r="M9" t="s">
        <v>6</v>
      </c>
      <c r="N9">
        <v>0</v>
      </c>
    </row>
    <row r="10" spans="1:14" ht="15.75" thickBot="1" x14ac:dyDescent="0.3">
      <c r="A10" s="15">
        <v>7147</v>
      </c>
      <c r="B10" s="7" t="s">
        <v>282</v>
      </c>
      <c r="C10" s="7">
        <v>29</v>
      </c>
      <c r="D10" s="7" t="s">
        <v>165</v>
      </c>
      <c r="E10" s="8">
        <v>-36.14</v>
      </c>
      <c r="F10" s="8">
        <v>175.31</v>
      </c>
      <c r="G10" s="9">
        <v>6.6</v>
      </c>
      <c r="H10" s="11">
        <v>0</v>
      </c>
      <c r="I10" s="17">
        <v>1</v>
      </c>
      <c r="J10" s="11">
        <v>0</v>
      </c>
      <c r="K10" s="14" t="s">
        <v>166</v>
      </c>
      <c r="L10" s="15">
        <v>0</v>
      </c>
      <c r="M10" t="s">
        <v>6</v>
      </c>
      <c r="N10">
        <v>0</v>
      </c>
    </row>
    <row r="11" spans="1:14" ht="15.75" thickBot="1" x14ac:dyDescent="0.3">
      <c r="A11" s="15">
        <v>7116</v>
      </c>
      <c r="B11" s="7" t="s">
        <v>181</v>
      </c>
      <c r="C11" s="7">
        <v>30</v>
      </c>
      <c r="D11" s="7" t="s">
        <v>165</v>
      </c>
      <c r="E11" s="8">
        <v>-36.159999999999997</v>
      </c>
      <c r="F11" s="8">
        <v>175.29</v>
      </c>
      <c r="G11" s="9">
        <v>39.700000000000003</v>
      </c>
      <c r="H11" s="11">
        <v>0</v>
      </c>
      <c r="I11" s="17">
        <v>2008</v>
      </c>
      <c r="J11" s="11">
        <v>0</v>
      </c>
      <c r="K11" s="14" t="s">
        <v>166</v>
      </c>
      <c r="L11" s="15">
        <v>1</v>
      </c>
      <c r="M11" t="s">
        <v>6</v>
      </c>
      <c r="N11">
        <v>0</v>
      </c>
    </row>
    <row r="12" spans="1:14" ht="15.75" thickBot="1" x14ac:dyDescent="0.3">
      <c r="A12" s="15">
        <v>467</v>
      </c>
      <c r="B12" s="7" t="s">
        <v>182</v>
      </c>
      <c r="C12" s="7">
        <v>31</v>
      </c>
      <c r="D12" s="7" t="s">
        <v>165</v>
      </c>
      <c r="E12" s="8">
        <v>-36.17</v>
      </c>
      <c r="F12" s="8">
        <v>175.3</v>
      </c>
      <c r="G12" s="9">
        <v>12.4</v>
      </c>
      <c r="H12" s="11">
        <v>0</v>
      </c>
      <c r="I12" s="17">
        <v>2008</v>
      </c>
      <c r="J12" s="11">
        <v>0</v>
      </c>
      <c r="K12" s="14" t="s">
        <v>166</v>
      </c>
      <c r="L12" s="15">
        <v>1</v>
      </c>
      <c r="M12" t="s">
        <v>6</v>
      </c>
      <c r="N12">
        <v>0</v>
      </c>
    </row>
    <row r="13" spans="1:14" ht="15.75" thickBot="1" x14ac:dyDescent="0.3">
      <c r="A13" s="15">
        <v>466</v>
      </c>
      <c r="B13" s="7" t="s">
        <v>183</v>
      </c>
      <c r="C13" s="7">
        <v>32</v>
      </c>
      <c r="D13" s="7" t="s">
        <v>165</v>
      </c>
      <c r="E13" s="8">
        <v>-36.18</v>
      </c>
      <c r="F13" s="8">
        <v>175.33</v>
      </c>
      <c r="G13" s="9">
        <v>528.79999999999995</v>
      </c>
      <c r="H13" s="11">
        <v>0</v>
      </c>
      <c r="I13" s="17" t="s">
        <v>184</v>
      </c>
      <c r="J13" s="17" t="s">
        <v>184</v>
      </c>
      <c r="K13" s="14" t="s">
        <v>166</v>
      </c>
      <c r="L13" s="15">
        <v>0</v>
      </c>
      <c r="M13" t="s">
        <v>6</v>
      </c>
      <c r="N13">
        <v>0</v>
      </c>
    </row>
    <row r="14" spans="1:14" ht="15.75" thickBot="1" x14ac:dyDescent="0.3">
      <c r="A14" s="15">
        <v>6992</v>
      </c>
      <c r="B14" s="7" t="s">
        <v>186</v>
      </c>
      <c r="C14" s="7">
        <v>34</v>
      </c>
      <c r="D14" s="7" t="s">
        <v>165</v>
      </c>
      <c r="E14" s="8">
        <v>-36.22</v>
      </c>
      <c r="F14" s="8">
        <v>175.29</v>
      </c>
      <c r="G14" s="9">
        <v>20.6</v>
      </c>
      <c r="H14" s="11">
        <v>0</v>
      </c>
      <c r="I14" s="17">
        <v>2009</v>
      </c>
      <c r="J14" s="11">
        <v>0</v>
      </c>
      <c r="K14" s="14" t="s">
        <v>166</v>
      </c>
      <c r="L14" s="15">
        <v>1</v>
      </c>
      <c r="M14" t="s">
        <v>6</v>
      </c>
      <c r="N14">
        <v>0</v>
      </c>
    </row>
    <row r="15" spans="1:14" ht="15.75" thickBot="1" x14ac:dyDescent="0.3">
      <c r="A15" s="15">
        <v>6984</v>
      </c>
      <c r="B15" s="7" t="s">
        <v>187</v>
      </c>
      <c r="C15" s="7">
        <v>35</v>
      </c>
      <c r="D15" s="7" t="s">
        <v>165</v>
      </c>
      <c r="E15" s="8">
        <v>-36.22</v>
      </c>
      <c r="F15" s="8">
        <v>175.3</v>
      </c>
      <c r="G15" s="9">
        <v>62.3</v>
      </c>
      <c r="H15" s="11">
        <v>0</v>
      </c>
      <c r="I15" s="17">
        <v>2009</v>
      </c>
      <c r="J15" s="11">
        <v>0</v>
      </c>
      <c r="K15" s="14" t="s">
        <v>166</v>
      </c>
      <c r="L15" s="15">
        <v>1</v>
      </c>
      <c r="M15" t="s">
        <v>6</v>
      </c>
      <c r="N15">
        <v>0</v>
      </c>
    </row>
    <row r="16" spans="1:14" ht="15.75" thickBot="1" x14ac:dyDescent="0.3">
      <c r="A16" s="15">
        <v>6972</v>
      </c>
      <c r="B16" s="7" t="s">
        <v>188</v>
      </c>
      <c r="C16" s="7">
        <v>36</v>
      </c>
      <c r="D16" s="7" t="s">
        <v>165</v>
      </c>
      <c r="E16" s="8">
        <v>-36.229999999999997</v>
      </c>
      <c r="F16" s="8">
        <v>175.3</v>
      </c>
      <c r="G16" s="9">
        <v>45.8</v>
      </c>
      <c r="H16" s="11">
        <v>0</v>
      </c>
      <c r="I16" s="17">
        <v>2009</v>
      </c>
      <c r="J16" s="11">
        <v>0</v>
      </c>
      <c r="K16" s="14" t="s">
        <v>166</v>
      </c>
      <c r="L16" s="15">
        <v>1</v>
      </c>
      <c r="M16" t="s">
        <v>6</v>
      </c>
      <c r="N16">
        <v>0</v>
      </c>
    </row>
    <row r="17" spans="1:14" ht="15.75" thickBot="1" x14ac:dyDescent="0.3">
      <c r="A17" s="15">
        <v>6965</v>
      </c>
      <c r="B17" s="7" t="s">
        <v>285</v>
      </c>
      <c r="C17" s="7">
        <v>37</v>
      </c>
      <c r="D17" s="7" t="s">
        <v>165</v>
      </c>
      <c r="E17" s="8">
        <v>-36.229999999999997</v>
      </c>
      <c r="F17" s="8">
        <v>175.32</v>
      </c>
      <c r="G17" s="9">
        <v>7.7</v>
      </c>
      <c r="H17" s="11">
        <v>0</v>
      </c>
      <c r="I17" s="17">
        <v>1</v>
      </c>
      <c r="J17" s="11">
        <v>0</v>
      </c>
      <c r="K17" s="14" t="s">
        <v>166</v>
      </c>
      <c r="L17" s="15">
        <v>0</v>
      </c>
      <c r="M17" t="s">
        <v>6</v>
      </c>
      <c r="N17">
        <v>0</v>
      </c>
    </row>
    <row r="18" spans="1:14" ht="15.75" thickBot="1" x14ac:dyDescent="0.3">
      <c r="A18" s="15">
        <v>6946</v>
      </c>
      <c r="B18" s="7" t="s">
        <v>286</v>
      </c>
      <c r="C18" s="7">
        <v>38</v>
      </c>
      <c r="D18" s="7" t="s">
        <v>165</v>
      </c>
      <c r="E18" s="8">
        <v>-36.26</v>
      </c>
      <c r="F18" s="8">
        <v>175.37</v>
      </c>
      <c r="G18" s="9">
        <v>6.7</v>
      </c>
      <c r="H18" s="11">
        <v>0</v>
      </c>
      <c r="I18" s="17">
        <v>1</v>
      </c>
      <c r="J18" s="11">
        <v>0</v>
      </c>
      <c r="K18" s="14" t="s">
        <v>166</v>
      </c>
      <c r="L18" s="15">
        <v>0</v>
      </c>
      <c r="M18" t="s">
        <v>6</v>
      </c>
      <c r="N18">
        <v>0</v>
      </c>
    </row>
    <row r="19" spans="1:14" ht="27" thickBot="1" x14ac:dyDescent="0.3">
      <c r="A19" s="15">
        <v>6949</v>
      </c>
      <c r="B19" s="7" t="s">
        <v>189</v>
      </c>
      <c r="C19" s="7">
        <v>39</v>
      </c>
      <c r="D19" s="7" t="s">
        <v>165</v>
      </c>
      <c r="E19" s="8">
        <v>-36.270000000000003</v>
      </c>
      <c r="F19" s="8">
        <v>174.8</v>
      </c>
      <c r="G19" s="9">
        <v>13.4</v>
      </c>
      <c r="H19" s="11">
        <v>0</v>
      </c>
      <c r="I19" s="17" t="s">
        <v>200</v>
      </c>
      <c r="J19" s="11">
        <v>0</v>
      </c>
      <c r="K19" s="14" t="s">
        <v>166</v>
      </c>
      <c r="L19" s="15">
        <v>1</v>
      </c>
      <c r="M19" t="s">
        <v>6</v>
      </c>
      <c r="N19">
        <v>0</v>
      </c>
    </row>
    <row r="20" spans="1:14" ht="15.75" thickBot="1" x14ac:dyDescent="0.3">
      <c r="A20" s="15">
        <v>6859</v>
      </c>
      <c r="B20" s="7" t="s">
        <v>291</v>
      </c>
      <c r="C20" s="7">
        <v>41</v>
      </c>
      <c r="D20" s="7" t="s">
        <v>165</v>
      </c>
      <c r="E20" s="8">
        <v>-36.42</v>
      </c>
      <c r="F20" s="8">
        <v>174.85</v>
      </c>
      <c r="G20" s="9">
        <v>2032.5</v>
      </c>
      <c r="H20" s="11">
        <v>0</v>
      </c>
      <c r="I20" s="17">
        <v>1</v>
      </c>
      <c r="J20" s="11">
        <v>0</v>
      </c>
      <c r="K20" s="14" t="s">
        <v>166</v>
      </c>
      <c r="L20" s="27">
        <v>0</v>
      </c>
      <c r="M20" t="s">
        <v>6</v>
      </c>
      <c r="N20">
        <v>0</v>
      </c>
    </row>
    <row r="21" spans="1:14" ht="15.75" thickBot="1" x14ac:dyDescent="0.3">
      <c r="A21" s="11">
        <v>6797</v>
      </c>
      <c r="B21" s="7" t="s">
        <v>294</v>
      </c>
      <c r="C21" s="7">
        <v>44</v>
      </c>
      <c r="D21" s="7" t="s">
        <v>165</v>
      </c>
      <c r="E21" s="11">
        <v>-36.46</v>
      </c>
      <c r="F21" s="11">
        <v>175.4</v>
      </c>
      <c r="G21" s="9">
        <v>4</v>
      </c>
      <c r="H21" s="11">
        <v>0</v>
      </c>
      <c r="I21" s="17">
        <v>1</v>
      </c>
      <c r="J21" s="11">
        <v>0</v>
      </c>
      <c r="K21" s="14" t="s">
        <v>166</v>
      </c>
      <c r="L21" s="13">
        <v>0</v>
      </c>
      <c r="M21" t="s">
        <v>6</v>
      </c>
      <c r="N21">
        <v>0</v>
      </c>
    </row>
    <row r="22" spans="1:14" ht="24" thickBot="1" x14ac:dyDescent="0.3">
      <c r="A22" s="15">
        <v>6564</v>
      </c>
      <c r="B22" s="7" t="s">
        <v>305</v>
      </c>
      <c r="C22" s="7">
        <v>51</v>
      </c>
      <c r="D22" s="7" t="s">
        <v>165</v>
      </c>
      <c r="E22" s="8">
        <v>-36.659999999999997</v>
      </c>
      <c r="F22" s="8">
        <v>175.37</v>
      </c>
      <c r="G22" s="9">
        <v>17.8</v>
      </c>
      <c r="H22" s="11">
        <v>0</v>
      </c>
      <c r="I22" s="17">
        <v>1</v>
      </c>
      <c r="J22" s="11">
        <v>0</v>
      </c>
      <c r="K22" s="14" t="s">
        <v>166</v>
      </c>
      <c r="L22" s="15">
        <v>0</v>
      </c>
      <c r="M22" t="s">
        <v>6</v>
      </c>
      <c r="N22">
        <v>0</v>
      </c>
    </row>
    <row r="23" spans="1:14" ht="15.75" thickBot="1" x14ac:dyDescent="0.3">
      <c r="A23" s="15">
        <v>6548</v>
      </c>
      <c r="B23" s="7" t="s">
        <v>306</v>
      </c>
      <c r="C23" s="7">
        <v>52</v>
      </c>
      <c r="D23" s="7" t="s">
        <v>165</v>
      </c>
      <c r="E23" s="8">
        <v>-36.659999999999997</v>
      </c>
      <c r="F23" s="8">
        <v>175.37</v>
      </c>
      <c r="G23" s="9">
        <v>17.8</v>
      </c>
      <c r="H23" s="11">
        <v>0</v>
      </c>
      <c r="I23" s="17">
        <v>1</v>
      </c>
      <c r="J23" s="11">
        <v>0</v>
      </c>
      <c r="K23" s="14" t="s">
        <v>166</v>
      </c>
      <c r="L23" s="15">
        <v>0</v>
      </c>
      <c r="M23" t="s">
        <v>6</v>
      </c>
      <c r="N23">
        <v>0</v>
      </c>
    </row>
    <row r="24" spans="1:14" ht="24" thickBot="1" x14ac:dyDescent="0.3">
      <c r="A24" s="15">
        <v>6545</v>
      </c>
      <c r="B24" s="7" t="s">
        <v>308</v>
      </c>
      <c r="C24" s="7">
        <v>54</v>
      </c>
      <c r="D24" s="7" t="s">
        <v>165</v>
      </c>
      <c r="E24" s="8">
        <v>-36.68</v>
      </c>
      <c r="F24" s="8">
        <v>175.39</v>
      </c>
      <c r="G24" s="9">
        <v>10.5</v>
      </c>
      <c r="H24" s="11">
        <v>0</v>
      </c>
      <c r="I24" s="17">
        <v>1</v>
      </c>
      <c r="J24" s="11">
        <v>0</v>
      </c>
      <c r="K24" s="14" t="s">
        <v>166</v>
      </c>
      <c r="L24" s="15">
        <v>0</v>
      </c>
      <c r="M24" t="s">
        <v>6</v>
      </c>
      <c r="N24">
        <v>0</v>
      </c>
    </row>
    <row r="25" spans="1:14" ht="15.75" thickBot="1" x14ac:dyDescent="0.3">
      <c r="A25" s="15">
        <v>6528</v>
      </c>
      <c r="B25" s="7" t="s">
        <v>309</v>
      </c>
      <c r="C25" s="7">
        <v>57</v>
      </c>
      <c r="D25" s="7" t="s">
        <v>165</v>
      </c>
      <c r="E25" s="8">
        <v>-36.700000000000003</v>
      </c>
      <c r="F25" s="8">
        <v>175.39</v>
      </c>
      <c r="G25" s="9">
        <v>26.9</v>
      </c>
      <c r="H25" s="11">
        <v>0</v>
      </c>
      <c r="I25" s="17">
        <v>1</v>
      </c>
      <c r="J25" s="11">
        <v>0</v>
      </c>
      <c r="K25" s="14" t="s">
        <v>166</v>
      </c>
      <c r="L25" s="15">
        <v>0</v>
      </c>
      <c r="M25" t="s">
        <v>6</v>
      </c>
      <c r="N25">
        <v>0</v>
      </c>
    </row>
    <row r="26" spans="1:14" ht="15.75" thickBot="1" x14ac:dyDescent="0.3">
      <c r="A26" s="15">
        <v>6414</v>
      </c>
      <c r="B26" s="7" t="s">
        <v>317</v>
      </c>
      <c r="C26" s="7">
        <v>60</v>
      </c>
      <c r="D26" s="7" t="s">
        <v>165</v>
      </c>
      <c r="E26" s="8">
        <v>-36.74</v>
      </c>
      <c r="F26" s="8">
        <v>175.82</v>
      </c>
      <c r="G26" s="9">
        <v>6.3</v>
      </c>
      <c r="H26" s="17">
        <v>1</v>
      </c>
      <c r="I26" s="11">
        <v>0</v>
      </c>
      <c r="J26" s="13">
        <v>0</v>
      </c>
      <c r="K26" s="14" t="s">
        <v>166</v>
      </c>
      <c r="L26" s="15">
        <v>0</v>
      </c>
      <c r="M26" t="s">
        <v>6</v>
      </c>
      <c r="N26">
        <v>0</v>
      </c>
    </row>
    <row r="27" spans="1:14" ht="15.75" thickBot="1" x14ac:dyDescent="0.3">
      <c r="A27" s="15">
        <v>388</v>
      </c>
      <c r="B27" s="7" t="s">
        <v>320</v>
      </c>
      <c r="C27" s="7">
        <v>63</v>
      </c>
      <c r="D27" s="7" t="s">
        <v>165</v>
      </c>
      <c r="E27" s="8">
        <v>-36.78</v>
      </c>
      <c r="F27" s="8">
        <v>175.45</v>
      </c>
      <c r="G27" s="9">
        <v>284.39999999999998</v>
      </c>
      <c r="H27" s="11">
        <v>0</v>
      </c>
      <c r="I27" s="17">
        <v>1</v>
      </c>
      <c r="J27" s="11">
        <v>0</v>
      </c>
      <c r="K27" s="14" t="s">
        <v>166</v>
      </c>
      <c r="L27" s="15">
        <v>0</v>
      </c>
      <c r="M27" t="s">
        <v>6</v>
      </c>
      <c r="N27">
        <v>0</v>
      </c>
    </row>
    <row r="28" spans="1:14" ht="15.75" thickBot="1" x14ac:dyDescent="0.3">
      <c r="A28" s="15">
        <v>6465</v>
      </c>
      <c r="B28" s="7" t="s">
        <v>321</v>
      </c>
      <c r="C28" s="7">
        <v>66</v>
      </c>
      <c r="D28" s="7" t="s">
        <v>165</v>
      </c>
      <c r="E28" s="8">
        <v>-36.799999999999997</v>
      </c>
      <c r="F28" s="8">
        <v>175.1</v>
      </c>
      <c r="G28" s="9">
        <v>9221.2999999999993</v>
      </c>
      <c r="H28" s="17">
        <v>2000</v>
      </c>
      <c r="I28" s="17">
        <v>1996</v>
      </c>
      <c r="J28" s="11">
        <v>0</v>
      </c>
      <c r="K28" s="14" t="s">
        <v>166</v>
      </c>
      <c r="L28" s="15">
        <v>1</v>
      </c>
      <c r="M28" t="s">
        <v>6</v>
      </c>
      <c r="N28">
        <v>0</v>
      </c>
    </row>
    <row r="29" spans="1:14" ht="15.75" thickBot="1" x14ac:dyDescent="0.3">
      <c r="A29" s="15">
        <v>6332</v>
      </c>
      <c r="B29" s="7" t="s">
        <v>325</v>
      </c>
      <c r="C29" s="7">
        <v>70</v>
      </c>
      <c r="D29" s="7" t="s">
        <v>165</v>
      </c>
      <c r="E29" s="8">
        <v>-36.83</v>
      </c>
      <c r="F29" s="8">
        <v>175.41</v>
      </c>
      <c r="G29" s="9">
        <v>33.5</v>
      </c>
      <c r="H29" s="17">
        <v>1</v>
      </c>
      <c r="I29" s="13">
        <v>0</v>
      </c>
      <c r="J29" s="13">
        <v>0</v>
      </c>
      <c r="K29" s="14" t="s">
        <v>166</v>
      </c>
      <c r="L29" s="15">
        <v>0</v>
      </c>
      <c r="M29" t="s">
        <v>6</v>
      </c>
      <c r="N29">
        <v>0</v>
      </c>
    </row>
    <row r="30" spans="1:14" ht="15.75" thickBot="1" x14ac:dyDescent="0.3">
      <c r="A30" s="15">
        <v>6304</v>
      </c>
      <c r="B30" s="7" t="s">
        <v>326</v>
      </c>
      <c r="C30" s="7">
        <v>71</v>
      </c>
      <c r="D30" s="7" t="s">
        <v>165</v>
      </c>
      <c r="E30" s="8">
        <v>-36.83</v>
      </c>
      <c r="F30" s="8">
        <v>175.82</v>
      </c>
      <c r="G30" s="9">
        <v>21.6</v>
      </c>
      <c r="H30" s="17">
        <v>1</v>
      </c>
      <c r="I30" s="11">
        <v>0</v>
      </c>
      <c r="J30" s="11">
        <v>0</v>
      </c>
      <c r="K30" s="21" t="s">
        <v>215</v>
      </c>
      <c r="L30" s="15">
        <v>0</v>
      </c>
      <c r="M30" t="s">
        <v>6</v>
      </c>
      <c r="N30">
        <v>0</v>
      </c>
    </row>
    <row r="31" spans="1:14" ht="15.75" thickBot="1" x14ac:dyDescent="0.3">
      <c r="A31" s="15">
        <v>6289</v>
      </c>
      <c r="B31" s="7" t="s">
        <v>327</v>
      </c>
      <c r="C31" s="7">
        <v>73</v>
      </c>
      <c r="D31" s="7" t="s">
        <v>165</v>
      </c>
      <c r="E31" s="8">
        <v>-36.840000000000003</v>
      </c>
      <c r="F31" s="8">
        <v>175.42</v>
      </c>
      <c r="G31" s="9">
        <v>6</v>
      </c>
      <c r="H31" s="17">
        <v>1</v>
      </c>
      <c r="I31" s="17">
        <v>1</v>
      </c>
      <c r="J31" s="11">
        <v>0</v>
      </c>
      <c r="K31" s="21" t="s">
        <v>215</v>
      </c>
      <c r="L31" s="15">
        <v>0</v>
      </c>
      <c r="M31" t="s">
        <v>6</v>
      </c>
      <c r="N31">
        <v>0</v>
      </c>
    </row>
    <row r="32" spans="1:14" ht="15.75" thickBot="1" x14ac:dyDescent="0.3">
      <c r="A32" s="15">
        <v>374</v>
      </c>
      <c r="B32" s="7" t="s">
        <v>328</v>
      </c>
      <c r="C32" s="7">
        <v>74</v>
      </c>
      <c r="D32" s="7" t="s">
        <v>165</v>
      </c>
      <c r="E32" s="8">
        <v>-36.869999999999997</v>
      </c>
      <c r="F32" s="8">
        <v>175.19</v>
      </c>
      <c r="G32" s="9">
        <v>1796.7</v>
      </c>
      <c r="H32" s="17">
        <v>1</v>
      </c>
      <c r="I32" s="17">
        <v>1</v>
      </c>
      <c r="J32" s="11">
        <v>0</v>
      </c>
      <c r="K32" s="14" t="s">
        <v>166</v>
      </c>
      <c r="L32" s="15">
        <v>0</v>
      </c>
      <c r="M32" t="s">
        <v>6</v>
      </c>
      <c r="N32">
        <v>0</v>
      </c>
    </row>
    <row r="33" spans="1:14" ht="15.75" thickBot="1" x14ac:dyDescent="0.3">
      <c r="A33" s="15">
        <v>6121</v>
      </c>
      <c r="B33" s="7" t="s">
        <v>334</v>
      </c>
      <c r="C33" s="7">
        <v>78</v>
      </c>
      <c r="D33" s="7" t="s">
        <v>165</v>
      </c>
      <c r="E33" s="8">
        <v>-36.99</v>
      </c>
      <c r="F33" s="8">
        <v>175.91</v>
      </c>
      <c r="G33" s="9">
        <v>45.7</v>
      </c>
      <c r="H33" s="17">
        <v>1</v>
      </c>
      <c r="I33" s="11">
        <v>0</v>
      </c>
      <c r="J33" s="11">
        <v>0</v>
      </c>
      <c r="K33" s="21" t="s">
        <v>215</v>
      </c>
      <c r="L33" s="15">
        <v>0</v>
      </c>
      <c r="M33" t="s">
        <v>6</v>
      </c>
      <c r="N33">
        <v>0</v>
      </c>
    </row>
    <row r="34" spans="1:14" ht="15.75" thickBot="1" x14ac:dyDescent="0.3">
      <c r="A34" s="15">
        <v>6114</v>
      </c>
      <c r="B34" s="7" t="s">
        <v>335</v>
      </c>
      <c r="C34" s="7">
        <v>79</v>
      </c>
      <c r="D34" s="7" t="s">
        <v>165</v>
      </c>
      <c r="E34" s="8">
        <v>-37.049999999999997</v>
      </c>
      <c r="F34" s="8">
        <v>175.94</v>
      </c>
      <c r="G34" s="9">
        <v>234.6</v>
      </c>
      <c r="H34" s="11">
        <v>0</v>
      </c>
      <c r="I34" s="11">
        <v>0</v>
      </c>
      <c r="J34" s="17">
        <v>1</v>
      </c>
      <c r="K34" s="14" t="s">
        <v>166</v>
      </c>
      <c r="L34" s="15">
        <v>0</v>
      </c>
      <c r="M34" t="s">
        <v>6</v>
      </c>
      <c r="N34">
        <v>0</v>
      </c>
    </row>
    <row r="35" spans="1:14" ht="15.75" thickBot="1" x14ac:dyDescent="0.3">
      <c r="A35" s="15">
        <v>6100</v>
      </c>
      <c r="B35" s="7" t="s">
        <v>336</v>
      </c>
      <c r="C35" s="7">
        <v>80</v>
      </c>
      <c r="D35" s="7" t="s">
        <v>165</v>
      </c>
      <c r="E35" s="8">
        <v>-37.07</v>
      </c>
      <c r="F35" s="8">
        <v>175.93</v>
      </c>
      <c r="G35" s="9">
        <v>9.5</v>
      </c>
      <c r="H35" s="11">
        <v>0</v>
      </c>
      <c r="I35" s="11">
        <v>0</v>
      </c>
      <c r="J35" s="17">
        <v>1</v>
      </c>
      <c r="K35" s="14" t="s">
        <v>166</v>
      </c>
      <c r="L35" s="15">
        <v>0</v>
      </c>
      <c r="M35" t="s">
        <v>6</v>
      </c>
      <c r="N35">
        <v>0</v>
      </c>
    </row>
    <row r="36" spans="1:14" ht="15.75" thickBot="1" x14ac:dyDescent="0.3">
      <c r="A36" s="15">
        <v>6097</v>
      </c>
      <c r="B36" s="7" t="s">
        <v>337</v>
      </c>
      <c r="C36" s="7">
        <v>81</v>
      </c>
      <c r="D36" s="7" t="s">
        <v>165</v>
      </c>
      <c r="E36" s="8">
        <v>-37.07</v>
      </c>
      <c r="F36" s="8">
        <v>175.93</v>
      </c>
      <c r="G36" s="9">
        <v>9.6</v>
      </c>
      <c r="H36" s="11">
        <v>0</v>
      </c>
      <c r="I36" s="11">
        <v>0</v>
      </c>
      <c r="J36" s="17">
        <v>1</v>
      </c>
      <c r="K36" s="14" t="s">
        <v>166</v>
      </c>
      <c r="L36" s="15">
        <v>0</v>
      </c>
      <c r="M36" t="s">
        <v>6</v>
      </c>
      <c r="N36">
        <v>0</v>
      </c>
    </row>
    <row r="37" spans="1:14" ht="15.75" thickBot="1" x14ac:dyDescent="0.3">
      <c r="A37" s="15">
        <v>6063</v>
      </c>
      <c r="B37" s="7" t="s">
        <v>343</v>
      </c>
      <c r="C37" s="7">
        <v>84</v>
      </c>
      <c r="D37" s="7" t="s">
        <v>165</v>
      </c>
      <c r="E37" s="8">
        <v>-37.520000000000003</v>
      </c>
      <c r="F37" s="8">
        <v>177.18</v>
      </c>
      <c r="G37" s="9">
        <v>338.3</v>
      </c>
      <c r="H37" s="11">
        <v>0</v>
      </c>
      <c r="I37" s="11">
        <v>0</v>
      </c>
      <c r="J37" s="17">
        <v>1</v>
      </c>
      <c r="K37" s="14" t="s">
        <v>166</v>
      </c>
      <c r="L37" s="15">
        <v>0</v>
      </c>
      <c r="M37" t="s">
        <v>6</v>
      </c>
      <c r="N37">
        <v>0</v>
      </c>
    </row>
    <row r="38" spans="1:14" ht="15.75" thickBot="1" x14ac:dyDescent="0.3">
      <c r="A38" s="15">
        <v>6078</v>
      </c>
      <c r="B38" s="7" t="s">
        <v>345</v>
      </c>
      <c r="C38" s="7">
        <v>85</v>
      </c>
      <c r="D38" s="7" t="s">
        <v>165</v>
      </c>
      <c r="E38" s="8">
        <v>-37.56</v>
      </c>
      <c r="F38" s="8">
        <v>176.06</v>
      </c>
      <c r="G38" s="9">
        <v>6069.9</v>
      </c>
      <c r="H38" s="17">
        <v>1</v>
      </c>
      <c r="I38" s="17">
        <v>1</v>
      </c>
      <c r="J38" s="11">
        <v>0</v>
      </c>
      <c r="K38" s="14" t="s">
        <v>166</v>
      </c>
      <c r="L38" s="15">
        <v>0</v>
      </c>
      <c r="M38" t="s">
        <v>6</v>
      </c>
      <c r="N38">
        <v>0</v>
      </c>
    </row>
    <row r="39" spans="1:14" ht="15.75" thickBot="1" x14ac:dyDescent="0.3">
      <c r="A39" s="15">
        <v>6034</v>
      </c>
      <c r="B39" s="7" t="s">
        <v>347</v>
      </c>
      <c r="C39" s="7">
        <v>86</v>
      </c>
      <c r="D39" s="7" t="s">
        <v>165</v>
      </c>
      <c r="E39" s="8">
        <v>-37.630000000000003</v>
      </c>
      <c r="F39" s="8">
        <v>176.42</v>
      </c>
      <c r="G39" s="9">
        <v>701.4</v>
      </c>
      <c r="H39" s="17">
        <v>1</v>
      </c>
      <c r="I39" s="11">
        <v>0</v>
      </c>
      <c r="J39" s="17">
        <v>1</v>
      </c>
      <c r="K39" s="14" t="s">
        <v>166</v>
      </c>
      <c r="L39" s="15">
        <v>0</v>
      </c>
      <c r="M39" t="s">
        <v>6</v>
      </c>
      <c r="N39">
        <v>0</v>
      </c>
    </row>
    <row r="40" spans="1:14" ht="15.75" thickBot="1" x14ac:dyDescent="0.3">
      <c r="A40" s="15">
        <v>5966</v>
      </c>
      <c r="B40" s="7" t="s">
        <v>354</v>
      </c>
      <c r="C40" s="7">
        <v>90</v>
      </c>
      <c r="D40" s="7" t="s">
        <v>165</v>
      </c>
      <c r="E40" s="8">
        <v>-37.99</v>
      </c>
      <c r="F40" s="8">
        <v>177.08</v>
      </c>
      <c r="G40" s="9">
        <v>46.2</v>
      </c>
      <c r="H40" s="17">
        <v>2005</v>
      </c>
      <c r="I40" s="17">
        <v>2005</v>
      </c>
      <c r="J40" s="11">
        <v>0</v>
      </c>
      <c r="K40" s="14" t="s">
        <v>166</v>
      </c>
      <c r="L40" s="34">
        <v>1</v>
      </c>
      <c r="M40" t="s">
        <v>6</v>
      </c>
      <c r="N40">
        <v>0</v>
      </c>
    </row>
    <row r="41" spans="1:14" ht="15.75" thickBot="1" x14ac:dyDescent="0.3">
      <c r="A41" s="15">
        <v>5965</v>
      </c>
      <c r="B41" s="7" t="s">
        <v>356</v>
      </c>
      <c r="C41" s="7">
        <v>91</v>
      </c>
      <c r="D41" s="7" t="s">
        <v>165</v>
      </c>
      <c r="E41" s="8">
        <v>-38</v>
      </c>
      <c r="F41" s="8">
        <v>177.12</v>
      </c>
      <c r="G41" s="9">
        <v>68.8</v>
      </c>
      <c r="H41" s="17">
        <v>1</v>
      </c>
      <c r="I41" s="17">
        <v>1</v>
      </c>
      <c r="J41" s="11">
        <v>0</v>
      </c>
      <c r="K41" s="14" t="s">
        <v>166</v>
      </c>
      <c r="L41" s="15">
        <v>0</v>
      </c>
      <c r="M41" t="s">
        <v>6</v>
      </c>
      <c r="N41">
        <v>0</v>
      </c>
    </row>
    <row r="42" spans="1:14" ht="15.75" thickBot="1" x14ac:dyDescent="0.3">
      <c r="A42" s="15">
        <v>5937</v>
      </c>
      <c r="B42" s="7" t="s">
        <v>357</v>
      </c>
      <c r="C42" s="7">
        <v>92</v>
      </c>
      <c r="D42" s="7" t="s">
        <v>165</v>
      </c>
      <c r="E42" s="8">
        <v>-38.020000000000003</v>
      </c>
      <c r="F42" s="8">
        <v>177.13</v>
      </c>
      <c r="G42" s="9">
        <v>9.8000000000000007</v>
      </c>
      <c r="H42" s="11">
        <v>0</v>
      </c>
      <c r="I42" s="17">
        <v>2006</v>
      </c>
      <c r="J42" s="11">
        <v>0</v>
      </c>
      <c r="K42" s="14" t="s">
        <v>166</v>
      </c>
      <c r="L42" s="15">
        <v>1</v>
      </c>
      <c r="M42" t="s">
        <v>6</v>
      </c>
      <c r="N42">
        <v>0</v>
      </c>
    </row>
    <row r="43" spans="1:14" ht="15.75" thickBot="1" x14ac:dyDescent="0.3">
      <c r="A43" s="15">
        <v>5923</v>
      </c>
      <c r="B43" s="7" t="s">
        <v>361</v>
      </c>
      <c r="C43" s="7">
        <v>93</v>
      </c>
      <c r="D43" s="7" t="s">
        <v>165</v>
      </c>
      <c r="E43" s="8">
        <v>-38.25</v>
      </c>
      <c r="F43" s="8">
        <v>178.34</v>
      </c>
      <c r="G43" s="9">
        <v>16.5</v>
      </c>
      <c r="H43" s="17">
        <v>1</v>
      </c>
      <c r="I43" s="11">
        <v>0</v>
      </c>
      <c r="J43" s="11">
        <v>0</v>
      </c>
      <c r="K43" s="21" t="s">
        <v>215</v>
      </c>
      <c r="L43" s="15">
        <v>0</v>
      </c>
      <c r="M43" t="s">
        <v>6</v>
      </c>
      <c r="N43">
        <v>0</v>
      </c>
    </row>
    <row r="44" spans="1:14" ht="15.75" thickBot="1" x14ac:dyDescent="0.3">
      <c r="A44" s="15">
        <v>5917</v>
      </c>
      <c r="B44" s="7" t="s">
        <v>363</v>
      </c>
      <c r="C44" s="7">
        <v>94</v>
      </c>
      <c r="D44" s="7" t="s">
        <v>165</v>
      </c>
      <c r="E44" s="8">
        <v>-38.380000000000003</v>
      </c>
      <c r="F44" s="8">
        <v>178.34</v>
      </c>
      <c r="G44" s="9">
        <v>39.700000000000003</v>
      </c>
      <c r="H44" s="11">
        <v>0</v>
      </c>
      <c r="I44" s="17">
        <v>1</v>
      </c>
      <c r="J44" s="11">
        <v>0</v>
      </c>
      <c r="K44" s="21" t="s">
        <v>215</v>
      </c>
      <c r="L44" s="15">
        <v>0</v>
      </c>
      <c r="M44" t="s">
        <v>6</v>
      </c>
      <c r="N44">
        <v>0</v>
      </c>
    </row>
    <row r="45" spans="1:14" ht="15.75" thickBot="1" x14ac:dyDescent="0.3">
      <c r="A45" s="15">
        <v>5652</v>
      </c>
      <c r="B45" s="7" t="s">
        <v>372</v>
      </c>
      <c r="C45" s="7">
        <v>96</v>
      </c>
      <c r="D45" s="7" t="s">
        <v>165</v>
      </c>
      <c r="E45" s="8">
        <v>-40.74</v>
      </c>
      <c r="F45" s="8">
        <v>173.91</v>
      </c>
      <c r="G45" s="9">
        <v>14.9</v>
      </c>
      <c r="H45" s="11">
        <v>0</v>
      </c>
      <c r="I45" s="11">
        <v>0</v>
      </c>
      <c r="J45" s="17">
        <v>1</v>
      </c>
      <c r="K45" s="14" t="s">
        <v>166</v>
      </c>
      <c r="L45" s="15">
        <v>0</v>
      </c>
      <c r="M45" t="s">
        <v>6</v>
      </c>
      <c r="N45">
        <v>0</v>
      </c>
    </row>
    <row r="46" spans="1:14" ht="15.75" thickBot="1" x14ac:dyDescent="0.3">
      <c r="A46" s="15">
        <v>312</v>
      </c>
      <c r="B46" s="7" t="s">
        <v>376</v>
      </c>
      <c r="C46" s="7">
        <v>100</v>
      </c>
      <c r="D46" s="7" t="s">
        <v>165</v>
      </c>
      <c r="E46" s="8">
        <v>-40.83</v>
      </c>
      <c r="F46" s="8">
        <v>173.86</v>
      </c>
      <c r="G46" s="9">
        <v>16528.5</v>
      </c>
      <c r="H46" s="11">
        <v>0</v>
      </c>
      <c r="I46" s="11">
        <v>0</v>
      </c>
      <c r="J46" s="17">
        <v>1</v>
      </c>
      <c r="K46" s="14" t="s">
        <v>166</v>
      </c>
      <c r="L46" s="15">
        <v>0</v>
      </c>
      <c r="M46" t="s">
        <v>6</v>
      </c>
      <c r="N46">
        <v>0</v>
      </c>
    </row>
    <row r="47" spans="1:14" ht="15.75" thickBot="1" x14ac:dyDescent="0.3">
      <c r="A47" s="15">
        <v>5370</v>
      </c>
      <c r="B47" s="7" t="s">
        <v>387</v>
      </c>
      <c r="C47" s="7">
        <v>104</v>
      </c>
      <c r="D47" s="7" t="s">
        <v>165</v>
      </c>
      <c r="E47" s="8">
        <v>-40.97</v>
      </c>
      <c r="F47" s="8">
        <v>174.07</v>
      </c>
      <c r="G47" s="9">
        <v>766.8</v>
      </c>
      <c r="H47" s="11">
        <v>0</v>
      </c>
      <c r="I47" s="17">
        <v>1</v>
      </c>
      <c r="J47" s="11">
        <v>0</v>
      </c>
      <c r="K47" s="21" t="s">
        <v>215</v>
      </c>
      <c r="L47" s="15">
        <v>0</v>
      </c>
      <c r="M47" t="s">
        <v>6</v>
      </c>
      <c r="N47">
        <v>0</v>
      </c>
    </row>
    <row r="48" spans="1:14" ht="15.75" thickBot="1" x14ac:dyDescent="0.3">
      <c r="A48" s="15">
        <v>5259</v>
      </c>
      <c r="B48" s="7" t="s">
        <v>210</v>
      </c>
      <c r="C48" s="7">
        <v>105</v>
      </c>
      <c r="D48" s="7" t="s">
        <v>165</v>
      </c>
      <c r="E48" s="8">
        <v>-41.05</v>
      </c>
      <c r="F48" s="8">
        <v>173.8</v>
      </c>
      <c r="G48" s="9">
        <v>21.1</v>
      </c>
      <c r="H48" s="11">
        <v>0</v>
      </c>
      <c r="I48" s="17">
        <v>1982</v>
      </c>
      <c r="J48" s="11">
        <v>0</v>
      </c>
      <c r="K48" s="14" t="s">
        <v>166</v>
      </c>
      <c r="L48" s="15">
        <v>1</v>
      </c>
      <c r="M48" t="s">
        <v>6</v>
      </c>
      <c r="N48">
        <v>0</v>
      </c>
    </row>
    <row r="49" spans="1:14" ht="15.75" thickBot="1" x14ac:dyDescent="0.3">
      <c r="A49" s="15">
        <v>5129</v>
      </c>
      <c r="B49" s="7" t="s">
        <v>211</v>
      </c>
      <c r="C49" s="7">
        <v>108</v>
      </c>
      <c r="D49" s="7" t="s">
        <v>165</v>
      </c>
      <c r="E49" s="8">
        <v>-41.16</v>
      </c>
      <c r="F49" s="8">
        <v>174.28</v>
      </c>
      <c r="G49" s="9">
        <v>101.8</v>
      </c>
      <c r="H49" s="11">
        <v>0</v>
      </c>
      <c r="I49" s="11">
        <v>0</v>
      </c>
      <c r="J49" s="17">
        <v>2005</v>
      </c>
      <c r="K49" s="14" t="s">
        <v>166</v>
      </c>
      <c r="L49" s="15">
        <v>1</v>
      </c>
      <c r="M49" t="s">
        <v>6</v>
      </c>
      <c r="N49">
        <v>0</v>
      </c>
    </row>
    <row r="50" spans="1:14" ht="15.75" thickBot="1" x14ac:dyDescent="0.3">
      <c r="A50" s="15">
        <v>283</v>
      </c>
      <c r="B50" s="7" t="s">
        <v>399</v>
      </c>
      <c r="C50" s="7">
        <v>109</v>
      </c>
      <c r="D50" s="7" t="s">
        <v>165</v>
      </c>
      <c r="E50" s="8">
        <v>-41.18</v>
      </c>
      <c r="F50" s="8">
        <v>174.3</v>
      </c>
      <c r="G50" s="9">
        <v>7603.4</v>
      </c>
      <c r="H50" s="11">
        <v>0</v>
      </c>
      <c r="I50" s="17">
        <v>1</v>
      </c>
      <c r="J50" s="17">
        <v>1</v>
      </c>
      <c r="K50" s="14" t="s">
        <v>166</v>
      </c>
      <c r="L50" s="15">
        <v>0</v>
      </c>
      <c r="M50" t="s">
        <v>6</v>
      </c>
      <c r="N50">
        <v>0</v>
      </c>
    </row>
    <row r="51" spans="1:14" ht="15.75" thickBot="1" x14ac:dyDescent="0.3">
      <c r="A51" s="15">
        <v>4066</v>
      </c>
      <c r="B51" s="7" t="s">
        <v>460</v>
      </c>
      <c r="C51" s="7">
        <v>113</v>
      </c>
      <c r="D51" s="7" t="s">
        <v>165</v>
      </c>
      <c r="E51" s="8">
        <v>-45.42</v>
      </c>
      <c r="F51" s="8">
        <v>167.12</v>
      </c>
      <c r="G51" s="9">
        <v>66</v>
      </c>
      <c r="H51" s="11">
        <v>0</v>
      </c>
      <c r="I51" s="20">
        <v>1</v>
      </c>
      <c r="J51" s="11">
        <v>0</v>
      </c>
      <c r="K51" s="14" t="s">
        <v>166</v>
      </c>
      <c r="L51" s="15">
        <v>0</v>
      </c>
      <c r="M51" t="s">
        <v>6</v>
      </c>
      <c r="N51">
        <v>0</v>
      </c>
    </row>
    <row r="52" spans="1:14" ht="15.75" thickBot="1" x14ac:dyDescent="0.3">
      <c r="A52" s="15">
        <v>3971</v>
      </c>
      <c r="B52" s="7" t="s">
        <v>467</v>
      </c>
      <c r="C52" s="7">
        <v>114</v>
      </c>
      <c r="D52" s="7" t="s">
        <v>165</v>
      </c>
      <c r="E52" s="8">
        <v>-45.57</v>
      </c>
      <c r="F52" s="8">
        <v>166.81</v>
      </c>
      <c r="G52" s="9">
        <v>10.6</v>
      </c>
      <c r="H52" s="11">
        <v>0</v>
      </c>
      <c r="I52" s="20">
        <v>1</v>
      </c>
      <c r="J52" s="11">
        <v>0</v>
      </c>
      <c r="K52" s="14" t="s">
        <v>166</v>
      </c>
      <c r="L52" s="15">
        <v>0</v>
      </c>
      <c r="M52" t="s">
        <v>6</v>
      </c>
      <c r="N52">
        <v>0</v>
      </c>
    </row>
    <row r="53" spans="1:14" ht="15.75" thickBot="1" x14ac:dyDescent="0.3">
      <c r="A53" s="15">
        <v>3969</v>
      </c>
      <c r="B53" s="7" t="s">
        <v>468</v>
      </c>
      <c r="C53" s="7">
        <v>115</v>
      </c>
      <c r="D53" s="7" t="s">
        <v>165</v>
      </c>
      <c r="E53" s="8">
        <v>-45.57</v>
      </c>
      <c r="F53" s="8">
        <v>166.79</v>
      </c>
      <c r="G53" s="9">
        <v>45.1</v>
      </c>
      <c r="H53" s="11">
        <v>0</v>
      </c>
      <c r="I53" s="20">
        <v>1</v>
      </c>
      <c r="J53" s="11">
        <v>0</v>
      </c>
      <c r="K53" s="14" t="s">
        <v>166</v>
      </c>
      <c r="L53" s="15">
        <v>0</v>
      </c>
      <c r="M53" t="s">
        <v>6</v>
      </c>
      <c r="N53">
        <v>0</v>
      </c>
    </row>
    <row r="54" spans="1:14" ht="15.75" thickBot="1" x14ac:dyDescent="0.3">
      <c r="A54" s="15">
        <v>3965</v>
      </c>
      <c r="B54" s="7" t="s">
        <v>470</v>
      </c>
      <c r="C54" s="7">
        <v>117</v>
      </c>
      <c r="D54" s="7" t="s">
        <v>165</v>
      </c>
      <c r="E54" s="8">
        <v>-45.58</v>
      </c>
      <c r="F54" s="8">
        <v>166.77</v>
      </c>
      <c r="G54" s="9">
        <v>7.8</v>
      </c>
      <c r="H54" s="11">
        <v>0</v>
      </c>
      <c r="I54" s="20">
        <v>1</v>
      </c>
      <c r="J54" s="11">
        <v>0</v>
      </c>
      <c r="K54" s="14" t="s">
        <v>166</v>
      </c>
      <c r="L54" s="15">
        <v>0</v>
      </c>
      <c r="M54" t="s">
        <v>6</v>
      </c>
      <c r="N54">
        <v>0</v>
      </c>
    </row>
    <row r="55" spans="1:14" ht="15.75" thickBot="1" x14ac:dyDescent="0.3">
      <c r="A55" s="15">
        <v>214</v>
      </c>
      <c r="B55" s="7" t="s">
        <v>471</v>
      </c>
      <c r="C55" s="7">
        <v>118</v>
      </c>
      <c r="D55" s="7" t="s">
        <v>165</v>
      </c>
      <c r="E55" s="8">
        <v>-45.59</v>
      </c>
      <c r="F55" s="8">
        <v>166.77</v>
      </c>
      <c r="G55" s="9">
        <v>48.2</v>
      </c>
      <c r="H55" s="11">
        <v>0</v>
      </c>
      <c r="I55" s="20">
        <v>1</v>
      </c>
      <c r="J55" s="11">
        <v>0</v>
      </c>
      <c r="K55" s="14" t="s">
        <v>166</v>
      </c>
      <c r="L55" s="15">
        <v>0</v>
      </c>
      <c r="M55" t="s">
        <v>6</v>
      </c>
      <c r="N55">
        <v>0</v>
      </c>
    </row>
    <row r="56" spans="1:14" ht="24" thickBot="1" x14ac:dyDescent="0.3">
      <c r="A56" s="15">
        <v>3748</v>
      </c>
      <c r="B56" s="7" t="s">
        <v>485</v>
      </c>
      <c r="C56" s="7">
        <v>120</v>
      </c>
      <c r="D56" s="7" t="s">
        <v>165</v>
      </c>
      <c r="E56" s="8">
        <v>-45.72</v>
      </c>
      <c r="F56" s="8">
        <v>166.93</v>
      </c>
      <c r="G56" s="9">
        <v>17</v>
      </c>
      <c r="H56" s="11">
        <v>0</v>
      </c>
      <c r="I56" s="20">
        <v>1</v>
      </c>
      <c r="J56" s="11">
        <v>0</v>
      </c>
      <c r="K56" s="14" t="s">
        <v>166</v>
      </c>
      <c r="L56" s="15">
        <v>0</v>
      </c>
      <c r="M56" t="s">
        <v>6</v>
      </c>
      <c r="N56">
        <v>0</v>
      </c>
    </row>
    <row r="57" spans="1:14" ht="15.75" thickBot="1" x14ac:dyDescent="0.3">
      <c r="A57" s="15">
        <v>3754</v>
      </c>
      <c r="B57" s="7" t="s">
        <v>488</v>
      </c>
      <c r="C57" s="7">
        <v>121</v>
      </c>
      <c r="D57" s="7" t="s">
        <v>165</v>
      </c>
      <c r="E57" s="8">
        <v>-45.73</v>
      </c>
      <c r="F57" s="8">
        <v>166.83</v>
      </c>
      <c r="G57" s="9">
        <v>1779</v>
      </c>
      <c r="H57" s="11">
        <v>0</v>
      </c>
      <c r="I57" s="17">
        <v>1</v>
      </c>
      <c r="J57" s="11">
        <v>0</v>
      </c>
      <c r="K57" s="14" t="s">
        <v>166</v>
      </c>
      <c r="L57" s="15">
        <v>0</v>
      </c>
      <c r="M57" t="s">
        <v>6</v>
      </c>
      <c r="N57">
        <v>0</v>
      </c>
    </row>
    <row r="58" spans="1:14" ht="15.75" thickBot="1" x14ac:dyDescent="0.3">
      <c r="A58" s="15">
        <v>3644</v>
      </c>
      <c r="B58" s="7" t="s">
        <v>491</v>
      </c>
      <c r="C58" s="7">
        <v>122</v>
      </c>
      <c r="D58" s="7" t="s">
        <v>165</v>
      </c>
      <c r="E58" s="8">
        <v>-45.75</v>
      </c>
      <c r="F58" s="8">
        <v>166.77</v>
      </c>
      <c r="G58" s="9">
        <v>45.5</v>
      </c>
      <c r="H58" s="11">
        <v>0</v>
      </c>
      <c r="I58" s="17">
        <v>1</v>
      </c>
      <c r="J58" s="11">
        <v>0</v>
      </c>
      <c r="K58" s="14" t="s">
        <v>166</v>
      </c>
      <c r="L58" s="15">
        <v>0</v>
      </c>
      <c r="M58" t="s">
        <v>6</v>
      </c>
      <c r="N58">
        <v>0</v>
      </c>
    </row>
    <row r="59" spans="1:14" ht="15.75" thickBot="1" x14ac:dyDescent="0.3">
      <c r="A59" s="15">
        <v>3638</v>
      </c>
      <c r="B59" s="7" t="s">
        <v>494</v>
      </c>
      <c r="C59" s="7">
        <v>123</v>
      </c>
      <c r="D59" s="7" t="s">
        <v>165</v>
      </c>
      <c r="E59" s="8">
        <v>-45.76</v>
      </c>
      <c r="F59" s="8">
        <v>166.69</v>
      </c>
      <c r="G59" s="9">
        <v>1899.4</v>
      </c>
      <c r="H59" s="11">
        <v>0</v>
      </c>
      <c r="I59" s="17">
        <v>1</v>
      </c>
      <c r="J59" s="11">
        <v>0</v>
      </c>
      <c r="K59" s="14" t="s">
        <v>166</v>
      </c>
      <c r="L59" s="15">
        <v>0</v>
      </c>
      <c r="M59" t="s">
        <v>6</v>
      </c>
      <c r="N59">
        <v>0</v>
      </c>
    </row>
    <row r="60" spans="1:14" ht="15.75" thickBot="1" x14ac:dyDescent="0.3">
      <c r="A60" s="15">
        <v>3515</v>
      </c>
      <c r="B60" s="7" t="s">
        <v>212</v>
      </c>
      <c r="C60" s="7">
        <v>124</v>
      </c>
      <c r="D60" s="7" t="s">
        <v>165</v>
      </c>
      <c r="E60" s="8">
        <v>-45.78</v>
      </c>
      <c r="F60" s="8">
        <v>166.59</v>
      </c>
      <c r="G60" s="9">
        <v>167.6</v>
      </c>
      <c r="H60" s="13">
        <v>0</v>
      </c>
      <c r="I60" s="17">
        <v>2010</v>
      </c>
      <c r="J60" s="11">
        <v>0</v>
      </c>
      <c r="K60" s="14" t="s">
        <v>166</v>
      </c>
      <c r="L60" s="15">
        <v>1</v>
      </c>
      <c r="M60" t="s">
        <v>6</v>
      </c>
      <c r="N60">
        <v>0</v>
      </c>
    </row>
    <row r="61" spans="1:14" ht="15.75" thickBot="1" x14ac:dyDescent="0.3">
      <c r="A61" s="15">
        <v>3445</v>
      </c>
      <c r="B61" s="7" t="s">
        <v>501</v>
      </c>
      <c r="C61" s="7">
        <v>125</v>
      </c>
      <c r="D61" s="7" t="s">
        <v>165</v>
      </c>
      <c r="E61" s="8">
        <v>-45.79</v>
      </c>
      <c r="F61" s="8">
        <v>166.61</v>
      </c>
      <c r="G61" s="9">
        <v>12.1</v>
      </c>
      <c r="H61" s="13">
        <v>0</v>
      </c>
      <c r="I61" s="17">
        <v>1</v>
      </c>
      <c r="J61" s="13">
        <v>0</v>
      </c>
      <c r="K61" s="14" t="s">
        <v>166</v>
      </c>
      <c r="L61" s="34">
        <v>0</v>
      </c>
      <c r="M61" t="s">
        <v>6</v>
      </c>
      <c r="N61">
        <v>0</v>
      </c>
    </row>
    <row r="62" spans="1:14" ht="15.75" thickBot="1" x14ac:dyDescent="0.3">
      <c r="A62" s="15">
        <v>3419</v>
      </c>
      <c r="B62" s="7" t="s">
        <v>504</v>
      </c>
      <c r="C62" s="7">
        <v>126</v>
      </c>
      <c r="D62" s="7" t="s">
        <v>165</v>
      </c>
      <c r="E62" s="8">
        <v>-45.8</v>
      </c>
      <c r="F62" s="8">
        <v>166.6</v>
      </c>
      <c r="G62" s="9">
        <v>5.6</v>
      </c>
      <c r="H62" s="11">
        <v>0</v>
      </c>
      <c r="I62" s="17">
        <v>1</v>
      </c>
      <c r="J62" s="13">
        <v>0</v>
      </c>
      <c r="K62" s="14" t="s">
        <v>166</v>
      </c>
      <c r="L62" s="34">
        <v>0</v>
      </c>
      <c r="M62" t="s">
        <v>6</v>
      </c>
      <c r="N62">
        <v>0</v>
      </c>
    </row>
    <row r="63" spans="1:14" ht="15.75" thickBot="1" x14ac:dyDescent="0.3">
      <c r="A63" s="15">
        <v>2962</v>
      </c>
      <c r="B63" s="7" t="s">
        <v>510</v>
      </c>
      <c r="C63" s="7">
        <v>127</v>
      </c>
      <c r="D63" s="7" t="s">
        <v>165</v>
      </c>
      <c r="E63" s="8">
        <v>-45.98</v>
      </c>
      <c r="F63" s="8">
        <v>166.59</v>
      </c>
      <c r="G63" s="9">
        <v>24.6</v>
      </c>
      <c r="H63" s="11">
        <v>0</v>
      </c>
      <c r="I63" s="20">
        <v>1</v>
      </c>
      <c r="J63" s="11">
        <v>0</v>
      </c>
      <c r="K63" s="21" t="s">
        <v>215</v>
      </c>
      <c r="L63" s="15">
        <v>0</v>
      </c>
      <c r="M63" t="s">
        <v>6</v>
      </c>
      <c r="N63">
        <v>0</v>
      </c>
    </row>
    <row r="64" spans="1:14" ht="15.75" thickBot="1" x14ac:dyDescent="0.3">
      <c r="A64" s="15">
        <v>2953</v>
      </c>
      <c r="B64" s="7" t="s">
        <v>512</v>
      </c>
      <c r="C64" s="7">
        <v>128</v>
      </c>
      <c r="D64" s="7" t="s">
        <v>165</v>
      </c>
      <c r="E64" s="8">
        <v>-45.99</v>
      </c>
      <c r="F64" s="8">
        <v>166.56</v>
      </c>
      <c r="G64" s="9">
        <v>740.2</v>
      </c>
      <c r="H64" s="11">
        <v>0</v>
      </c>
      <c r="I64" s="20">
        <v>1</v>
      </c>
      <c r="J64" s="11">
        <v>0</v>
      </c>
      <c r="K64" s="21" t="s">
        <v>215</v>
      </c>
      <c r="L64" s="15">
        <v>0</v>
      </c>
      <c r="M64" t="s">
        <v>6</v>
      </c>
      <c r="N64">
        <v>0</v>
      </c>
    </row>
    <row r="65" spans="1:14" ht="15.75" thickBot="1" x14ac:dyDescent="0.3">
      <c r="A65" s="15">
        <v>2722</v>
      </c>
      <c r="B65" s="7" t="s">
        <v>521</v>
      </c>
      <c r="C65" s="7">
        <v>129</v>
      </c>
      <c r="D65" s="7" t="s">
        <v>165</v>
      </c>
      <c r="E65" s="8">
        <v>-46.07</v>
      </c>
      <c r="F65" s="8">
        <v>166.68</v>
      </c>
      <c r="G65" s="9">
        <v>26.3</v>
      </c>
      <c r="H65" s="20">
        <v>1</v>
      </c>
      <c r="I65" s="20">
        <v>1</v>
      </c>
      <c r="J65" s="11">
        <v>0</v>
      </c>
      <c r="K65" s="14" t="s">
        <v>166</v>
      </c>
      <c r="L65" s="15">
        <v>0</v>
      </c>
      <c r="M65" t="s">
        <v>6</v>
      </c>
      <c r="N65">
        <v>0</v>
      </c>
    </row>
    <row r="66" spans="1:14" ht="15.75" thickBot="1" x14ac:dyDescent="0.3">
      <c r="A66" s="15">
        <v>1946</v>
      </c>
      <c r="B66" s="7" t="s">
        <v>533</v>
      </c>
      <c r="C66" s="7">
        <v>131</v>
      </c>
      <c r="D66" s="7" t="s">
        <v>165</v>
      </c>
      <c r="E66" s="8">
        <v>-46.77</v>
      </c>
      <c r="F66" s="8">
        <v>168.52</v>
      </c>
      <c r="G66" s="9">
        <v>1467.7</v>
      </c>
      <c r="H66" s="11">
        <v>0</v>
      </c>
      <c r="I66" s="17">
        <v>1</v>
      </c>
      <c r="J66" s="11">
        <v>0</v>
      </c>
      <c r="K66" s="14" t="s">
        <v>166</v>
      </c>
      <c r="L66" s="15">
        <v>0</v>
      </c>
      <c r="M66" t="s">
        <v>6</v>
      </c>
      <c r="N66">
        <v>0</v>
      </c>
    </row>
    <row r="67" spans="1:14" ht="15.75" thickBot="1" x14ac:dyDescent="0.3">
      <c r="A67" s="15">
        <v>1622</v>
      </c>
      <c r="B67" s="7" t="s">
        <v>545</v>
      </c>
      <c r="C67" s="7">
        <v>133</v>
      </c>
      <c r="D67" s="7" t="s">
        <v>165</v>
      </c>
      <c r="E67" s="8">
        <v>-46.91</v>
      </c>
      <c r="F67" s="8">
        <v>168.12</v>
      </c>
      <c r="G67" s="9">
        <v>6.5</v>
      </c>
      <c r="H67" s="11">
        <v>0</v>
      </c>
      <c r="I67" s="17">
        <v>2004</v>
      </c>
      <c r="J67" s="11">
        <v>0</v>
      </c>
      <c r="K67" s="14" t="s">
        <v>166</v>
      </c>
      <c r="L67" s="15">
        <v>1</v>
      </c>
      <c r="M67" t="s">
        <v>6</v>
      </c>
      <c r="N67">
        <v>0</v>
      </c>
    </row>
    <row r="68" spans="1:14" ht="15.75" thickBot="1" x14ac:dyDescent="0.3">
      <c r="A68" s="15">
        <v>1615</v>
      </c>
      <c r="B68" s="7" t="s">
        <v>548</v>
      </c>
      <c r="C68" s="7">
        <v>135</v>
      </c>
      <c r="D68" s="7" t="s">
        <v>165</v>
      </c>
      <c r="E68" s="8">
        <v>-46.92</v>
      </c>
      <c r="F68" s="8">
        <v>168.15</v>
      </c>
      <c r="G68" s="9">
        <v>62.4</v>
      </c>
      <c r="H68" s="17">
        <v>2013</v>
      </c>
      <c r="I68" s="17">
        <v>2013</v>
      </c>
      <c r="J68" s="11">
        <v>0</v>
      </c>
      <c r="K68" s="21" t="s">
        <v>215</v>
      </c>
      <c r="L68" s="34">
        <v>1</v>
      </c>
      <c r="M68" t="s">
        <v>6</v>
      </c>
      <c r="N68">
        <v>0</v>
      </c>
    </row>
    <row r="69" spans="1:14" ht="15.75" thickBot="1" x14ac:dyDescent="0.3">
      <c r="A69" s="15">
        <v>1141</v>
      </c>
      <c r="B69" s="7" t="s">
        <v>561</v>
      </c>
      <c r="C69" s="7">
        <v>142</v>
      </c>
      <c r="D69" s="7" t="s">
        <v>165</v>
      </c>
      <c r="E69" s="8">
        <v>-47.13</v>
      </c>
      <c r="F69" s="8">
        <v>167.57</v>
      </c>
      <c r="G69" s="9">
        <v>12.4</v>
      </c>
      <c r="H69" s="17">
        <v>1</v>
      </c>
      <c r="I69" s="11">
        <v>0</v>
      </c>
      <c r="J69" s="11">
        <v>0</v>
      </c>
      <c r="K69" s="14" t="s">
        <v>166</v>
      </c>
      <c r="L69" s="15">
        <v>0</v>
      </c>
      <c r="M69" t="s">
        <v>6</v>
      </c>
      <c r="N69">
        <v>0</v>
      </c>
    </row>
    <row r="70" spans="1:14" ht="15.75" thickBot="1" x14ac:dyDescent="0.3">
      <c r="A70" s="15">
        <v>1067</v>
      </c>
      <c r="B70" s="7" t="s">
        <v>217</v>
      </c>
      <c r="C70" s="7">
        <v>144</v>
      </c>
      <c r="D70" s="7" t="s">
        <v>165</v>
      </c>
      <c r="E70" s="8">
        <v>-47.19</v>
      </c>
      <c r="F70" s="8">
        <v>167.71</v>
      </c>
      <c r="G70" s="9">
        <v>513.1</v>
      </c>
      <c r="H70" s="17">
        <v>2005</v>
      </c>
      <c r="I70" s="17">
        <v>2005</v>
      </c>
      <c r="J70" s="10">
        <v>2005</v>
      </c>
      <c r="K70" s="14" t="s">
        <v>166</v>
      </c>
      <c r="L70" s="15">
        <v>1</v>
      </c>
      <c r="M70" t="s">
        <v>6</v>
      </c>
      <c r="N70">
        <v>0</v>
      </c>
    </row>
    <row r="71" spans="1:14" ht="15.75" thickBot="1" x14ac:dyDescent="0.3">
      <c r="A71" s="15">
        <v>1016</v>
      </c>
      <c r="B71" s="7" t="s">
        <v>566</v>
      </c>
      <c r="C71" s="7">
        <v>145</v>
      </c>
      <c r="D71" s="7" t="s">
        <v>165</v>
      </c>
      <c r="E71" s="11">
        <v>-47.16</v>
      </c>
      <c r="F71" s="11">
        <v>167.55</v>
      </c>
      <c r="G71" s="36">
        <v>10.8</v>
      </c>
      <c r="H71" s="23" t="s">
        <v>256</v>
      </c>
      <c r="I71" s="17">
        <v>1</v>
      </c>
      <c r="J71" s="23" t="s">
        <v>256</v>
      </c>
      <c r="K71" s="22" t="s">
        <v>237</v>
      </c>
      <c r="L71" s="34">
        <v>0</v>
      </c>
      <c r="M71" t="s">
        <v>6</v>
      </c>
      <c r="N71">
        <v>0</v>
      </c>
    </row>
    <row r="72" spans="1:14" ht="15.75" thickBot="1" x14ac:dyDescent="0.3">
      <c r="A72" s="15">
        <v>973</v>
      </c>
      <c r="B72" s="7" t="s">
        <v>568</v>
      </c>
      <c r="C72" s="7">
        <v>146</v>
      </c>
      <c r="D72" s="7" t="s">
        <v>165</v>
      </c>
      <c r="E72" s="8">
        <v>-47.21</v>
      </c>
      <c r="F72" s="8">
        <v>167.66</v>
      </c>
      <c r="G72" s="9">
        <v>161.9</v>
      </c>
      <c r="H72" s="23" t="s">
        <v>256</v>
      </c>
      <c r="I72" s="17">
        <v>1</v>
      </c>
      <c r="J72" s="23" t="s">
        <v>256</v>
      </c>
      <c r="K72" s="22" t="s">
        <v>237</v>
      </c>
      <c r="L72" s="15">
        <v>0</v>
      </c>
      <c r="M72" t="s">
        <v>6</v>
      </c>
      <c r="N72">
        <v>0</v>
      </c>
    </row>
    <row r="73" spans="1:14" ht="15.75" thickBot="1" x14ac:dyDescent="0.3">
      <c r="A73" s="53">
        <v>15</v>
      </c>
      <c r="B73" s="54" t="s">
        <v>412</v>
      </c>
      <c r="C73" s="7">
        <v>152</v>
      </c>
      <c r="D73" s="7" t="s">
        <v>221</v>
      </c>
      <c r="E73" s="11">
        <v>-43.9</v>
      </c>
      <c r="F73" s="11">
        <v>-176.56</v>
      </c>
      <c r="G73" s="9">
        <v>74572.3</v>
      </c>
      <c r="H73" s="17">
        <v>1</v>
      </c>
      <c r="I73" s="17">
        <v>1</v>
      </c>
      <c r="J73" s="17">
        <v>1</v>
      </c>
      <c r="K73" s="14" t="s">
        <v>166</v>
      </c>
      <c r="L73" s="13">
        <v>0</v>
      </c>
      <c r="M73" t="s">
        <v>6</v>
      </c>
      <c r="N73">
        <v>0</v>
      </c>
    </row>
    <row r="74" spans="1:14" ht="15.75" thickBot="1" x14ac:dyDescent="0.3">
      <c r="A74" s="57">
        <v>3421</v>
      </c>
      <c r="B74" s="58" t="s">
        <v>503</v>
      </c>
      <c r="C74" s="7">
        <v>153</v>
      </c>
      <c r="D74" s="7" t="s">
        <v>165</v>
      </c>
      <c r="E74" s="8">
        <v>-45.79</v>
      </c>
      <c r="F74" s="8">
        <v>166.58</v>
      </c>
      <c r="G74" s="9">
        <v>9.3000000000000007</v>
      </c>
      <c r="H74" s="11">
        <v>0</v>
      </c>
      <c r="I74" s="17">
        <v>1</v>
      </c>
      <c r="J74" s="13">
        <v>0</v>
      </c>
      <c r="K74" s="22" t="s">
        <v>237</v>
      </c>
      <c r="L74" s="34">
        <v>0</v>
      </c>
      <c r="M74" t="s">
        <v>6</v>
      </c>
      <c r="N74">
        <v>0</v>
      </c>
    </row>
    <row r="75" spans="1:14" ht="15.75" thickBot="1" x14ac:dyDescent="0.3">
      <c r="A75" s="57">
        <v>2984</v>
      </c>
      <c r="B75" s="58" t="s">
        <v>509</v>
      </c>
      <c r="C75" s="7">
        <v>154</v>
      </c>
      <c r="D75" s="7" t="s">
        <v>165</v>
      </c>
      <c r="E75" s="8">
        <v>-45.97</v>
      </c>
      <c r="F75" s="8">
        <v>166.65</v>
      </c>
      <c r="G75" s="9">
        <v>24.6</v>
      </c>
      <c r="H75" s="11">
        <v>0</v>
      </c>
      <c r="I75" s="20">
        <v>1</v>
      </c>
      <c r="J75" s="11">
        <v>0</v>
      </c>
      <c r="K75" s="22" t="s">
        <v>237</v>
      </c>
      <c r="L75" s="15">
        <v>0</v>
      </c>
      <c r="M75" t="s">
        <v>6</v>
      </c>
      <c r="N75">
        <v>0</v>
      </c>
    </row>
    <row r="76" spans="1:14" ht="15.75" thickBot="1" x14ac:dyDescent="0.3">
      <c r="A76" s="13">
        <v>8908</v>
      </c>
      <c r="B76" s="7" t="s">
        <v>238</v>
      </c>
      <c r="C76" s="7">
        <v>1</v>
      </c>
      <c r="D76" s="7" t="s">
        <v>165</v>
      </c>
      <c r="E76" s="8">
        <v>-34.47</v>
      </c>
      <c r="F76" s="8">
        <v>172.64</v>
      </c>
      <c r="G76" s="9">
        <v>30.1</v>
      </c>
      <c r="H76" s="11">
        <v>0</v>
      </c>
      <c r="I76" s="11">
        <v>0</v>
      </c>
      <c r="J76" s="16" t="s">
        <v>646</v>
      </c>
      <c r="K76" s="14" t="s">
        <v>166</v>
      </c>
      <c r="L76" s="13">
        <v>0</v>
      </c>
      <c r="M76" t="s">
        <v>4</v>
      </c>
      <c r="N76">
        <v>1990</v>
      </c>
    </row>
    <row r="77" spans="1:14" ht="15.75" thickBot="1" x14ac:dyDescent="0.3">
      <c r="A77" s="15">
        <v>8121</v>
      </c>
      <c r="B77" s="7" t="s">
        <v>259</v>
      </c>
      <c r="C77" s="7">
        <v>7</v>
      </c>
      <c r="D77" s="7" t="s">
        <v>165</v>
      </c>
      <c r="E77" s="8">
        <v>-35.15</v>
      </c>
      <c r="F77" s="8">
        <v>174.13</v>
      </c>
      <c r="G77" s="9">
        <v>11.5</v>
      </c>
      <c r="H77" s="10">
        <v>2012</v>
      </c>
      <c r="I77" s="10">
        <v>2012</v>
      </c>
      <c r="J77" s="11">
        <v>0</v>
      </c>
      <c r="K77" s="21" t="s">
        <v>215</v>
      </c>
      <c r="L77" s="15">
        <v>1</v>
      </c>
      <c r="M77" t="s">
        <v>4</v>
      </c>
      <c r="N77">
        <v>2012</v>
      </c>
    </row>
    <row r="78" spans="1:14" ht="15.75" thickBot="1" x14ac:dyDescent="0.3">
      <c r="A78" s="15">
        <v>8043</v>
      </c>
      <c r="B78" s="7" t="s">
        <v>164</v>
      </c>
      <c r="C78" s="7">
        <v>8</v>
      </c>
      <c r="D78" s="7" t="s">
        <v>165</v>
      </c>
      <c r="E78" s="8">
        <v>-35.200000000000003</v>
      </c>
      <c r="F78" s="8">
        <v>174.21</v>
      </c>
      <c r="G78" s="9">
        <v>27.7</v>
      </c>
      <c r="H78" s="10">
        <v>2009</v>
      </c>
      <c r="I78" s="10">
        <v>2009</v>
      </c>
      <c r="J78" s="11">
        <v>0</v>
      </c>
      <c r="K78" s="14" t="s">
        <v>166</v>
      </c>
      <c r="L78" s="15">
        <v>0</v>
      </c>
      <c r="M78" t="s">
        <v>4</v>
      </c>
      <c r="N78">
        <v>2009</v>
      </c>
    </row>
    <row r="79" spans="1:14" ht="15.75" thickBot="1" x14ac:dyDescent="0.3">
      <c r="A79" s="15">
        <v>8017</v>
      </c>
      <c r="B79" s="7" t="s">
        <v>167</v>
      </c>
      <c r="C79" s="7">
        <v>9</v>
      </c>
      <c r="D79" s="7" t="s">
        <v>165</v>
      </c>
      <c r="E79" s="8">
        <v>-35.200000000000003</v>
      </c>
      <c r="F79" s="8">
        <v>174.22</v>
      </c>
      <c r="G79" s="9">
        <v>51.2</v>
      </c>
      <c r="H79" s="10">
        <v>2009</v>
      </c>
      <c r="I79" s="11">
        <v>0</v>
      </c>
      <c r="J79" s="11">
        <v>0</v>
      </c>
      <c r="K79" s="14" t="s">
        <v>166</v>
      </c>
      <c r="L79" s="15">
        <v>0</v>
      </c>
      <c r="M79" t="s">
        <v>4</v>
      </c>
      <c r="N79">
        <v>2009</v>
      </c>
    </row>
    <row r="80" spans="1:14" ht="39.75" thickBot="1" x14ac:dyDescent="0.3">
      <c r="A80" s="15">
        <v>7960</v>
      </c>
      <c r="B80" s="7" t="s">
        <v>168</v>
      </c>
      <c r="C80" s="7">
        <v>10</v>
      </c>
      <c r="D80" s="7" t="s">
        <v>165</v>
      </c>
      <c r="E80" s="8">
        <v>-35.21</v>
      </c>
      <c r="F80" s="8">
        <v>174.09</v>
      </c>
      <c r="G80" s="9">
        <v>159.30000000000001</v>
      </c>
      <c r="H80" s="16" t="s">
        <v>169</v>
      </c>
      <c r="I80" s="16" t="s">
        <v>170</v>
      </c>
      <c r="J80" s="11">
        <v>0</v>
      </c>
      <c r="K80" s="14" t="s">
        <v>166</v>
      </c>
      <c r="L80" s="15">
        <v>1</v>
      </c>
      <c r="M80" t="s">
        <v>4</v>
      </c>
      <c r="N80">
        <v>2003</v>
      </c>
    </row>
    <row r="81" spans="1:14" ht="15.75" thickBot="1" x14ac:dyDescent="0.3">
      <c r="A81" s="15">
        <v>7990</v>
      </c>
      <c r="B81" s="7" t="s">
        <v>171</v>
      </c>
      <c r="C81" s="7">
        <v>11</v>
      </c>
      <c r="D81" s="7" t="s">
        <v>165</v>
      </c>
      <c r="E81" s="8">
        <v>-35.22</v>
      </c>
      <c r="F81" s="8">
        <v>174.23</v>
      </c>
      <c r="G81" s="9">
        <v>222.8</v>
      </c>
      <c r="H81" s="10">
        <v>2009</v>
      </c>
      <c r="I81" s="10">
        <v>2009</v>
      </c>
      <c r="J81" s="11">
        <v>0</v>
      </c>
      <c r="K81" s="14" t="s">
        <v>166</v>
      </c>
      <c r="L81" s="15">
        <v>0</v>
      </c>
      <c r="M81" t="s">
        <v>4</v>
      </c>
      <c r="N81">
        <v>2009</v>
      </c>
    </row>
    <row r="82" spans="1:14" ht="15.75" thickBot="1" x14ac:dyDescent="0.3">
      <c r="A82" s="15">
        <v>7924</v>
      </c>
      <c r="B82" s="7" t="s">
        <v>262</v>
      </c>
      <c r="C82" s="7">
        <v>12</v>
      </c>
      <c r="D82" s="7" t="s">
        <v>165</v>
      </c>
      <c r="E82" s="8">
        <v>-35.22</v>
      </c>
      <c r="F82" s="8">
        <v>174.2</v>
      </c>
      <c r="G82" s="9">
        <v>33.6</v>
      </c>
      <c r="H82" s="10">
        <v>2009</v>
      </c>
      <c r="I82" s="11">
        <v>0</v>
      </c>
      <c r="J82" s="11">
        <v>0</v>
      </c>
      <c r="K82" s="14" t="s">
        <v>166</v>
      </c>
      <c r="L82" s="15">
        <v>0</v>
      </c>
      <c r="M82" t="s">
        <v>4</v>
      </c>
      <c r="N82">
        <v>2009</v>
      </c>
    </row>
    <row r="83" spans="1:14" ht="15.75" thickBot="1" x14ac:dyDescent="0.3">
      <c r="A83" s="15">
        <v>7913</v>
      </c>
      <c r="B83" s="7" t="s">
        <v>172</v>
      </c>
      <c r="C83" s="7">
        <v>13</v>
      </c>
      <c r="D83" s="7" t="s">
        <v>165</v>
      </c>
      <c r="E83" s="8">
        <v>-35.22</v>
      </c>
      <c r="F83" s="8">
        <v>174.19</v>
      </c>
      <c r="G83" s="9">
        <v>162.19999999999999</v>
      </c>
      <c r="H83" s="10">
        <v>2009</v>
      </c>
      <c r="I83" s="10">
        <v>2009</v>
      </c>
      <c r="J83" s="10">
        <v>2009</v>
      </c>
      <c r="K83" s="14" t="s">
        <v>166</v>
      </c>
      <c r="L83" s="15">
        <v>0</v>
      </c>
      <c r="M83" t="s">
        <v>4</v>
      </c>
      <c r="N83">
        <v>2009</v>
      </c>
    </row>
    <row r="84" spans="1:14" ht="15.75" thickBot="1" x14ac:dyDescent="0.3">
      <c r="A84" s="15">
        <v>7857</v>
      </c>
      <c r="B84" s="7" t="s">
        <v>173</v>
      </c>
      <c r="C84" s="7">
        <v>14</v>
      </c>
      <c r="D84" s="7" t="s">
        <v>165</v>
      </c>
      <c r="E84" s="8">
        <v>-35.229999999999997</v>
      </c>
      <c r="F84" s="8">
        <v>174.22</v>
      </c>
      <c r="G84" s="9">
        <v>8.1999999999999993</v>
      </c>
      <c r="H84" s="10">
        <v>2009</v>
      </c>
      <c r="I84" s="11">
        <v>0</v>
      </c>
      <c r="J84" s="11">
        <v>0</v>
      </c>
      <c r="K84" s="14" t="s">
        <v>166</v>
      </c>
      <c r="L84" s="15">
        <v>0</v>
      </c>
      <c r="M84" t="s">
        <v>4</v>
      </c>
      <c r="N84">
        <v>2009</v>
      </c>
    </row>
    <row r="85" spans="1:14" ht="24" thickBot="1" x14ac:dyDescent="0.3">
      <c r="A85" s="15">
        <v>7853</v>
      </c>
      <c r="B85" s="7" t="s">
        <v>175</v>
      </c>
      <c r="C85" s="7">
        <v>15</v>
      </c>
      <c r="D85" s="7" t="s">
        <v>165</v>
      </c>
      <c r="E85" s="8">
        <v>-35.229999999999997</v>
      </c>
      <c r="F85" s="8">
        <v>174.17</v>
      </c>
      <c r="G85" s="9">
        <v>65.400000000000006</v>
      </c>
      <c r="H85" s="10">
        <v>2009</v>
      </c>
      <c r="I85" s="11">
        <v>0</v>
      </c>
      <c r="J85" s="11">
        <v>0</v>
      </c>
      <c r="K85" s="14" t="s">
        <v>166</v>
      </c>
      <c r="L85" s="15">
        <v>0</v>
      </c>
      <c r="M85" t="s">
        <v>4</v>
      </c>
      <c r="N85">
        <v>2009</v>
      </c>
    </row>
    <row r="86" spans="1:14" ht="15.75" thickBot="1" x14ac:dyDescent="0.3">
      <c r="A86" s="15">
        <v>7431</v>
      </c>
      <c r="B86" s="7" t="s">
        <v>176</v>
      </c>
      <c r="C86" s="7">
        <v>16</v>
      </c>
      <c r="D86" s="7" t="s">
        <v>165</v>
      </c>
      <c r="E86" s="8">
        <v>-35.78</v>
      </c>
      <c r="F86" s="8">
        <v>174.36</v>
      </c>
      <c r="G86" s="9">
        <v>38.700000000000003</v>
      </c>
      <c r="H86" s="10">
        <v>1996</v>
      </c>
      <c r="I86" s="11">
        <v>0</v>
      </c>
      <c r="J86" s="11">
        <v>0</v>
      </c>
      <c r="K86" s="14" t="s">
        <v>166</v>
      </c>
      <c r="L86" s="15">
        <v>0</v>
      </c>
      <c r="M86" t="s">
        <v>4</v>
      </c>
      <c r="N86">
        <v>1996</v>
      </c>
    </row>
    <row r="87" spans="1:14" ht="27" thickBot="1" x14ac:dyDescent="0.3">
      <c r="A87" s="15">
        <v>7380</v>
      </c>
      <c r="B87" s="7" t="s">
        <v>272</v>
      </c>
      <c r="C87" s="7">
        <v>17</v>
      </c>
      <c r="D87" s="7" t="s">
        <v>165</v>
      </c>
      <c r="E87" s="8">
        <v>-35.89</v>
      </c>
      <c r="F87" s="8">
        <v>174.77</v>
      </c>
      <c r="G87" s="9">
        <v>76.8</v>
      </c>
      <c r="H87" s="11">
        <v>0</v>
      </c>
      <c r="I87" s="11">
        <v>0</v>
      </c>
      <c r="J87" s="16" t="s">
        <v>651</v>
      </c>
      <c r="K87" s="14" t="s">
        <v>166</v>
      </c>
      <c r="L87" s="15">
        <v>0</v>
      </c>
      <c r="M87" t="s">
        <v>4</v>
      </c>
      <c r="N87">
        <v>1997</v>
      </c>
    </row>
    <row r="88" spans="1:14" ht="15.75" thickBot="1" x14ac:dyDescent="0.3">
      <c r="A88" s="15">
        <v>7367</v>
      </c>
      <c r="B88" s="7" t="s">
        <v>178</v>
      </c>
      <c r="C88" s="7">
        <v>18</v>
      </c>
      <c r="D88" s="7" t="s">
        <v>165</v>
      </c>
      <c r="E88" s="8">
        <v>-35.89</v>
      </c>
      <c r="F88" s="8">
        <v>174.75</v>
      </c>
      <c r="G88" s="9">
        <v>98.9</v>
      </c>
      <c r="H88" s="11">
        <v>0</v>
      </c>
      <c r="I88" s="11">
        <v>0</v>
      </c>
      <c r="J88" s="10">
        <v>1993</v>
      </c>
      <c r="K88" s="14" t="s">
        <v>166</v>
      </c>
      <c r="L88" s="15">
        <v>0</v>
      </c>
      <c r="M88" t="s">
        <v>4</v>
      </c>
      <c r="N88">
        <v>1993</v>
      </c>
    </row>
    <row r="89" spans="1:14" ht="15.75" thickBot="1" x14ac:dyDescent="0.3">
      <c r="A89" s="15">
        <v>7392</v>
      </c>
      <c r="B89" s="7" t="s">
        <v>179</v>
      </c>
      <c r="C89" s="7">
        <v>19</v>
      </c>
      <c r="D89" s="7" t="s">
        <v>165</v>
      </c>
      <c r="E89" s="8">
        <v>-35.89</v>
      </c>
      <c r="F89" s="8">
        <v>174.73</v>
      </c>
      <c r="G89" s="9">
        <v>145.69999999999999</v>
      </c>
      <c r="H89" s="11">
        <v>0</v>
      </c>
      <c r="I89" s="11">
        <v>0</v>
      </c>
      <c r="J89" s="10">
        <v>1994</v>
      </c>
      <c r="K89" s="14" t="s">
        <v>166</v>
      </c>
      <c r="L89" s="15">
        <v>0</v>
      </c>
      <c r="M89" t="s">
        <v>4</v>
      </c>
      <c r="N89">
        <v>1994</v>
      </c>
    </row>
    <row r="90" spans="1:14" ht="15.75" thickBot="1" x14ac:dyDescent="0.3">
      <c r="A90" s="15">
        <v>7313</v>
      </c>
      <c r="B90" s="7" t="s">
        <v>274</v>
      </c>
      <c r="C90" s="7">
        <v>21</v>
      </c>
      <c r="D90" s="7" t="s">
        <v>165</v>
      </c>
      <c r="E90" s="8">
        <v>-35.9</v>
      </c>
      <c r="F90" s="8">
        <v>175.11</v>
      </c>
      <c r="G90" s="9">
        <v>56.4</v>
      </c>
      <c r="H90" s="11">
        <v>0</v>
      </c>
      <c r="I90" s="11">
        <v>0</v>
      </c>
      <c r="J90" s="10">
        <v>1990</v>
      </c>
      <c r="K90" s="14" t="s">
        <v>166</v>
      </c>
      <c r="L90" s="15">
        <v>0</v>
      </c>
      <c r="M90" t="s">
        <v>4</v>
      </c>
      <c r="N90">
        <v>1990</v>
      </c>
    </row>
    <row r="91" spans="1:14" ht="15.75" thickBot="1" x14ac:dyDescent="0.3">
      <c r="A91" s="15">
        <v>7300</v>
      </c>
      <c r="B91" s="7" t="s">
        <v>275</v>
      </c>
      <c r="C91" s="7">
        <v>22</v>
      </c>
      <c r="D91" s="7" t="s">
        <v>165</v>
      </c>
      <c r="E91" s="8">
        <v>-35.909999999999997</v>
      </c>
      <c r="F91" s="8">
        <v>175.1</v>
      </c>
      <c r="G91" s="9">
        <v>12</v>
      </c>
      <c r="H91" s="11">
        <v>0</v>
      </c>
      <c r="I91" s="11">
        <v>0</v>
      </c>
      <c r="J91" s="10">
        <v>1990</v>
      </c>
      <c r="K91" s="14" t="s">
        <v>166</v>
      </c>
      <c r="L91" s="15">
        <v>0</v>
      </c>
      <c r="M91" t="s">
        <v>4</v>
      </c>
      <c r="N91">
        <v>1990</v>
      </c>
    </row>
    <row r="92" spans="1:14" ht="15.75" thickBot="1" x14ac:dyDescent="0.3">
      <c r="A92" s="15">
        <v>7298</v>
      </c>
      <c r="B92" s="7" t="s">
        <v>276</v>
      </c>
      <c r="C92" s="7">
        <v>23</v>
      </c>
      <c r="D92" s="7" t="s">
        <v>165</v>
      </c>
      <c r="E92" s="8">
        <v>-35.909999999999997</v>
      </c>
      <c r="F92" s="8">
        <v>175.1</v>
      </c>
      <c r="G92" s="9">
        <v>17.2</v>
      </c>
      <c r="H92" s="11">
        <v>0</v>
      </c>
      <c r="I92" s="11">
        <v>0</v>
      </c>
      <c r="J92" s="10">
        <v>1990</v>
      </c>
      <c r="K92" s="14" t="s">
        <v>166</v>
      </c>
      <c r="L92" s="15">
        <v>0</v>
      </c>
      <c r="M92" t="s">
        <v>4</v>
      </c>
      <c r="N92">
        <v>1990</v>
      </c>
    </row>
    <row r="93" spans="1:14" ht="15.75" thickBot="1" x14ac:dyDescent="0.3">
      <c r="A93" s="15">
        <v>7280</v>
      </c>
      <c r="B93" s="7" t="s">
        <v>277</v>
      </c>
      <c r="C93" s="7">
        <v>24</v>
      </c>
      <c r="D93" s="7" t="s">
        <v>165</v>
      </c>
      <c r="E93" s="8">
        <v>-35.94</v>
      </c>
      <c r="F93" s="8">
        <v>175.15</v>
      </c>
      <c r="G93" s="9">
        <v>76.8</v>
      </c>
      <c r="H93" s="11">
        <v>0</v>
      </c>
      <c r="I93" s="11">
        <v>0</v>
      </c>
      <c r="J93" s="10">
        <v>1995</v>
      </c>
      <c r="K93" s="14" t="s">
        <v>166</v>
      </c>
      <c r="L93" s="15">
        <v>0</v>
      </c>
      <c r="M93" t="s">
        <v>4</v>
      </c>
      <c r="N93">
        <v>1995</v>
      </c>
    </row>
    <row r="94" spans="1:14" ht="15.75" thickBot="1" x14ac:dyDescent="0.3">
      <c r="A94" s="15">
        <v>500</v>
      </c>
      <c r="B94" s="7" t="s">
        <v>278</v>
      </c>
      <c r="C94" s="7">
        <v>25</v>
      </c>
      <c r="D94" s="7" t="s">
        <v>165</v>
      </c>
      <c r="E94" s="8">
        <v>-35.96</v>
      </c>
      <c r="F94" s="8">
        <v>174.72</v>
      </c>
      <c r="G94" s="9">
        <v>489.9</v>
      </c>
      <c r="H94" s="11">
        <v>0</v>
      </c>
      <c r="I94" s="11">
        <v>0</v>
      </c>
      <c r="J94" s="10">
        <v>2011</v>
      </c>
      <c r="K94" s="14" t="s">
        <v>166</v>
      </c>
      <c r="L94" s="15">
        <v>0</v>
      </c>
      <c r="M94" t="s">
        <v>4</v>
      </c>
      <c r="N94">
        <v>2011</v>
      </c>
    </row>
    <row r="95" spans="1:14" ht="15.75" thickBot="1" x14ac:dyDescent="0.3">
      <c r="A95" s="15">
        <v>7175</v>
      </c>
      <c r="B95" s="7" t="s">
        <v>281</v>
      </c>
      <c r="C95" s="7">
        <v>28</v>
      </c>
      <c r="D95" s="7" t="s">
        <v>165</v>
      </c>
      <c r="E95" s="8">
        <v>-36.130000000000003</v>
      </c>
      <c r="F95" s="8">
        <v>175.5</v>
      </c>
      <c r="G95" s="9">
        <v>312.3</v>
      </c>
      <c r="H95" s="11">
        <v>0</v>
      </c>
      <c r="I95" s="10">
        <v>2018</v>
      </c>
      <c r="J95" s="10">
        <v>2018</v>
      </c>
      <c r="K95" s="14" t="s">
        <v>166</v>
      </c>
      <c r="L95" s="15">
        <v>0</v>
      </c>
      <c r="M95" t="s">
        <v>4</v>
      </c>
      <c r="N95">
        <v>2018</v>
      </c>
    </row>
    <row r="96" spans="1:14" ht="15.75" thickBot="1" x14ac:dyDescent="0.3">
      <c r="A96" s="15">
        <v>9153</v>
      </c>
      <c r="B96" s="7" t="s">
        <v>283</v>
      </c>
      <c r="C96" s="7">
        <v>33</v>
      </c>
      <c r="D96" s="7" t="s">
        <v>165</v>
      </c>
      <c r="E96" s="8">
        <v>-36.200000000000003</v>
      </c>
      <c r="F96" s="8">
        <v>175.08</v>
      </c>
      <c r="G96" s="9">
        <v>3079.3</v>
      </c>
      <c r="H96" s="11">
        <v>0</v>
      </c>
      <c r="I96" s="11">
        <v>0</v>
      </c>
      <c r="J96" s="10">
        <v>2004</v>
      </c>
      <c r="K96" s="14" t="s">
        <v>166</v>
      </c>
      <c r="L96" s="15">
        <v>0</v>
      </c>
      <c r="M96" t="s">
        <v>4</v>
      </c>
      <c r="N96">
        <v>2004</v>
      </c>
    </row>
    <row r="97" spans="1:14" ht="27" thickBot="1" x14ac:dyDescent="0.3">
      <c r="A97" s="15">
        <v>6848</v>
      </c>
      <c r="B97" s="7" t="s">
        <v>190</v>
      </c>
      <c r="C97" s="7">
        <v>40</v>
      </c>
      <c r="D97" s="7" t="s">
        <v>165</v>
      </c>
      <c r="E97" s="8">
        <v>-36.42</v>
      </c>
      <c r="F97" s="8">
        <v>174.39</v>
      </c>
      <c r="G97" s="9">
        <v>5.2</v>
      </c>
      <c r="H97" s="16" t="s">
        <v>629</v>
      </c>
      <c r="I97" s="11">
        <v>0</v>
      </c>
      <c r="J97" s="11">
        <v>0</v>
      </c>
      <c r="K97" s="14" t="s">
        <v>166</v>
      </c>
      <c r="L97" s="15">
        <v>1</v>
      </c>
      <c r="M97" t="s">
        <v>4</v>
      </c>
      <c r="N97">
        <v>2004</v>
      </c>
    </row>
    <row r="98" spans="1:14" ht="15.75" thickBot="1" x14ac:dyDescent="0.3">
      <c r="A98" s="15">
        <v>6852</v>
      </c>
      <c r="B98" s="7" t="s">
        <v>293</v>
      </c>
      <c r="C98" s="7">
        <v>43</v>
      </c>
      <c r="D98" s="7" t="s">
        <v>165</v>
      </c>
      <c r="E98" s="8">
        <v>-36.44</v>
      </c>
      <c r="F98" s="8">
        <v>175.77</v>
      </c>
      <c r="G98" s="9">
        <v>169.3</v>
      </c>
      <c r="H98" s="11">
        <v>0</v>
      </c>
      <c r="I98" s="11">
        <v>0</v>
      </c>
      <c r="J98" s="10">
        <v>1993</v>
      </c>
      <c r="K98" s="14" t="s">
        <v>166</v>
      </c>
      <c r="L98" s="15">
        <v>0</v>
      </c>
      <c r="M98" t="s">
        <v>4</v>
      </c>
      <c r="N98">
        <v>1993</v>
      </c>
    </row>
    <row r="99" spans="1:14" ht="15.75" thickBot="1" x14ac:dyDescent="0.3">
      <c r="A99" s="15">
        <v>6768</v>
      </c>
      <c r="B99" s="7" t="s">
        <v>191</v>
      </c>
      <c r="C99" s="7">
        <v>45</v>
      </c>
      <c r="D99" s="7" t="s">
        <v>165</v>
      </c>
      <c r="E99" s="11">
        <v>-36.51</v>
      </c>
      <c r="F99" s="11">
        <v>174.75</v>
      </c>
      <c r="G99" s="9">
        <v>4.2</v>
      </c>
      <c r="H99" s="10">
        <v>1993</v>
      </c>
      <c r="I99" s="11">
        <v>0</v>
      </c>
      <c r="J99" s="11">
        <v>0</v>
      </c>
      <c r="K99" s="14" t="s">
        <v>166</v>
      </c>
      <c r="L99" s="15">
        <v>0</v>
      </c>
      <c r="M99" t="s">
        <v>4</v>
      </c>
      <c r="N99">
        <v>1993</v>
      </c>
    </row>
    <row r="100" spans="1:14" ht="15.75" thickBot="1" x14ac:dyDescent="0.3">
      <c r="A100" s="15">
        <v>435</v>
      </c>
      <c r="B100" s="7" t="s">
        <v>193</v>
      </c>
      <c r="C100" s="7">
        <v>46</v>
      </c>
      <c r="D100" s="7" t="s">
        <v>165</v>
      </c>
      <c r="E100" s="8">
        <v>-36.6</v>
      </c>
      <c r="F100" s="8">
        <v>174.89</v>
      </c>
      <c r="G100" s="9">
        <v>187.6</v>
      </c>
      <c r="H100" s="11">
        <v>0</v>
      </c>
      <c r="I100" s="11">
        <v>0</v>
      </c>
      <c r="J100" s="10">
        <v>1993</v>
      </c>
      <c r="K100" s="14" t="s">
        <v>166</v>
      </c>
      <c r="L100" s="15">
        <v>0</v>
      </c>
      <c r="M100" t="s">
        <v>4</v>
      </c>
      <c r="N100">
        <v>1993</v>
      </c>
    </row>
    <row r="101" spans="1:14" ht="15.75" thickBot="1" x14ac:dyDescent="0.3">
      <c r="A101" s="15">
        <v>434</v>
      </c>
      <c r="B101" s="7" t="s">
        <v>194</v>
      </c>
      <c r="C101" s="7">
        <v>47</v>
      </c>
      <c r="D101" s="7" t="s">
        <v>165</v>
      </c>
      <c r="E101" s="8">
        <v>-36.619999999999997</v>
      </c>
      <c r="F101" s="8">
        <v>175.8</v>
      </c>
      <c r="G101" s="9">
        <v>1840.5</v>
      </c>
      <c r="H101" s="11">
        <v>0</v>
      </c>
      <c r="I101" s="10">
        <v>2014</v>
      </c>
      <c r="J101" s="10">
        <v>2014</v>
      </c>
      <c r="K101" s="14" t="s">
        <v>166</v>
      </c>
      <c r="L101" s="15">
        <v>0</v>
      </c>
      <c r="M101" t="s">
        <v>4</v>
      </c>
      <c r="N101">
        <v>2014</v>
      </c>
    </row>
    <row r="102" spans="1:14" ht="15.75" thickBot="1" x14ac:dyDescent="0.3">
      <c r="A102" s="15">
        <v>6613</v>
      </c>
      <c r="B102" s="7" t="s">
        <v>300</v>
      </c>
      <c r="C102" s="7">
        <v>48</v>
      </c>
      <c r="D102" s="7" t="s">
        <v>165</v>
      </c>
      <c r="E102" s="8">
        <v>-36.619999999999997</v>
      </c>
      <c r="F102" s="8">
        <v>175.94</v>
      </c>
      <c r="G102" s="9">
        <v>213.3</v>
      </c>
      <c r="H102" s="11">
        <v>0</v>
      </c>
      <c r="I102" s="11">
        <v>0</v>
      </c>
      <c r="J102" s="10">
        <v>1992</v>
      </c>
      <c r="K102" s="14" t="s">
        <v>166</v>
      </c>
      <c r="L102" s="15">
        <v>0</v>
      </c>
      <c r="M102" t="s">
        <v>4</v>
      </c>
      <c r="N102">
        <v>1992</v>
      </c>
    </row>
    <row r="103" spans="1:14" ht="15.75" thickBot="1" x14ac:dyDescent="0.3">
      <c r="A103" s="15">
        <v>6609</v>
      </c>
      <c r="B103" s="7" t="s">
        <v>301</v>
      </c>
      <c r="C103" s="7">
        <v>49</v>
      </c>
      <c r="D103" s="7" t="s">
        <v>165</v>
      </c>
      <c r="E103" s="8">
        <v>-36.619999999999997</v>
      </c>
      <c r="F103" s="8">
        <v>175.91</v>
      </c>
      <c r="G103" s="9">
        <v>28.9</v>
      </c>
      <c r="H103" s="11">
        <v>0</v>
      </c>
      <c r="I103" s="11">
        <v>0</v>
      </c>
      <c r="J103" s="10">
        <v>1989</v>
      </c>
      <c r="K103" s="14" t="s">
        <v>166</v>
      </c>
      <c r="L103" s="15">
        <v>0</v>
      </c>
      <c r="M103" t="s">
        <v>4</v>
      </c>
      <c r="N103">
        <v>1989</v>
      </c>
    </row>
    <row r="104" spans="1:14" ht="15.75" thickBot="1" x14ac:dyDescent="0.3">
      <c r="A104" s="15">
        <v>6583</v>
      </c>
      <c r="B104" s="7" t="s">
        <v>303</v>
      </c>
      <c r="C104" s="7">
        <v>50</v>
      </c>
      <c r="D104" s="7" t="s">
        <v>165</v>
      </c>
      <c r="E104" s="8">
        <v>-36.64</v>
      </c>
      <c r="F104" s="8">
        <v>175.89</v>
      </c>
      <c r="G104" s="9">
        <v>94.9</v>
      </c>
      <c r="H104" s="11">
        <v>0</v>
      </c>
      <c r="I104" s="11">
        <v>0</v>
      </c>
      <c r="J104" s="16" t="s">
        <v>659</v>
      </c>
      <c r="K104" s="14" t="s">
        <v>166</v>
      </c>
      <c r="L104" s="15">
        <v>0</v>
      </c>
      <c r="M104" t="s">
        <v>4</v>
      </c>
      <c r="N104">
        <v>1992</v>
      </c>
    </row>
    <row r="105" spans="1:14" ht="15.75" thickBot="1" x14ac:dyDescent="0.3">
      <c r="A105" s="15">
        <v>421</v>
      </c>
      <c r="B105" s="7" t="s">
        <v>307</v>
      </c>
      <c r="C105" s="7">
        <v>53</v>
      </c>
      <c r="D105" s="7" t="s">
        <v>165</v>
      </c>
      <c r="E105" s="8">
        <v>-36.659999999999997</v>
      </c>
      <c r="F105" s="8">
        <v>175.85</v>
      </c>
      <c r="G105" s="9">
        <v>17.2</v>
      </c>
      <c r="H105" s="11">
        <v>0</v>
      </c>
      <c r="I105" s="11">
        <v>0</v>
      </c>
      <c r="J105" s="16" t="s">
        <v>660</v>
      </c>
      <c r="K105" s="14" t="s">
        <v>166</v>
      </c>
      <c r="L105" s="15">
        <v>0</v>
      </c>
      <c r="M105" t="s">
        <v>4</v>
      </c>
      <c r="N105">
        <v>1987</v>
      </c>
    </row>
    <row r="106" spans="1:14" ht="90.75" thickBot="1" x14ac:dyDescent="0.3">
      <c r="A106" s="15">
        <v>6544</v>
      </c>
      <c r="B106" s="7" t="s">
        <v>195</v>
      </c>
      <c r="C106" s="7">
        <v>55</v>
      </c>
      <c r="D106" s="7" t="s">
        <v>165</v>
      </c>
      <c r="E106" s="8">
        <v>-36.69</v>
      </c>
      <c r="F106" s="8">
        <v>174.96</v>
      </c>
      <c r="G106" s="9">
        <v>8.9</v>
      </c>
      <c r="H106" s="16" t="s">
        <v>632</v>
      </c>
      <c r="I106" s="11">
        <v>0</v>
      </c>
      <c r="J106" s="11">
        <v>0</v>
      </c>
      <c r="K106" s="14" t="s">
        <v>166</v>
      </c>
      <c r="L106" s="15">
        <v>1</v>
      </c>
      <c r="M106" t="s">
        <v>4</v>
      </c>
      <c r="N106">
        <v>2002</v>
      </c>
    </row>
    <row r="107" spans="1:14" ht="65.25" thickBot="1" x14ac:dyDescent="0.3">
      <c r="A107" s="15">
        <v>6542</v>
      </c>
      <c r="B107" s="7" t="s">
        <v>196</v>
      </c>
      <c r="C107" s="7">
        <v>56</v>
      </c>
      <c r="D107" s="7" t="s">
        <v>165</v>
      </c>
      <c r="E107" s="8">
        <v>-36.700000000000003</v>
      </c>
      <c r="F107" s="8">
        <v>174.97</v>
      </c>
      <c r="G107" s="9">
        <v>16.600000000000001</v>
      </c>
      <c r="H107" s="16" t="s">
        <v>633</v>
      </c>
      <c r="I107" s="11">
        <v>0</v>
      </c>
      <c r="J107" s="11">
        <v>0</v>
      </c>
      <c r="K107" s="14" t="s">
        <v>166</v>
      </c>
      <c r="L107" s="15">
        <v>1</v>
      </c>
      <c r="M107" t="s">
        <v>4</v>
      </c>
      <c r="N107">
        <v>2002</v>
      </c>
    </row>
    <row r="108" spans="1:14" ht="39.75" thickBot="1" x14ac:dyDescent="0.3">
      <c r="A108" s="15">
        <v>6520</v>
      </c>
      <c r="B108" s="7" t="s">
        <v>311</v>
      </c>
      <c r="C108" s="7">
        <v>58</v>
      </c>
      <c r="D108" s="7" t="s">
        <v>165</v>
      </c>
      <c r="E108" s="8">
        <v>-36.72</v>
      </c>
      <c r="F108" s="8">
        <v>174.95</v>
      </c>
      <c r="G108" s="9">
        <v>149.69999999999999</v>
      </c>
      <c r="H108" s="16" t="s">
        <v>312</v>
      </c>
      <c r="I108" s="11">
        <v>0</v>
      </c>
      <c r="J108" s="11">
        <v>0</v>
      </c>
      <c r="K108" s="14" t="s">
        <v>166</v>
      </c>
      <c r="L108" s="15">
        <v>0</v>
      </c>
      <c r="M108" t="s">
        <v>4</v>
      </c>
      <c r="N108">
        <v>2002</v>
      </c>
    </row>
    <row r="109" spans="1:14" ht="15.75" thickBot="1" x14ac:dyDescent="0.3">
      <c r="A109" s="15">
        <v>6470</v>
      </c>
      <c r="B109" s="7" t="s">
        <v>314</v>
      </c>
      <c r="C109" s="7">
        <v>59</v>
      </c>
      <c r="D109" s="7" t="s">
        <v>165</v>
      </c>
      <c r="E109" s="8">
        <v>-36.729999999999997</v>
      </c>
      <c r="F109" s="8">
        <v>175.88</v>
      </c>
      <c r="G109" s="9">
        <v>42</v>
      </c>
      <c r="H109" s="11">
        <v>0</v>
      </c>
      <c r="I109" s="11">
        <v>0</v>
      </c>
      <c r="J109" s="10">
        <v>2005</v>
      </c>
      <c r="K109" s="14" t="s">
        <v>166</v>
      </c>
      <c r="L109" s="15">
        <v>0</v>
      </c>
      <c r="M109" t="s">
        <v>4</v>
      </c>
      <c r="N109">
        <v>2005</v>
      </c>
    </row>
    <row r="110" spans="1:14" ht="15.75" thickBot="1" x14ac:dyDescent="0.3">
      <c r="A110" s="15">
        <v>404</v>
      </c>
      <c r="B110" s="7" t="s">
        <v>198</v>
      </c>
      <c r="C110" s="7">
        <v>61</v>
      </c>
      <c r="D110" s="7" t="s">
        <v>165</v>
      </c>
      <c r="E110" s="8">
        <v>-36.76</v>
      </c>
      <c r="F110" s="8">
        <v>174.92</v>
      </c>
      <c r="G110" s="9">
        <v>1550.7</v>
      </c>
      <c r="H110" s="10">
        <v>2009</v>
      </c>
      <c r="I110" s="10">
        <v>2009</v>
      </c>
      <c r="J110" s="10">
        <v>2009</v>
      </c>
      <c r="K110" s="14" t="s">
        <v>166</v>
      </c>
      <c r="L110" s="15">
        <v>0</v>
      </c>
      <c r="M110" t="s">
        <v>4</v>
      </c>
      <c r="N110">
        <v>2009</v>
      </c>
    </row>
    <row r="111" spans="1:14" ht="27" thickBot="1" x14ac:dyDescent="0.3">
      <c r="A111" s="11">
        <v>6355</v>
      </c>
      <c r="B111" s="7" t="s">
        <v>199</v>
      </c>
      <c r="C111" s="7">
        <v>62</v>
      </c>
      <c r="D111" s="7" t="s">
        <v>165</v>
      </c>
      <c r="E111" s="8">
        <v>-36.78</v>
      </c>
      <c r="F111" s="8">
        <v>175.43</v>
      </c>
      <c r="G111" s="9">
        <v>45.7</v>
      </c>
      <c r="H111" s="11">
        <v>0</v>
      </c>
      <c r="I111" s="16" t="s">
        <v>635</v>
      </c>
      <c r="J111" s="11">
        <v>0</v>
      </c>
      <c r="K111" s="14" t="s">
        <v>166</v>
      </c>
      <c r="L111" s="15">
        <v>1</v>
      </c>
      <c r="M111" t="s">
        <v>4</v>
      </c>
      <c r="N111">
        <v>2005</v>
      </c>
    </row>
    <row r="112" spans="1:14" ht="15.75" thickBot="1" x14ac:dyDescent="0.3">
      <c r="A112" s="15">
        <v>396</v>
      </c>
      <c r="B112" s="7" t="s">
        <v>201</v>
      </c>
      <c r="C112" s="7">
        <v>64</v>
      </c>
      <c r="D112" s="7" t="s">
        <v>165</v>
      </c>
      <c r="E112" s="8">
        <v>-36.79</v>
      </c>
      <c r="F112" s="8">
        <v>174.86</v>
      </c>
      <c r="G112" s="9">
        <v>2323.6</v>
      </c>
      <c r="H112" s="10">
        <v>2009</v>
      </c>
      <c r="I112" s="10">
        <v>2009</v>
      </c>
      <c r="J112" s="10">
        <v>2009</v>
      </c>
      <c r="K112" s="14" t="s">
        <v>166</v>
      </c>
      <c r="L112" s="15">
        <v>0</v>
      </c>
      <c r="M112" t="s">
        <v>4</v>
      </c>
      <c r="N112">
        <v>2009</v>
      </c>
    </row>
    <row r="113" spans="1:14" ht="15.75" thickBot="1" x14ac:dyDescent="0.3">
      <c r="A113" s="15">
        <v>6364</v>
      </c>
      <c r="B113" s="7" t="s">
        <v>203</v>
      </c>
      <c r="C113" s="7">
        <v>65</v>
      </c>
      <c r="D113" s="7" t="s">
        <v>165</v>
      </c>
      <c r="E113" s="8">
        <v>-36.79</v>
      </c>
      <c r="F113" s="8">
        <v>175.23</v>
      </c>
      <c r="G113" s="9">
        <v>6.1</v>
      </c>
      <c r="H113" s="10">
        <v>2000</v>
      </c>
      <c r="I113" s="11">
        <v>0</v>
      </c>
      <c r="J113" s="11">
        <v>0</v>
      </c>
      <c r="K113" s="14" t="s">
        <v>166</v>
      </c>
      <c r="L113" s="15">
        <v>0</v>
      </c>
      <c r="M113" t="s">
        <v>4</v>
      </c>
      <c r="N113">
        <v>2000</v>
      </c>
    </row>
    <row r="114" spans="1:14" ht="52.5" thickBot="1" x14ac:dyDescent="0.3">
      <c r="A114" s="15">
        <v>6362</v>
      </c>
      <c r="B114" s="7" t="s">
        <v>204</v>
      </c>
      <c r="C114" s="7">
        <v>67</v>
      </c>
      <c r="D114" s="7" t="s">
        <v>165</v>
      </c>
      <c r="E114" s="8">
        <v>-36.799999999999997</v>
      </c>
      <c r="F114" s="8">
        <v>175.19</v>
      </c>
      <c r="G114" s="9">
        <v>27.4</v>
      </c>
      <c r="H114" s="16" t="s">
        <v>636</v>
      </c>
      <c r="I114" s="11">
        <v>0</v>
      </c>
      <c r="J114" s="11">
        <v>0</v>
      </c>
      <c r="K114" s="14" t="s">
        <v>166</v>
      </c>
      <c r="L114" s="15">
        <v>1</v>
      </c>
      <c r="M114" t="s">
        <v>4</v>
      </c>
      <c r="N114">
        <v>2014</v>
      </c>
    </row>
    <row r="115" spans="1:14" ht="52.5" thickBot="1" x14ac:dyDescent="0.3">
      <c r="A115" s="15">
        <v>6356</v>
      </c>
      <c r="B115" s="7" t="s">
        <v>205</v>
      </c>
      <c r="C115" s="7">
        <v>68</v>
      </c>
      <c r="D115" s="7" t="s">
        <v>165</v>
      </c>
      <c r="E115" s="8">
        <v>-36.81</v>
      </c>
      <c r="F115" s="8">
        <v>174.95</v>
      </c>
      <c r="G115" s="9">
        <v>180.6</v>
      </c>
      <c r="H115" s="16" t="s">
        <v>637</v>
      </c>
      <c r="I115" s="11">
        <v>0</v>
      </c>
      <c r="J115" s="11">
        <v>0</v>
      </c>
      <c r="K115" s="14" t="s">
        <v>166</v>
      </c>
      <c r="L115" s="15">
        <v>1</v>
      </c>
      <c r="M115" t="s">
        <v>4</v>
      </c>
      <c r="N115">
        <v>1997</v>
      </c>
    </row>
    <row r="116" spans="1:14" ht="27" thickBot="1" x14ac:dyDescent="0.3">
      <c r="A116" s="15">
        <v>6342</v>
      </c>
      <c r="B116" s="7" t="s">
        <v>206</v>
      </c>
      <c r="C116" s="7">
        <v>69</v>
      </c>
      <c r="D116" s="7" t="s">
        <v>165</v>
      </c>
      <c r="E116" s="8">
        <v>-36.82</v>
      </c>
      <c r="F116" s="8">
        <v>175.2</v>
      </c>
      <c r="G116" s="9">
        <v>89.2</v>
      </c>
      <c r="H116" s="16" t="s">
        <v>638</v>
      </c>
      <c r="I116" s="11">
        <v>0</v>
      </c>
      <c r="J116" s="11">
        <v>0</v>
      </c>
      <c r="K116" s="14" t="s">
        <v>166</v>
      </c>
      <c r="L116" s="15">
        <v>0</v>
      </c>
      <c r="M116" t="s">
        <v>4</v>
      </c>
      <c r="N116">
        <v>2010</v>
      </c>
    </row>
    <row r="117" spans="1:14" ht="15.75" thickBot="1" x14ac:dyDescent="0.3">
      <c r="A117" s="15">
        <v>376</v>
      </c>
      <c r="B117" s="7" t="s">
        <v>207</v>
      </c>
      <c r="C117" s="7">
        <v>72</v>
      </c>
      <c r="D117" s="7" t="s">
        <v>165</v>
      </c>
      <c r="E117" s="8">
        <v>-36.83</v>
      </c>
      <c r="F117" s="8">
        <v>174.89</v>
      </c>
      <c r="G117" s="9">
        <v>60.4</v>
      </c>
      <c r="H117" s="10">
        <v>1995</v>
      </c>
      <c r="I117" s="11">
        <v>0</v>
      </c>
      <c r="J117" s="11">
        <v>0</v>
      </c>
      <c r="K117" s="14" t="s">
        <v>166</v>
      </c>
      <c r="L117" s="15">
        <v>0</v>
      </c>
      <c r="M117" t="s">
        <v>4</v>
      </c>
      <c r="N117">
        <v>1995</v>
      </c>
    </row>
    <row r="118" spans="1:14" ht="15.75" thickBot="1" x14ac:dyDescent="0.3">
      <c r="A118" s="15">
        <v>6253</v>
      </c>
      <c r="B118" s="7" t="s">
        <v>329</v>
      </c>
      <c r="C118" s="7">
        <v>75</v>
      </c>
      <c r="D118" s="7" t="s">
        <v>165</v>
      </c>
      <c r="E118" s="8">
        <v>-36.909999999999997</v>
      </c>
      <c r="F118" s="8">
        <v>175.16</v>
      </c>
      <c r="G118" s="9">
        <v>114.9</v>
      </c>
      <c r="H118" s="10">
        <v>2006</v>
      </c>
      <c r="I118" s="11">
        <v>0</v>
      </c>
      <c r="J118" s="11">
        <v>0</v>
      </c>
      <c r="K118" s="14" t="s">
        <v>166</v>
      </c>
      <c r="L118" s="15">
        <v>0</v>
      </c>
      <c r="M118" t="s">
        <v>4</v>
      </c>
      <c r="N118">
        <v>2006</v>
      </c>
    </row>
    <row r="119" spans="1:14" ht="15.75" thickBot="1" x14ac:dyDescent="0.3">
      <c r="A119" s="15">
        <v>6238</v>
      </c>
      <c r="B119" s="7" t="s">
        <v>208</v>
      </c>
      <c r="C119" s="7">
        <v>76</v>
      </c>
      <c r="D119" s="7" t="s">
        <v>165</v>
      </c>
      <c r="E119" s="8">
        <v>-36.92</v>
      </c>
      <c r="F119" s="8">
        <v>175.16</v>
      </c>
      <c r="G119" s="9">
        <v>7.2</v>
      </c>
      <c r="H119" s="10">
        <v>2009</v>
      </c>
      <c r="I119" s="11">
        <v>0</v>
      </c>
      <c r="J119" s="11">
        <v>0</v>
      </c>
      <c r="K119" s="14" t="s">
        <v>166</v>
      </c>
      <c r="L119" s="15">
        <v>0</v>
      </c>
      <c r="M119" t="s">
        <v>4</v>
      </c>
      <c r="N119">
        <v>2009</v>
      </c>
    </row>
    <row r="120" spans="1:14" ht="15.75" thickBot="1" x14ac:dyDescent="0.3">
      <c r="A120" s="15">
        <v>6171</v>
      </c>
      <c r="B120" s="7" t="s">
        <v>332</v>
      </c>
      <c r="C120" s="7">
        <v>77</v>
      </c>
      <c r="D120" s="7" t="s">
        <v>165</v>
      </c>
      <c r="E120" s="8">
        <v>-36.96</v>
      </c>
      <c r="F120" s="8">
        <v>176.08</v>
      </c>
      <c r="G120" s="9">
        <v>21.8</v>
      </c>
      <c r="H120" s="11">
        <v>0</v>
      </c>
      <c r="I120" s="11">
        <v>0</v>
      </c>
      <c r="J120" s="10">
        <v>1992</v>
      </c>
      <c r="K120" s="14" t="s">
        <v>166</v>
      </c>
      <c r="L120" s="15">
        <v>0</v>
      </c>
      <c r="M120" t="s">
        <v>4</v>
      </c>
      <c r="N120">
        <v>1992</v>
      </c>
    </row>
    <row r="121" spans="1:14" ht="15.75" thickBot="1" x14ac:dyDescent="0.3">
      <c r="A121" s="15">
        <v>6090</v>
      </c>
      <c r="B121" s="7" t="s">
        <v>338</v>
      </c>
      <c r="C121" s="7">
        <v>82</v>
      </c>
      <c r="D121" s="7" t="s">
        <v>165</v>
      </c>
      <c r="E121" s="8">
        <v>-37.21</v>
      </c>
      <c r="F121" s="8">
        <v>175.89</v>
      </c>
      <c r="G121" s="9">
        <v>9.6999999999999993</v>
      </c>
      <c r="H121" s="10">
        <v>1993</v>
      </c>
      <c r="I121" s="11">
        <v>0</v>
      </c>
      <c r="J121" s="11">
        <v>0</v>
      </c>
      <c r="K121" s="14" t="s">
        <v>166</v>
      </c>
      <c r="L121" s="15">
        <v>0</v>
      </c>
      <c r="M121" t="s">
        <v>4</v>
      </c>
      <c r="N121">
        <v>1993</v>
      </c>
    </row>
    <row r="122" spans="1:14" ht="15.75" thickBot="1" x14ac:dyDescent="0.3">
      <c r="A122" s="15">
        <v>6082</v>
      </c>
      <c r="B122" s="7" t="s">
        <v>340</v>
      </c>
      <c r="C122" s="7">
        <v>83</v>
      </c>
      <c r="D122" s="7" t="s">
        <v>165</v>
      </c>
      <c r="E122" s="8">
        <v>-37.29</v>
      </c>
      <c r="F122" s="8">
        <v>176.26</v>
      </c>
      <c r="G122" s="9">
        <v>1320.4</v>
      </c>
      <c r="H122" s="10">
        <v>2000</v>
      </c>
      <c r="I122" s="11">
        <v>0</v>
      </c>
      <c r="J122" s="10">
        <v>2000</v>
      </c>
      <c r="K122" s="14" t="s">
        <v>166</v>
      </c>
      <c r="L122" s="15">
        <v>0</v>
      </c>
      <c r="M122" t="s">
        <v>4</v>
      </c>
      <c r="N122">
        <v>2000</v>
      </c>
    </row>
    <row r="123" spans="1:14" ht="15.75" thickBot="1" x14ac:dyDescent="0.3">
      <c r="A123" s="15">
        <v>5985</v>
      </c>
      <c r="B123" s="7" t="s">
        <v>350</v>
      </c>
      <c r="C123" s="7">
        <v>87</v>
      </c>
      <c r="D123" s="7" t="s">
        <v>165</v>
      </c>
      <c r="E123" s="8">
        <v>-37.69</v>
      </c>
      <c r="F123" s="8">
        <v>178.58</v>
      </c>
      <c r="G123" s="9">
        <v>13</v>
      </c>
      <c r="H123" s="11">
        <v>0</v>
      </c>
      <c r="I123" s="11">
        <v>0</v>
      </c>
      <c r="J123" s="10">
        <v>1997</v>
      </c>
      <c r="K123" s="14" t="s">
        <v>166</v>
      </c>
      <c r="L123" s="15">
        <v>0</v>
      </c>
      <c r="M123" t="s">
        <v>4</v>
      </c>
      <c r="N123">
        <v>1997</v>
      </c>
    </row>
    <row r="124" spans="1:14" ht="15.75" thickBot="1" x14ac:dyDescent="0.3">
      <c r="A124" s="31">
        <v>5975</v>
      </c>
      <c r="B124" s="18" t="s">
        <v>351</v>
      </c>
      <c r="C124" s="7">
        <v>88</v>
      </c>
      <c r="D124" s="25" t="s">
        <v>165</v>
      </c>
      <c r="E124" s="8">
        <v>-37.83</v>
      </c>
      <c r="F124" s="8">
        <v>176.87</v>
      </c>
      <c r="G124" s="9">
        <v>5.6</v>
      </c>
      <c r="H124" s="11">
        <v>0</v>
      </c>
      <c r="I124" s="11">
        <v>0</v>
      </c>
      <c r="J124" s="16" t="s">
        <v>666</v>
      </c>
      <c r="K124" s="14" t="s">
        <v>166</v>
      </c>
      <c r="L124" s="30">
        <v>0</v>
      </c>
      <c r="M124" t="s">
        <v>4</v>
      </c>
      <c r="N124">
        <v>1984</v>
      </c>
    </row>
    <row r="125" spans="1:14" ht="24" thickBot="1" x14ac:dyDescent="0.3">
      <c r="A125" s="15">
        <v>5970</v>
      </c>
      <c r="B125" s="7" t="s">
        <v>353</v>
      </c>
      <c r="C125" s="7">
        <v>89</v>
      </c>
      <c r="D125" s="7" t="s">
        <v>165</v>
      </c>
      <c r="E125" s="8">
        <v>-37.85</v>
      </c>
      <c r="F125" s="8">
        <v>176.97</v>
      </c>
      <c r="G125" s="9">
        <v>171.1</v>
      </c>
      <c r="H125" s="10">
        <v>1985</v>
      </c>
      <c r="I125" s="11">
        <v>0</v>
      </c>
      <c r="J125" s="11">
        <v>0</v>
      </c>
      <c r="K125" s="14" t="s">
        <v>166</v>
      </c>
      <c r="L125" s="15">
        <v>0</v>
      </c>
      <c r="M125" t="s">
        <v>4</v>
      </c>
      <c r="N125">
        <v>1985</v>
      </c>
    </row>
    <row r="126" spans="1:14" ht="15.75" thickBot="1" x14ac:dyDescent="0.3">
      <c r="A126" s="15">
        <v>5835</v>
      </c>
      <c r="B126" s="7" t="s">
        <v>370</v>
      </c>
      <c r="C126" s="7">
        <v>95</v>
      </c>
      <c r="D126" s="7" t="s">
        <v>165</v>
      </c>
      <c r="E126" s="8">
        <v>-39.83</v>
      </c>
      <c r="F126" s="8">
        <v>177.03</v>
      </c>
      <c r="G126" s="9">
        <v>12.3</v>
      </c>
      <c r="H126" s="10">
        <v>1990</v>
      </c>
      <c r="I126" s="11">
        <v>0</v>
      </c>
      <c r="J126" s="11">
        <v>0</v>
      </c>
      <c r="K126" s="14" t="s">
        <v>166</v>
      </c>
      <c r="L126" s="15">
        <v>0</v>
      </c>
      <c r="M126" t="s">
        <v>4</v>
      </c>
      <c r="N126">
        <v>1990</v>
      </c>
    </row>
    <row r="127" spans="1:14" ht="15.75" thickBot="1" x14ac:dyDescent="0.3">
      <c r="A127" s="15">
        <v>5626</v>
      </c>
      <c r="B127" s="7" t="s">
        <v>373</v>
      </c>
      <c r="C127" s="7">
        <v>97</v>
      </c>
      <c r="D127" s="7" t="s">
        <v>165</v>
      </c>
      <c r="E127" s="8">
        <v>-40.75</v>
      </c>
      <c r="F127" s="8">
        <v>173.99</v>
      </c>
      <c r="G127" s="9">
        <v>76</v>
      </c>
      <c r="H127" s="10">
        <v>1999</v>
      </c>
      <c r="I127" s="11">
        <v>0</v>
      </c>
      <c r="J127" s="10">
        <v>1999</v>
      </c>
      <c r="K127" s="14" t="s">
        <v>166</v>
      </c>
      <c r="L127" s="15">
        <v>0</v>
      </c>
      <c r="M127" t="s">
        <v>4</v>
      </c>
      <c r="N127">
        <v>1999</v>
      </c>
    </row>
    <row r="128" spans="1:14" ht="15.75" thickBot="1" x14ac:dyDescent="0.3">
      <c r="A128" s="15">
        <v>5588</v>
      </c>
      <c r="B128" s="7" t="s">
        <v>374</v>
      </c>
      <c r="C128" s="7">
        <v>98</v>
      </c>
      <c r="D128" s="7" t="s">
        <v>165</v>
      </c>
      <c r="E128" s="8">
        <v>-40.770000000000003</v>
      </c>
      <c r="F128" s="8">
        <v>173.98</v>
      </c>
      <c r="G128" s="9">
        <v>64.3</v>
      </c>
      <c r="H128" s="10">
        <v>1999</v>
      </c>
      <c r="I128" s="11">
        <v>0</v>
      </c>
      <c r="J128" s="11">
        <v>0</v>
      </c>
      <c r="K128" s="14" t="s">
        <v>166</v>
      </c>
      <c r="L128" s="15">
        <v>0</v>
      </c>
      <c r="M128" t="s">
        <v>4</v>
      </c>
      <c r="N128">
        <v>1999</v>
      </c>
    </row>
    <row r="129" spans="1:14" ht="15.75" thickBot="1" x14ac:dyDescent="0.3">
      <c r="A129" s="15">
        <v>5578</v>
      </c>
      <c r="B129" s="7" t="s">
        <v>375</v>
      </c>
      <c r="C129" s="7">
        <v>99</v>
      </c>
      <c r="D129" s="7" t="s">
        <v>165</v>
      </c>
      <c r="E129" s="8">
        <v>-40.78</v>
      </c>
      <c r="F129" s="8">
        <v>173.97</v>
      </c>
      <c r="G129" s="9">
        <v>94.3</v>
      </c>
      <c r="H129" s="10">
        <v>1999</v>
      </c>
      <c r="I129" s="11">
        <v>0</v>
      </c>
      <c r="J129" s="11">
        <v>0</v>
      </c>
      <c r="K129" s="14" t="s">
        <v>166</v>
      </c>
      <c r="L129" s="15">
        <v>0</v>
      </c>
      <c r="M129" t="s">
        <v>4</v>
      </c>
      <c r="N129">
        <v>1999</v>
      </c>
    </row>
    <row r="130" spans="1:14" ht="15.75" thickBot="1" x14ac:dyDescent="0.3">
      <c r="A130" s="15">
        <v>5526</v>
      </c>
      <c r="B130" s="7" t="s">
        <v>378</v>
      </c>
      <c r="C130" s="7">
        <v>101</v>
      </c>
      <c r="D130" s="7" t="s">
        <v>165</v>
      </c>
      <c r="E130" s="8">
        <v>-40.86</v>
      </c>
      <c r="F130" s="8">
        <v>174.91</v>
      </c>
      <c r="G130" s="9">
        <v>1904.9</v>
      </c>
      <c r="H130" s="10">
        <v>1996</v>
      </c>
      <c r="I130" s="11">
        <v>0</v>
      </c>
      <c r="J130" s="10">
        <v>1996</v>
      </c>
      <c r="K130" s="14" t="s">
        <v>166</v>
      </c>
      <c r="L130" s="15">
        <v>0</v>
      </c>
      <c r="M130" t="s">
        <v>4</v>
      </c>
      <c r="N130">
        <v>1996</v>
      </c>
    </row>
    <row r="131" spans="1:14" ht="15.75" thickBot="1" x14ac:dyDescent="0.3">
      <c r="A131" s="15">
        <v>5492</v>
      </c>
      <c r="B131" s="7" t="s">
        <v>384</v>
      </c>
      <c r="C131" s="7">
        <v>102</v>
      </c>
      <c r="D131" s="7" t="s">
        <v>165</v>
      </c>
      <c r="E131" s="8">
        <v>-40.9</v>
      </c>
      <c r="F131" s="8">
        <v>174.07</v>
      </c>
      <c r="G131" s="9">
        <v>185.4</v>
      </c>
      <c r="H131" s="11">
        <v>0</v>
      </c>
      <c r="I131" s="11">
        <v>0</v>
      </c>
      <c r="J131" s="10">
        <v>1993</v>
      </c>
      <c r="K131" s="14" t="s">
        <v>166</v>
      </c>
      <c r="L131" s="15">
        <v>0</v>
      </c>
      <c r="M131" t="s">
        <v>4</v>
      </c>
      <c r="N131">
        <v>1993</v>
      </c>
    </row>
    <row r="132" spans="1:14" ht="15.75" thickBot="1" x14ac:dyDescent="0.3">
      <c r="A132" s="15">
        <v>5230</v>
      </c>
      <c r="B132" s="7" t="s">
        <v>394</v>
      </c>
      <c r="C132" s="7">
        <v>106</v>
      </c>
      <c r="D132" s="7" t="s">
        <v>165</v>
      </c>
      <c r="E132" s="8">
        <v>-41.09</v>
      </c>
      <c r="F132" s="8">
        <v>174.27</v>
      </c>
      <c r="G132" s="9">
        <v>60.5</v>
      </c>
      <c r="H132" s="11">
        <v>0</v>
      </c>
      <c r="I132" s="11">
        <v>0</v>
      </c>
      <c r="J132" s="10">
        <v>1991</v>
      </c>
      <c r="K132" s="14" t="s">
        <v>166</v>
      </c>
      <c r="L132" s="15">
        <v>0</v>
      </c>
      <c r="M132" t="s">
        <v>4</v>
      </c>
      <c r="N132">
        <v>1991</v>
      </c>
    </row>
    <row r="133" spans="1:14" ht="15.75" thickBot="1" x14ac:dyDescent="0.3">
      <c r="A133" s="15">
        <v>5198</v>
      </c>
      <c r="B133" s="7" t="s">
        <v>397</v>
      </c>
      <c r="C133" s="7">
        <v>107</v>
      </c>
      <c r="D133" s="7" t="s">
        <v>165</v>
      </c>
      <c r="E133" s="8">
        <v>-41.12</v>
      </c>
      <c r="F133" s="8">
        <v>174.28</v>
      </c>
      <c r="G133" s="9">
        <v>114.4</v>
      </c>
      <c r="H133" s="11">
        <v>0</v>
      </c>
      <c r="I133" s="11">
        <v>0</v>
      </c>
      <c r="J133" s="10">
        <v>1997</v>
      </c>
      <c r="K133" s="14" t="s">
        <v>166</v>
      </c>
      <c r="L133" s="15">
        <v>0</v>
      </c>
      <c r="M133" t="s">
        <v>4</v>
      </c>
      <c r="N133">
        <v>1997</v>
      </c>
    </row>
    <row r="134" spans="1:14" ht="15.75" thickBot="1" x14ac:dyDescent="0.3">
      <c r="A134" s="15">
        <v>5080</v>
      </c>
      <c r="B134" s="7" t="s">
        <v>401</v>
      </c>
      <c r="C134" s="7">
        <v>110</v>
      </c>
      <c r="D134" s="7" t="s">
        <v>165</v>
      </c>
      <c r="E134" s="8">
        <v>-41.26</v>
      </c>
      <c r="F134" s="8">
        <v>174.87</v>
      </c>
      <c r="G134" s="9">
        <v>25.7</v>
      </c>
      <c r="H134" s="11">
        <v>0</v>
      </c>
      <c r="I134" s="10">
        <v>1988</v>
      </c>
      <c r="J134" s="11">
        <v>0</v>
      </c>
      <c r="K134" s="14" t="s">
        <v>166</v>
      </c>
      <c r="L134" s="15">
        <v>0</v>
      </c>
      <c r="M134" t="s">
        <v>4</v>
      </c>
      <c r="N134">
        <v>1988</v>
      </c>
    </row>
    <row r="135" spans="1:14" ht="15.75" thickBot="1" x14ac:dyDescent="0.3">
      <c r="A135" s="15">
        <v>5087</v>
      </c>
      <c r="B135" s="7" t="s">
        <v>402</v>
      </c>
      <c r="C135" s="7">
        <v>111</v>
      </c>
      <c r="D135" s="7" t="s">
        <v>165</v>
      </c>
      <c r="E135" s="8">
        <v>-41.27</v>
      </c>
      <c r="F135" s="8">
        <v>173.26</v>
      </c>
      <c r="G135" s="9">
        <v>6.3</v>
      </c>
      <c r="H135" s="11">
        <v>0</v>
      </c>
      <c r="I135" s="10">
        <v>1991</v>
      </c>
      <c r="J135" s="11">
        <v>0</v>
      </c>
      <c r="K135" s="21" t="s">
        <v>215</v>
      </c>
      <c r="L135" s="15">
        <v>0</v>
      </c>
      <c r="M135" t="s">
        <v>4</v>
      </c>
      <c r="N135">
        <v>1991</v>
      </c>
    </row>
    <row r="136" spans="1:14" ht="15.75" thickBot="1" x14ac:dyDescent="0.3">
      <c r="A136" s="15">
        <v>4734</v>
      </c>
      <c r="B136" s="7" t="s">
        <v>407</v>
      </c>
      <c r="C136" s="7">
        <v>112</v>
      </c>
      <c r="D136" s="7" t="s">
        <v>165</v>
      </c>
      <c r="E136" s="8">
        <v>-43.63</v>
      </c>
      <c r="F136" s="8">
        <v>172.69</v>
      </c>
      <c r="G136" s="9">
        <v>84.2</v>
      </c>
      <c r="H136" s="11">
        <v>0</v>
      </c>
      <c r="I136" s="10">
        <v>2002</v>
      </c>
      <c r="J136" s="11">
        <v>0</v>
      </c>
      <c r="K136" s="14" t="s">
        <v>166</v>
      </c>
      <c r="L136" s="48">
        <v>0</v>
      </c>
      <c r="M136" t="s">
        <v>4</v>
      </c>
      <c r="N136">
        <v>2002</v>
      </c>
    </row>
    <row r="137" spans="1:14" ht="15.75" thickBot="1" x14ac:dyDescent="0.3">
      <c r="A137" s="27">
        <v>3964</v>
      </c>
      <c r="B137" s="7" t="s">
        <v>469</v>
      </c>
      <c r="C137" s="7">
        <v>116</v>
      </c>
      <c r="D137" s="7" t="s">
        <v>165</v>
      </c>
      <c r="E137" s="8">
        <v>-45.58</v>
      </c>
      <c r="F137" s="8">
        <v>166.64</v>
      </c>
      <c r="G137" s="9">
        <v>152.9</v>
      </c>
      <c r="H137" s="10">
        <v>1988</v>
      </c>
      <c r="I137" s="11">
        <v>0</v>
      </c>
      <c r="J137" s="11">
        <v>0</v>
      </c>
      <c r="K137" s="14" t="s">
        <v>166</v>
      </c>
      <c r="L137" s="27">
        <v>0</v>
      </c>
      <c r="M137" t="s">
        <v>4</v>
      </c>
      <c r="N137">
        <v>1988</v>
      </c>
    </row>
    <row r="138" spans="1:14" ht="15.75" thickBot="1" x14ac:dyDescent="0.3">
      <c r="A138" s="15">
        <v>209</v>
      </c>
      <c r="B138" s="7" t="s">
        <v>472</v>
      </c>
      <c r="C138" s="7">
        <v>119</v>
      </c>
      <c r="D138" s="7" t="s">
        <v>165</v>
      </c>
      <c r="E138" s="8">
        <v>-45.59</v>
      </c>
      <c r="F138" s="8">
        <v>166.64</v>
      </c>
      <c r="G138" s="9">
        <v>8.1999999999999993</v>
      </c>
      <c r="H138" s="10">
        <v>1986</v>
      </c>
      <c r="I138" s="11">
        <v>0</v>
      </c>
      <c r="J138" s="11">
        <v>0</v>
      </c>
      <c r="K138" s="14" t="s">
        <v>166</v>
      </c>
      <c r="L138" s="15">
        <v>0</v>
      </c>
      <c r="M138" t="s">
        <v>4</v>
      </c>
      <c r="N138">
        <v>1986</v>
      </c>
    </row>
    <row r="139" spans="1:14" ht="15.75" thickBot="1" x14ac:dyDescent="0.3">
      <c r="A139" s="15">
        <v>2180</v>
      </c>
      <c r="B139" s="7" t="s">
        <v>526</v>
      </c>
      <c r="C139" s="7">
        <v>130</v>
      </c>
      <c r="D139" s="7" t="s">
        <v>165</v>
      </c>
      <c r="E139" s="8">
        <v>-46.46</v>
      </c>
      <c r="F139" s="8">
        <v>167.85</v>
      </c>
      <c r="G139" s="9">
        <v>103.4</v>
      </c>
      <c r="H139" s="11">
        <v>0</v>
      </c>
      <c r="I139" s="11">
        <v>0</v>
      </c>
      <c r="J139" s="10">
        <v>1997</v>
      </c>
      <c r="K139" s="14" t="s">
        <v>166</v>
      </c>
      <c r="L139" s="15">
        <v>0</v>
      </c>
      <c r="M139" t="s">
        <v>4</v>
      </c>
      <c r="N139">
        <v>1997</v>
      </c>
    </row>
    <row r="140" spans="1:14" ht="15.75" thickBot="1" x14ac:dyDescent="0.3">
      <c r="A140" s="15">
        <v>1869</v>
      </c>
      <c r="B140" s="7" t="s">
        <v>536</v>
      </c>
      <c r="C140" s="7">
        <v>132</v>
      </c>
      <c r="D140" s="7" t="s">
        <v>165</v>
      </c>
      <c r="E140" s="8">
        <v>-46.77</v>
      </c>
      <c r="F140" s="8">
        <v>167.63</v>
      </c>
      <c r="G140" s="9">
        <v>1529.9</v>
      </c>
      <c r="H140" s="11">
        <v>0</v>
      </c>
      <c r="I140" s="11">
        <v>0</v>
      </c>
      <c r="J140" s="10">
        <v>1998</v>
      </c>
      <c r="K140" s="14" t="s">
        <v>166</v>
      </c>
      <c r="L140" s="15">
        <v>0</v>
      </c>
      <c r="M140" t="s">
        <v>4</v>
      </c>
      <c r="N140">
        <v>1988</v>
      </c>
    </row>
    <row r="141" spans="1:14" ht="15.75" thickBot="1" x14ac:dyDescent="0.3">
      <c r="A141" s="15">
        <v>1633</v>
      </c>
      <c r="B141" s="7" t="s">
        <v>546</v>
      </c>
      <c r="C141" s="7">
        <v>134</v>
      </c>
      <c r="D141" s="7" t="s">
        <v>165</v>
      </c>
      <c r="E141" s="8">
        <v>-46.91</v>
      </c>
      <c r="F141" s="8">
        <v>168.24</v>
      </c>
      <c r="G141" s="9">
        <v>175.3</v>
      </c>
      <c r="H141" s="12">
        <v>2005</v>
      </c>
      <c r="I141" s="11">
        <v>0</v>
      </c>
      <c r="J141" s="11">
        <v>0</v>
      </c>
      <c r="K141" s="21" t="s">
        <v>215</v>
      </c>
      <c r="L141" s="34">
        <v>0</v>
      </c>
      <c r="M141" t="s">
        <v>4</v>
      </c>
      <c r="N141">
        <v>2005</v>
      </c>
    </row>
    <row r="142" spans="1:14" ht="39.75" thickBot="1" x14ac:dyDescent="0.3">
      <c r="A142" s="15">
        <v>1592</v>
      </c>
      <c r="B142" s="7" t="s">
        <v>213</v>
      </c>
      <c r="C142" s="7">
        <v>136</v>
      </c>
      <c r="D142" s="7" t="s">
        <v>165</v>
      </c>
      <c r="E142" s="8">
        <v>-46.93</v>
      </c>
      <c r="F142" s="8">
        <v>168.13</v>
      </c>
      <c r="G142" s="9">
        <v>262.10000000000002</v>
      </c>
      <c r="H142" s="16" t="s">
        <v>641</v>
      </c>
      <c r="I142" s="11">
        <v>0</v>
      </c>
      <c r="J142" s="11">
        <v>0</v>
      </c>
      <c r="K142" s="14" t="s">
        <v>166</v>
      </c>
      <c r="L142" s="15">
        <v>1</v>
      </c>
      <c r="M142" t="s">
        <v>4</v>
      </c>
      <c r="N142">
        <v>2011</v>
      </c>
    </row>
    <row r="143" spans="1:14" ht="15.75" thickBot="1" x14ac:dyDescent="0.3">
      <c r="A143" s="15">
        <v>1327</v>
      </c>
      <c r="B143" s="7" t="s">
        <v>555</v>
      </c>
      <c r="C143" s="7">
        <v>137</v>
      </c>
      <c r="D143" s="7" t="s">
        <v>165</v>
      </c>
      <c r="E143" s="8">
        <v>-47.07</v>
      </c>
      <c r="F143" s="8">
        <v>168.22</v>
      </c>
      <c r="G143" s="9">
        <v>20.8</v>
      </c>
      <c r="H143" s="11">
        <v>0</v>
      </c>
      <c r="I143" s="10">
        <v>2015</v>
      </c>
      <c r="J143" s="13">
        <v>0</v>
      </c>
      <c r="K143" s="14" t="s">
        <v>166</v>
      </c>
      <c r="L143" s="34">
        <v>0</v>
      </c>
      <c r="M143" t="s">
        <v>4</v>
      </c>
      <c r="N143">
        <v>2015</v>
      </c>
    </row>
    <row r="144" spans="1:14" ht="24" thickBot="1" x14ac:dyDescent="0.3">
      <c r="A144" s="15">
        <v>1266</v>
      </c>
      <c r="B144" s="7" t="s">
        <v>557</v>
      </c>
      <c r="C144" s="7">
        <v>138</v>
      </c>
      <c r="D144" s="7" t="s">
        <v>165</v>
      </c>
      <c r="E144" s="8">
        <v>-47.1</v>
      </c>
      <c r="F144" s="8">
        <v>168.2</v>
      </c>
      <c r="G144" s="9">
        <v>23.3</v>
      </c>
      <c r="H144" s="11">
        <v>0</v>
      </c>
      <c r="I144" s="10">
        <v>2015</v>
      </c>
      <c r="J144" s="11">
        <v>0</v>
      </c>
      <c r="K144" s="14" t="s">
        <v>166</v>
      </c>
      <c r="L144" s="34">
        <v>0</v>
      </c>
      <c r="M144" t="s">
        <v>4</v>
      </c>
      <c r="N144">
        <v>2015</v>
      </c>
    </row>
    <row r="145" spans="1:14" ht="15.75" thickBot="1" x14ac:dyDescent="0.3">
      <c r="A145" s="15">
        <v>1237</v>
      </c>
      <c r="B145" s="7" t="s">
        <v>558</v>
      </c>
      <c r="C145" s="7">
        <v>139</v>
      </c>
      <c r="D145" s="7" t="s">
        <v>165</v>
      </c>
      <c r="E145" s="8">
        <v>-47.11</v>
      </c>
      <c r="F145" s="8">
        <v>168.2</v>
      </c>
      <c r="G145" s="9">
        <v>10.5</v>
      </c>
      <c r="H145" s="11">
        <v>0</v>
      </c>
      <c r="I145" s="10">
        <v>2015</v>
      </c>
      <c r="J145" s="11">
        <v>0</v>
      </c>
      <c r="K145" s="21" t="s">
        <v>215</v>
      </c>
      <c r="L145" s="34">
        <v>0</v>
      </c>
      <c r="M145" t="s">
        <v>4</v>
      </c>
      <c r="N145">
        <v>2015</v>
      </c>
    </row>
    <row r="146" spans="1:14" ht="24" thickBot="1" x14ac:dyDescent="0.3">
      <c r="A146" s="15">
        <v>1227</v>
      </c>
      <c r="B146" s="7" t="s">
        <v>214</v>
      </c>
      <c r="C146" s="7">
        <v>140</v>
      </c>
      <c r="D146" s="7" t="s">
        <v>165</v>
      </c>
      <c r="E146" s="8">
        <v>-47.12</v>
      </c>
      <c r="F146" s="8">
        <v>168.21</v>
      </c>
      <c r="G146" s="9">
        <v>18.600000000000001</v>
      </c>
      <c r="H146" s="11">
        <v>0</v>
      </c>
      <c r="I146" s="10">
        <v>2015</v>
      </c>
      <c r="J146" s="11">
        <v>0</v>
      </c>
      <c r="K146" s="21" t="s">
        <v>215</v>
      </c>
      <c r="L146" s="15">
        <v>0</v>
      </c>
      <c r="M146" t="s">
        <v>4</v>
      </c>
      <c r="N146">
        <v>2015</v>
      </c>
    </row>
    <row r="147" spans="1:14" ht="15.75" thickBot="1" x14ac:dyDescent="0.3">
      <c r="A147" s="15">
        <v>1194</v>
      </c>
      <c r="B147" s="7" t="s">
        <v>216</v>
      </c>
      <c r="C147" s="7">
        <v>141</v>
      </c>
      <c r="D147" s="7" t="s">
        <v>165</v>
      </c>
      <c r="E147" s="8">
        <v>-47.12</v>
      </c>
      <c r="F147" s="8">
        <v>168.16</v>
      </c>
      <c r="G147" s="9">
        <v>33</v>
      </c>
      <c r="H147" s="11">
        <v>0</v>
      </c>
      <c r="I147" s="10">
        <v>2015</v>
      </c>
      <c r="J147" s="11">
        <v>0</v>
      </c>
      <c r="K147" s="21" t="s">
        <v>215</v>
      </c>
      <c r="L147" s="15">
        <v>0</v>
      </c>
      <c r="M147" t="s">
        <v>4</v>
      </c>
      <c r="N147">
        <v>2015</v>
      </c>
    </row>
    <row r="148" spans="1:14" ht="15.75" thickBot="1" x14ac:dyDescent="0.3">
      <c r="A148" s="15">
        <v>1101</v>
      </c>
      <c r="B148" s="7" t="s">
        <v>564</v>
      </c>
      <c r="C148" s="7">
        <v>143</v>
      </c>
      <c r="D148" s="7" t="s">
        <v>165</v>
      </c>
      <c r="E148" s="8">
        <v>-47.15</v>
      </c>
      <c r="F148" s="8">
        <v>167.4</v>
      </c>
      <c r="G148" s="9">
        <v>101.1</v>
      </c>
      <c r="H148" s="13">
        <v>0</v>
      </c>
      <c r="I148" s="13">
        <v>0</v>
      </c>
      <c r="J148" s="10">
        <v>2006</v>
      </c>
      <c r="K148" s="14" t="s">
        <v>166</v>
      </c>
      <c r="L148" s="15">
        <v>0</v>
      </c>
      <c r="M148" t="s">
        <v>4</v>
      </c>
      <c r="N148">
        <v>2006</v>
      </c>
    </row>
    <row r="149" spans="1:14" ht="15.75" thickBot="1" x14ac:dyDescent="0.3">
      <c r="A149" s="15">
        <v>949</v>
      </c>
      <c r="B149" s="7" t="s">
        <v>569</v>
      </c>
      <c r="C149" s="7">
        <v>147</v>
      </c>
      <c r="D149" s="7" t="s">
        <v>165</v>
      </c>
      <c r="E149" s="8">
        <v>-47.22</v>
      </c>
      <c r="F149" s="8">
        <v>167.39</v>
      </c>
      <c r="G149" s="9">
        <v>148.9</v>
      </c>
      <c r="H149" s="11">
        <v>0</v>
      </c>
      <c r="I149" s="11">
        <v>0</v>
      </c>
      <c r="J149" s="10">
        <v>1997</v>
      </c>
      <c r="K149" s="14" t="s">
        <v>166</v>
      </c>
      <c r="L149" s="15">
        <v>0</v>
      </c>
      <c r="M149" t="s">
        <v>4</v>
      </c>
      <c r="N149">
        <v>1997</v>
      </c>
    </row>
    <row r="150" spans="1:14" ht="15.75" thickBot="1" x14ac:dyDescent="0.3">
      <c r="A150" s="15">
        <v>941</v>
      </c>
      <c r="B150" s="7" t="s">
        <v>571</v>
      </c>
      <c r="C150" s="7">
        <v>148</v>
      </c>
      <c r="D150" s="7" t="s">
        <v>165</v>
      </c>
      <c r="E150" s="8">
        <v>-47.22</v>
      </c>
      <c r="F150" s="8">
        <v>167.44</v>
      </c>
      <c r="G150" s="9">
        <v>28.7</v>
      </c>
      <c r="H150" s="11">
        <v>0</v>
      </c>
      <c r="I150" s="10">
        <v>2006</v>
      </c>
      <c r="J150" s="11">
        <v>0</v>
      </c>
      <c r="K150" s="14" t="s">
        <v>166</v>
      </c>
      <c r="L150" s="15">
        <v>0</v>
      </c>
      <c r="M150" t="s">
        <v>4</v>
      </c>
      <c r="N150">
        <v>2006</v>
      </c>
    </row>
    <row r="151" spans="1:14" ht="15.75" thickBot="1" x14ac:dyDescent="0.3">
      <c r="A151" s="15">
        <v>936</v>
      </c>
      <c r="B151" s="7" t="s">
        <v>577</v>
      </c>
      <c r="C151" s="7">
        <v>149</v>
      </c>
      <c r="D151" s="7" t="s">
        <v>165</v>
      </c>
      <c r="E151" s="8">
        <v>-47.24</v>
      </c>
      <c r="F151" s="8">
        <v>167.41</v>
      </c>
      <c r="G151" s="9">
        <v>922.1</v>
      </c>
      <c r="H151" s="11">
        <v>0</v>
      </c>
      <c r="I151" s="10">
        <v>2006</v>
      </c>
      <c r="J151" s="11">
        <v>0</v>
      </c>
      <c r="K151" s="14" t="s">
        <v>166</v>
      </c>
      <c r="L151" s="15">
        <v>0</v>
      </c>
      <c r="M151" t="s">
        <v>4</v>
      </c>
      <c r="N151">
        <v>2006</v>
      </c>
    </row>
    <row r="152" spans="1:14" ht="15.75" thickBot="1" x14ac:dyDescent="0.3">
      <c r="A152" s="53">
        <v>16</v>
      </c>
      <c r="B152" s="54" t="s">
        <v>225</v>
      </c>
      <c r="C152" s="7">
        <v>150</v>
      </c>
      <c r="D152" s="7" t="s">
        <v>221</v>
      </c>
      <c r="E152" s="11">
        <v>-29.27</v>
      </c>
      <c r="F152" s="11">
        <v>-177.93</v>
      </c>
      <c r="G152" s="9">
        <v>2965</v>
      </c>
      <c r="H152" s="10">
        <v>2002</v>
      </c>
      <c r="I152" s="11">
        <v>0</v>
      </c>
      <c r="J152" s="10">
        <v>2002</v>
      </c>
      <c r="K152" s="14" t="s">
        <v>166</v>
      </c>
      <c r="L152" s="13">
        <v>0</v>
      </c>
      <c r="M152" t="s">
        <v>4</v>
      </c>
      <c r="N152">
        <v>2002</v>
      </c>
    </row>
    <row r="153" spans="1:14" ht="15.75" thickBot="1" x14ac:dyDescent="0.3">
      <c r="A153" s="53">
        <v>17</v>
      </c>
      <c r="B153" s="54" t="s">
        <v>226</v>
      </c>
      <c r="C153" s="7">
        <v>151</v>
      </c>
      <c r="D153" s="7" t="s">
        <v>221</v>
      </c>
      <c r="E153" s="11">
        <v>-30.23</v>
      </c>
      <c r="F153" s="11">
        <v>-178.43</v>
      </c>
      <c r="G153" s="9">
        <v>247.4</v>
      </c>
      <c r="H153" s="11">
        <v>0</v>
      </c>
      <c r="I153" s="11">
        <v>0</v>
      </c>
      <c r="J153" s="10">
        <v>2006</v>
      </c>
      <c r="K153" s="14" t="s">
        <v>166</v>
      </c>
      <c r="L153" s="13">
        <v>0</v>
      </c>
      <c r="M153" t="s">
        <v>4</v>
      </c>
      <c r="N153">
        <v>2006</v>
      </c>
    </row>
    <row r="154" spans="1:14" ht="15.75" thickBot="1" x14ac:dyDescent="0.3">
      <c r="A154" s="53">
        <v>9005</v>
      </c>
      <c r="B154" s="54" t="s">
        <v>600</v>
      </c>
      <c r="C154" s="7">
        <v>155</v>
      </c>
      <c r="D154" s="7" t="s">
        <v>221</v>
      </c>
      <c r="E154" s="11">
        <v>-52.53</v>
      </c>
      <c r="F154" s="11">
        <v>169.04</v>
      </c>
      <c r="G154" s="9">
        <v>7</v>
      </c>
      <c r="H154" s="10">
        <v>2001</v>
      </c>
      <c r="I154" s="11">
        <v>0</v>
      </c>
      <c r="J154" s="11">
        <v>0</v>
      </c>
      <c r="K154" s="14" t="s">
        <v>166</v>
      </c>
      <c r="L154" s="13">
        <v>0</v>
      </c>
      <c r="M154" t="s">
        <v>4</v>
      </c>
      <c r="N154">
        <v>2001</v>
      </c>
    </row>
    <row r="155" spans="1:14" ht="15.75" thickBot="1" x14ac:dyDescent="0.3">
      <c r="A155" s="53">
        <v>589</v>
      </c>
      <c r="B155" s="54" t="s">
        <v>601</v>
      </c>
      <c r="C155" s="7">
        <v>156</v>
      </c>
      <c r="D155" s="7" t="s">
        <v>221</v>
      </c>
      <c r="E155" s="11">
        <v>-52.54</v>
      </c>
      <c r="F155" s="11">
        <v>169.16</v>
      </c>
      <c r="G155" s="9">
        <v>10891</v>
      </c>
      <c r="H155" s="10">
        <v>2001</v>
      </c>
      <c r="I155" s="11">
        <v>0</v>
      </c>
      <c r="J155" s="11">
        <v>0</v>
      </c>
      <c r="K155" s="14" t="s">
        <v>166</v>
      </c>
      <c r="L155" s="13">
        <v>0</v>
      </c>
      <c r="M155" t="s">
        <v>4</v>
      </c>
      <c r="N155">
        <v>2001</v>
      </c>
    </row>
    <row r="156" spans="1:14" ht="15.75" thickBo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4" ht="15.75" thickBo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4" ht="15.75" thickBo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</row>
    <row r="159" spans="1:14" ht="15.75" thickBo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</row>
    <row r="160" spans="1:14" ht="15.75" thickBo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</row>
    <row r="161" spans="1:12" ht="15.75" thickBo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</row>
    <row r="162" spans="1:12" ht="15.75" thickBo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</row>
    <row r="163" spans="1:12" ht="15.75" thickBo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</row>
    <row r="164" spans="1:12" ht="15.75" thickBo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</row>
    <row r="165" spans="1:12" ht="15.75" thickBo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</row>
    <row r="166" spans="1:12" ht="15.75" thickBo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</row>
    <row r="167" spans="1:12" ht="15.75" thickBo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</row>
    <row r="168" spans="1:12" ht="15.75" thickBo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 ht="15.75" thickBo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</row>
    <row r="170" spans="1:12" ht="15.75" thickBo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</row>
    <row r="171" spans="1:12" ht="15.75" thickBo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</row>
    <row r="172" spans="1:12" ht="15.75" thickBo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</row>
    <row r="173" spans="1:12" ht="15.75" thickBo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</row>
    <row r="174" spans="1:12" ht="15.75" thickBo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</row>
    <row r="175" spans="1:12" ht="15.75" thickBo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</row>
    <row r="176" spans="1:12" ht="15.75" thickBo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</row>
    <row r="177" spans="1:12" ht="15.75" thickBo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</row>
    <row r="178" spans="1:12" ht="15.75" thickBo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</row>
    <row r="179" spans="1:12" ht="15.75" thickBo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</row>
    <row r="180" spans="1:12" ht="15.75" thickBo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</row>
    <row r="181" spans="1:12" ht="15.75" thickBo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</row>
    <row r="182" spans="1:12" ht="15.75" thickBo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</row>
    <row r="183" spans="1:12" ht="15.75" thickBo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</row>
    <row r="184" spans="1:12" ht="15.75" thickBo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</row>
    <row r="185" spans="1:12" ht="15.75" thickBo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 ht="15.75" thickBo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ht="15.75" thickBo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</row>
    <row r="188" spans="1:12" ht="15.75" thickBo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ht="15.75" thickBo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</row>
    <row r="190" spans="1:12" ht="15.75" thickBo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ht="15.75" thickBo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</row>
    <row r="192" spans="1:12" ht="15.75" thickBo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</row>
    <row r="193" spans="1:12" ht="15.75" thickBo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 ht="15.75" thickBo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 ht="15.75" thickBo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 ht="15.75" thickBo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 ht="15.75" thickBo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 ht="15.75" thickBo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 ht="15.75" thickBo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 ht="15.75" thickBo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 ht="15.75" thickBo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 ht="15.75" thickBo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 ht="15.75" thickBo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 ht="15.75" thickBo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 ht="15.75" thickBo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 ht="15.75" thickBo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 ht="15.75" thickBo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 ht="15.75" thickBo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 ht="15.75" thickBo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 ht="15.75" thickBo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 ht="15.75" thickBo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 ht="15.75" thickBo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 ht="15.75" thickBo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 ht="15.75" thickBo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 ht="15.75" thickBo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 ht="15.75" thickBo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 ht="15.75" thickBo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 ht="15.75" thickBo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 ht="15.75" thickBo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 ht="15.75" thickBo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 ht="15.75" thickBo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 ht="15.75" thickBo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 ht="15.75" thickBo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 ht="15.75" thickBo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 ht="15.75" thickBo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 ht="15.75" thickBo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ht="15.75" thickBo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ht="15.75" thickBo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ht="15.75" thickBo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ht="15.75" thickBo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ht="15.75" thickBo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ht="15.75" thickBo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ht="15.75" thickBo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 ht="15.75" thickBo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 ht="15.75" thickBo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 ht="15.75" thickBo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 ht="15.75" thickBo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 ht="15.75" thickBo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 ht="15.75" thickBo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 ht="15.75" thickBo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 ht="15.75" thickBo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 ht="15.75" thickBo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  <row r="243" spans="1:12" ht="15.75" thickBo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</row>
    <row r="244" spans="1:12" ht="15.75" thickBo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</row>
    <row r="245" spans="1:12" ht="15.75" thickBo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</row>
    <row r="246" spans="1:12" ht="15.75" thickBo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</row>
    <row r="247" spans="1:12" ht="15.75" thickBo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</row>
    <row r="248" spans="1:12" ht="15.75" thickBo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ht="15.75" thickBo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</row>
    <row r="250" spans="1:12" ht="15.75" thickBo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ht="15.75" thickBo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ht="15.75" thickBo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ht="15.75" thickBo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</row>
    <row r="254" spans="1:12" ht="15.75" thickBo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</row>
    <row r="255" spans="1:12" ht="15.75" thickBo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</row>
    <row r="256" spans="1:12" ht="15.75" thickBo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</row>
    <row r="257" spans="1:12" ht="15.75" thickBo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</row>
    <row r="258" spans="1:12" ht="15.75" thickBo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</row>
    <row r="259" spans="1:12" ht="15.75" thickBo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</row>
    <row r="260" spans="1:12" ht="15.75" thickBo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</row>
    <row r="261" spans="1:12" ht="15.75" thickBo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</row>
    <row r="262" spans="1:12" ht="15.75" thickBo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</row>
    <row r="263" spans="1:12" ht="15.75" thickBo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</row>
    <row r="264" spans="1:12" ht="15.75" thickBo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</row>
    <row r="265" spans="1:12" ht="15.75" thickBo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</row>
    <row r="266" spans="1:12" ht="15.75" thickBo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</row>
    <row r="267" spans="1:12" ht="15.75" thickBo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</row>
    <row r="268" spans="1:12" ht="15.75" thickBo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</row>
    <row r="269" spans="1:12" ht="15.75" thickBo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</row>
    <row r="270" spans="1:12" ht="15.75" thickBo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</row>
    <row r="271" spans="1:12" ht="15.75" thickBo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</row>
    <row r="272" spans="1:12" ht="15.75" thickBo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</row>
    <row r="273" spans="1:12" ht="15.75" thickBo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</row>
    <row r="274" spans="1:12" ht="15.75" thickBo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</row>
    <row r="275" spans="1:12" ht="15.75" thickBo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</row>
    <row r="276" spans="1:12" ht="15.75" thickBo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</row>
    <row r="277" spans="1:12" ht="15.75" thickBo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</row>
    <row r="278" spans="1:12" ht="15.75" thickBo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</row>
    <row r="279" spans="1:12" ht="15.75" thickBo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</row>
    <row r="280" spans="1:12" ht="15.75" thickBo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</row>
    <row r="281" spans="1:12" ht="15.75" thickBo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</row>
    <row r="282" spans="1:12" ht="15.75" thickBo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</row>
    <row r="283" spans="1:12" ht="15.75" thickBo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</row>
    <row r="284" spans="1:12" ht="15.75" thickBo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</row>
    <row r="285" spans="1:12" ht="15.75" thickBo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</row>
    <row r="286" spans="1:12" ht="15.75" thickBo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</row>
    <row r="287" spans="1:12" ht="15.75" thickBo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</row>
    <row r="288" spans="1:12" ht="15.75" thickBo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</row>
    <row r="289" spans="1:12" ht="15.75" thickBo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</row>
    <row r="290" spans="1:12" ht="15.75" thickBo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</row>
    <row r="291" spans="1:12" ht="15.75" thickBo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</row>
    <row r="292" spans="1:12" ht="15.75" thickBo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</row>
    <row r="293" spans="1:12" ht="15.75" thickBo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</row>
    <row r="294" spans="1:12" ht="15.75" thickBo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</row>
    <row r="295" spans="1:12" ht="15.75" thickBo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</row>
    <row r="296" spans="1:12" ht="15.75" thickBo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</row>
    <row r="297" spans="1:12" ht="15.75" thickBo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</row>
    <row r="298" spans="1:12" ht="15.75" thickBo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</row>
    <row r="299" spans="1:12" ht="15.75" thickBo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</row>
    <row r="300" spans="1:12" ht="15.75" thickBo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</row>
    <row r="301" spans="1:12" ht="15.75" thickBo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</row>
    <row r="302" spans="1:12" ht="15.75" thickBo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</row>
    <row r="303" spans="1:12" ht="15.75" thickBo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</row>
    <row r="304" spans="1:12" ht="15.75" thickBo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</row>
    <row r="305" spans="1:12" ht="15.75" thickBo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</row>
    <row r="306" spans="1:12" ht="15.75" thickBo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</row>
    <row r="307" spans="1:12" ht="15.75" thickBo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</row>
    <row r="308" spans="1:12" ht="15.75" thickBo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ht="15.75" thickBo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</row>
    <row r="310" spans="1:12" ht="15.75" thickBo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ht="15.75" thickBo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</row>
    <row r="312" spans="1:12" ht="15.75" thickBo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</row>
    <row r="313" spans="1:12" ht="15.75" thickBo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</row>
    <row r="314" spans="1:12" ht="15.75" thickBo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</row>
    <row r="315" spans="1:12" ht="15.75" thickBo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</row>
    <row r="316" spans="1:12" ht="15.75" thickBo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</row>
    <row r="317" spans="1:12" ht="15.75" thickBo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</row>
    <row r="318" spans="1:12" ht="15.75" thickBo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</row>
    <row r="319" spans="1:12" ht="15.75" thickBo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</row>
    <row r="320" spans="1:12" ht="15.75" thickBo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</row>
    <row r="321" spans="1:12" ht="15.75" thickBo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</row>
    <row r="322" spans="1:12" ht="15.75" thickBo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</row>
    <row r="323" spans="1:12" ht="15.75" thickBo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</row>
    <row r="324" spans="1:12" ht="15.75" thickBo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</row>
    <row r="325" spans="1:12" ht="15.75" thickBo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</row>
    <row r="326" spans="1:12" ht="15.75" thickBo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</row>
    <row r="327" spans="1:12" ht="15.75" thickBo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</row>
    <row r="328" spans="1:12" ht="15.75" thickBo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</row>
    <row r="329" spans="1:12" ht="15.75" thickBo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</row>
    <row r="330" spans="1:12" ht="15.75" thickBo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</row>
    <row r="331" spans="1:12" ht="15.75" thickBo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</row>
    <row r="332" spans="1:12" ht="15.75" thickBo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</row>
    <row r="333" spans="1:12" ht="15.75" thickBo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 ht="15.75" thickBo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</row>
    <row r="335" spans="1:12" ht="15.75" thickBo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</row>
    <row r="336" spans="1:12" ht="15.75" thickBo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</row>
    <row r="337" spans="1:12" ht="15.75" thickBo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</row>
    <row r="338" spans="1:12" ht="15.75" thickBo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</row>
    <row r="339" spans="1:12" ht="15.75" thickBo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</row>
    <row r="340" spans="1:12" ht="15.75" thickBo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</row>
    <row r="341" spans="1:12" ht="15.75" thickBo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</row>
    <row r="342" spans="1:12" ht="15.75" thickBo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</row>
    <row r="343" spans="1:12" ht="15.75" thickBo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</row>
    <row r="344" spans="1:12" ht="15.75" thickBo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</row>
    <row r="345" spans="1:12" ht="15.75" thickBo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</row>
    <row r="346" spans="1:12" ht="15.75" thickBo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</row>
    <row r="347" spans="1:12" ht="15.75" thickBo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</row>
    <row r="348" spans="1:12" ht="15.75" thickBo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</row>
    <row r="349" spans="1:12" ht="15.75" thickBo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</row>
    <row r="350" spans="1:12" ht="15.75" thickBo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</row>
    <row r="351" spans="1:12" ht="15.75" thickBo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</row>
    <row r="352" spans="1:12" ht="15.75" thickBo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</row>
    <row r="353" spans="1:12" ht="15.75" thickBo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</row>
    <row r="354" spans="1:12" ht="15.75" thickBo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</row>
    <row r="355" spans="1:12" ht="15.75" thickBo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</row>
    <row r="356" spans="1:12" ht="15.75" thickBo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</row>
    <row r="357" spans="1:12" ht="15.75" thickBo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</row>
    <row r="358" spans="1:12" ht="15.75" thickBo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</row>
    <row r="359" spans="1:12" ht="15.75" thickBo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</row>
    <row r="360" spans="1:12" ht="15.75" thickBo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</row>
    <row r="361" spans="1:12" ht="15.75" thickBo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</row>
    <row r="362" spans="1:12" ht="15.75" thickBo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</row>
    <row r="363" spans="1:12" ht="15.75" thickBo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</row>
    <row r="364" spans="1:12" ht="15.75" thickBo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</row>
    <row r="365" spans="1:12" ht="15.75" thickBo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</row>
    <row r="366" spans="1:12" ht="15.75" thickBo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</row>
    <row r="367" spans="1:12" ht="15.75" thickBo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</row>
    <row r="368" spans="1:12" ht="15.75" thickBo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ht="15.75" thickBo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</row>
    <row r="370" spans="1:12" ht="15.75" thickBo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ht="15.75" thickBo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</row>
    <row r="372" spans="1:12" ht="15.75" thickBo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</row>
    <row r="373" spans="1:12" ht="15.75" thickBo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</row>
    <row r="374" spans="1:12" ht="15.75" thickBo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</row>
    <row r="375" spans="1:12" ht="15.75" thickBo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</row>
    <row r="376" spans="1:12" ht="15.75" thickBo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</row>
    <row r="377" spans="1:12" ht="15.75" thickBo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</row>
    <row r="378" spans="1:12" ht="15.75" thickBo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</row>
    <row r="379" spans="1:12" ht="15.75" thickBo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</row>
    <row r="380" spans="1:12" ht="15.75" thickBo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</row>
    <row r="381" spans="1:12" ht="15.75" thickBo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</row>
    <row r="382" spans="1:12" ht="15.75" thickBo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</row>
    <row r="383" spans="1:12" ht="15.75" thickBo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</row>
    <row r="384" spans="1:12" ht="15.75" thickBo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 ht="15.75" thickBo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</row>
    <row r="386" spans="1:12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</row>
    <row r="387" spans="1:12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</row>
    <row r="388" spans="1:12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</row>
    <row r="389" spans="1:12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</row>
    <row r="390" spans="1:12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</row>
    <row r="391" spans="1:12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</row>
    <row r="392" spans="1:12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</row>
    <row r="393" spans="1:12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</row>
    <row r="394" spans="1:12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</row>
    <row r="395" spans="1:12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</row>
    <row r="396" spans="1:12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</row>
    <row r="397" spans="1:12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</row>
    <row r="398" spans="1:12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</row>
    <row r="399" spans="1:12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</row>
    <row r="400" spans="1:12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</row>
    <row r="401" spans="1:12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</row>
    <row r="403" spans="1:12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</row>
    <row r="404" spans="1:12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</row>
    <row r="405" spans="1:12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</row>
    <row r="406" spans="1:12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</row>
    <row r="407" spans="1:12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</row>
    <row r="408" spans="1:12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</row>
    <row r="409" spans="1:12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</row>
    <row r="410" spans="1:12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</row>
    <row r="411" spans="1:12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</row>
    <row r="412" spans="1:12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</row>
    <row r="413" spans="1:12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</row>
    <row r="414" spans="1:12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</row>
    <row r="415" spans="1:12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</row>
    <row r="416" spans="1:12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</row>
    <row r="417" spans="1:12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</row>
    <row r="418" spans="1:12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</row>
    <row r="419" spans="1:12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</row>
    <row r="420" spans="1:12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</row>
    <row r="421" spans="1:12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</row>
    <row r="422" spans="1:12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</row>
    <row r="423" spans="1:12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</row>
    <row r="424" spans="1:12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</row>
    <row r="425" spans="1:12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</row>
    <row r="426" spans="1:12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</row>
    <row r="427" spans="1:12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</row>
    <row r="428" spans="1:12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</row>
    <row r="430" spans="1:12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</row>
    <row r="431" spans="1:12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</row>
    <row r="432" spans="1:12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</row>
    <row r="434" spans="1:12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</row>
    <row r="435" spans="1:12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</row>
    <row r="436" spans="1:12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</row>
    <row r="437" spans="1:12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</row>
    <row r="439" spans="1:12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</row>
    <row r="440" spans="1:12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</row>
    <row r="441" spans="1:12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</row>
    <row r="442" spans="1:12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</row>
    <row r="443" spans="1:12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</row>
    <row r="444" spans="1:12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</row>
    <row r="445" spans="1:12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</row>
    <row r="446" spans="1:12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</row>
    <row r="447" spans="1:12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</row>
    <row r="448" spans="1:12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</row>
    <row r="449" spans="1:12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</row>
    <row r="450" spans="1:12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</row>
    <row r="452" spans="1:12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</row>
    <row r="453" spans="1:12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</row>
    <row r="454" spans="1:12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</row>
    <row r="456" spans="1:12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</row>
    <row r="457" spans="1:12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</row>
    <row r="458" spans="1:12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</row>
    <row r="460" spans="1:12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</row>
    <row r="461" spans="1:12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</row>
    <row r="462" spans="1:12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</row>
    <row r="463" spans="1:12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</row>
    <row r="464" spans="1:12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</row>
    <row r="465" spans="1:12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</row>
    <row r="467" spans="1:12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</row>
    <row r="468" spans="1:12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</row>
    <row r="469" spans="1:12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</row>
    <row r="471" spans="1:12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</row>
    <row r="472" spans="1:12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</row>
    <row r="473" spans="1:12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</row>
    <row r="474" spans="1:12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</row>
    <row r="475" spans="1:12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</row>
    <row r="476" spans="1:12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</row>
    <row r="478" spans="1:12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</row>
    <row r="479" spans="1:12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</row>
    <row r="480" spans="1:12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</row>
    <row r="481" spans="1:12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</row>
    <row r="482" spans="1:12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</row>
    <row r="484" spans="1:12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</row>
    <row r="485" spans="1:12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</row>
    <row r="486" spans="1:12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</row>
    <row r="487" spans="1:12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</row>
    <row r="488" spans="1:12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</row>
    <row r="489" spans="1:12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</row>
    <row r="490" spans="1:12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</row>
    <row r="491" spans="1:12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</row>
    <row r="492" spans="1:12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</row>
    <row r="493" spans="1:12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</row>
    <row r="494" spans="1:12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</row>
    <row r="495" spans="1:12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</row>
    <row r="496" spans="1:12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</row>
    <row r="497" spans="1:12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</row>
    <row r="498" spans="1:12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</row>
    <row r="500" spans="1:12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</row>
    <row r="501" spans="1:12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</row>
    <row r="502" spans="1:12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</row>
    <row r="503" spans="1:12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</row>
    <row r="504" spans="1:12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</row>
    <row r="505" spans="1:12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</row>
    <row r="506" spans="1:12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</row>
    <row r="507" spans="1:12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</row>
    <row r="508" spans="1:12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</row>
  </sheetData>
  <sortState ref="A2:N155">
    <sortCondition ref="N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5"/>
  <sheetViews>
    <sheetView workbookViewId="0">
      <pane ySplit="1" topLeftCell="A2" activePane="bottomLeft" state="frozen"/>
      <selection pane="bottomLeft" activeCell="K1" sqref="K1:U1"/>
    </sheetView>
  </sheetViews>
  <sheetFormatPr defaultRowHeight="15" x14ac:dyDescent="0.25"/>
  <cols>
    <col min="1" max="1" width="5" style="66" bestFit="1" customWidth="1"/>
    <col min="2" max="2" width="4" style="59" bestFit="1" customWidth="1"/>
    <col min="3" max="3" width="22" style="81" customWidth="1"/>
    <col min="4" max="4" width="6.28515625" bestFit="1" customWidth="1"/>
    <col min="5" max="5" width="7.28515625" bestFit="1" customWidth="1"/>
    <col min="6" max="7" width="10.28515625" bestFit="1" customWidth="1"/>
    <col min="8" max="8" width="6.42578125" customWidth="1"/>
    <col min="9" max="9" width="6" bestFit="1" customWidth="1"/>
    <col min="10" max="10" width="7.5703125" style="69" bestFit="1" customWidth="1"/>
    <col min="11" max="11" width="12.7109375" customWidth="1"/>
    <col min="12" max="12" width="5.85546875" customWidth="1"/>
    <col min="13" max="13" width="8.5703125" bestFit="1" customWidth="1"/>
    <col min="14" max="15" width="6.5703125" bestFit="1" customWidth="1"/>
    <col min="16" max="16" width="7.85546875" bestFit="1" customWidth="1"/>
    <col min="17" max="18" width="8.28515625" bestFit="1" customWidth="1"/>
    <col min="19" max="19" width="8" customWidth="1"/>
    <col min="20" max="20" width="7.28515625" customWidth="1"/>
    <col min="21" max="21" width="11.28515625" style="49" customWidth="1"/>
    <col min="22" max="22" width="9.28515625" bestFit="1" customWidth="1"/>
    <col min="23" max="23" width="7.28515625" customWidth="1"/>
    <col min="24" max="24" width="9.140625" style="59"/>
  </cols>
  <sheetData>
    <row r="1" spans="1:23" ht="45" x14ac:dyDescent="0.25">
      <c r="A1" s="85" t="s">
        <v>0</v>
      </c>
      <c r="B1" s="86" t="s">
        <v>1</v>
      </c>
      <c r="C1" s="87" t="s">
        <v>2</v>
      </c>
      <c r="D1" s="88" t="s">
        <v>714</v>
      </c>
      <c r="E1" s="88" t="s">
        <v>715</v>
      </c>
      <c r="F1" s="88" t="s">
        <v>620</v>
      </c>
      <c r="G1" s="87" t="s">
        <v>703</v>
      </c>
      <c r="H1" s="87" t="s">
        <v>604</v>
      </c>
      <c r="I1" s="88" t="s">
        <v>606</v>
      </c>
      <c r="J1" s="89" t="s">
        <v>716</v>
      </c>
      <c r="K1" s="87" t="s">
        <v>611</v>
      </c>
      <c r="L1" s="87" t="s">
        <v>719</v>
      </c>
      <c r="M1" s="88" t="s">
        <v>712</v>
      </c>
      <c r="N1" s="87" t="s">
        <v>720</v>
      </c>
      <c r="O1" s="88" t="s">
        <v>713</v>
      </c>
      <c r="P1" s="90" t="s">
        <v>612</v>
      </c>
      <c r="Q1" s="87" t="s">
        <v>613</v>
      </c>
      <c r="R1" s="87" t="s">
        <v>614</v>
      </c>
      <c r="S1" s="91" t="s">
        <v>615</v>
      </c>
      <c r="T1" s="87" t="s">
        <v>717</v>
      </c>
      <c r="U1" s="92" t="s">
        <v>721</v>
      </c>
      <c r="V1" s="88" t="s">
        <v>704</v>
      </c>
      <c r="W1" s="87" t="s">
        <v>718</v>
      </c>
    </row>
    <row r="2" spans="1:23" x14ac:dyDescent="0.25">
      <c r="A2" s="2">
        <v>7960</v>
      </c>
      <c r="B2" s="60">
        <v>10</v>
      </c>
      <c r="C2" s="81" t="s">
        <v>14</v>
      </c>
      <c r="D2" s="78">
        <v>-35.209905069999998</v>
      </c>
      <c r="E2" s="78">
        <v>174.0902596</v>
      </c>
      <c r="F2" t="s">
        <v>4</v>
      </c>
      <c r="G2" t="s">
        <v>4</v>
      </c>
      <c r="H2">
        <v>23</v>
      </c>
      <c r="I2">
        <v>1</v>
      </c>
      <c r="J2" s="69">
        <v>2003</v>
      </c>
      <c r="K2" s="78">
        <v>0.34799897600000002</v>
      </c>
      <c r="L2">
        <v>0</v>
      </c>
      <c r="M2" s="78">
        <v>159.26749509999999</v>
      </c>
      <c r="N2" s="78">
        <v>5.6005717229999998</v>
      </c>
      <c r="O2" s="78">
        <v>11.386784110000001</v>
      </c>
      <c r="P2">
        <v>1</v>
      </c>
      <c r="Q2">
        <v>1</v>
      </c>
      <c r="R2">
        <v>0</v>
      </c>
      <c r="S2">
        <v>0</v>
      </c>
      <c r="T2" t="s">
        <v>617</v>
      </c>
      <c r="U2" s="49" t="s">
        <v>616</v>
      </c>
      <c r="V2">
        <v>1</v>
      </c>
      <c r="W2">
        <v>2</v>
      </c>
    </row>
    <row r="3" spans="1:23" x14ac:dyDescent="0.25">
      <c r="A3" s="2">
        <v>7116</v>
      </c>
      <c r="B3" s="60">
        <v>30</v>
      </c>
      <c r="C3" s="81" t="s">
        <v>34</v>
      </c>
      <c r="D3" s="78">
        <v>-36.162924850000003</v>
      </c>
      <c r="E3" s="78">
        <v>175.28908100000001</v>
      </c>
      <c r="F3" t="s">
        <v>6</v>
      </c>
      <c r="G3" t="s">
        <v>6</v>
      </c>
      <c r="H3">
        <v>40</v>
      </c>
      <c r="I3">
        <v>0</v>
      </c>
      <c r="J3" s="69">
        <v>0</v>
      </c>
      <c r="K3" s="78">
        <v>2.3719054370000001</v>
      </c>
      <c r="L3">
        <v>3</v>
      </c>
      <c r="M3" s="78">
        <v>39.730915619999998</v>
      </c>
      <c r="N3" s="78">
        <v>2.1171406149999998</v>
      </c>
      <c r="O3" s="78">
        <v>7.1703697589999997</v>
      </c>
      <c r="P3">
        <v>0</v>
      </c>
      <c r="Q3">
        <v>0</v>
      </c>
      <c r="R3">
        <v>1</v>
      </c>
      <c r="S3">
        <v>0</v>
      </c>
      <c r="T3" t="s">
        <v>617</v>
      </c>
      <c r="U3" s="49" t="s">
        <v>616</v>
      </c>
      <c r="V3">
        <v>1</v>
      </c>
      <c r="W3">
        <v>1</v>
      </c>
    </row>
    <row r="4" spans="1:23" x14ac:dyDescent="0.25">
      <c r="A4" s="2">
        <v>467</v>
      </c>
      <c r="B4" s="60">
        <v>31</v>
      </c>
      <c r="C4" s="81" t="s">
        <v>35</v>
      </c>
      <c r="D4" s="78">
        <v>-36.165960210000001</v>
      </c>
      <c r="E4" s="78">
        <v>175.29894279999999</v>
      </c>
      <c r="F4" t="s">
        <v>6</v>
      </c>
      <c r="G4" t="s">
        <v>6</v>
      </c>
      <c r="H4">
        <v>40</v>
      </c>
      <c r="I4">
        <v>0</v>
      </c>
      <c r="J4" s="69">
        <v>0</v>
      </c>
      <c r="K4" s="78">
        <v>2.0119847389999999</v>
      </c>
      <c r="L4">
        <v>2</v>
      </c>
      <c r="M4" s="78">
        <v>12.38814153</v>
      </c>
      <c r="N4" s="78">
        <v>1.8586838560000001</v>
      </c>
      <c r="O4" s="78">
        <v>14.33612845</v>
      </c>
      <c r="P4">
        <v>0</v>
      </c>
      <c r="Q4">
        <v>0</v>
      </c>
      <c r="R4">
        <v>1</v>
      </c>
      <c r="S4">
        <v>0</v>
      </c>
      <c r="T4" t="s">
        <v>617</v>
      </c>
      <c r="U4" s="49" t="s">
        <v>616</v>
      </c>
      <c r="V4">
        <v>1</v>
      </c>
      <c r="W4">
        <v>1</v>
      </c>
    </row>
    <row r="5" spans="1:23" ht="30" x14ac:dyDescent="0.25">
      <c r="A5" s="2">
        <v>6992</v>
      </c>
      <c r="B5" s="60">
        <v>34</v>
      </c>
      <c r="C5" s="81" t="s">
        <v>38</v>
      </c>
      <c r="D5" s="78">
        <v>-36.21641949</v>
      </c>
      <c r="E5" s="78">
        <v>175.28895510000001</v>
      </c>
      <c r="F5" t="s">
        <v>6</v>
      </c>
      <c r="G5" t="s">
        <v>6</v>
      </c>
      <c r="H5">
        <v>40</v>
      </c>
      <c r="I5">
        <v>0</v>
      </c>
      <c r="J5" s="69">
        <v>0</v>
      </c>
      <c r="K5" s="78">
        <v>1.374809583</v>
      </c>
      <c r="L5">
        <v>2</v>
      </c>
      <c r="M5" s="78">
        <v>20.596260279999999</v>
      </c>
      <c r="N5" s="78">
        <v>1.9834303120000001</v>
      </c>
      <c r="O5" s="78">
        <v>13.68280841</v>
      </c>
      <c r="P5">
        <v>0</v>
      </c>
      <c r="Q5">
        <v>0</v>
      </c>
      <c r="R5">
        <v>0</v>
      </c>
      <c r="S5">
        <v>1</v>
      </c>
      <c r="T5" t="s">
        <v>616</v>
      </c>
      <c r="U5" s="49" t="s">
        <v>618</v>
      </c>
      <c r="V5">
        <v>1</v>
      </c>
      <c r="W5">
        <v>1</v>
      </c>
    </row>
    <row r="6" spans="1:23" x14ac:dyDescent="0.25">
      <c r="A6" s="2">
        <v>6984</v>
      </c>
      <c r="B6" s="60">
        <v>35</v>
      </c>
      <c r="C6" s="81" t="s">
        <v>39</v>
      </c>
      <c r="D6" s="78">
        <v>-36.221870899999999</v>
      </c>
      <c r="E6" s="78">
        <v>175.30272600000001</v>
      </c>
      <c r="F6" t="s">
        <v>6</v>
      </c>
      <c r="G6" t="s">
        <v>6</v>
      </c>
      <c r="H6">
        <v>40</v>
      </c>
      <c r="I6">
        <v>0</v>
      </c>
      <c r="J6" s="69">
        <v>0</v>
      </c>
      <c r="K6" s="78">
        <v>0.29519588699999999</v>
      </c>
      <c r="L6">
        <v>0</v>
      </c>
      <c r="M6" s="78">
        <v>62.298910530000001</v>
      </c>
      <c r="N6" s="78">
        <v>1.039194655</v>
      </c>
      <c r="O6" s="78">
        <v>19.340697250000002</v>
      </c>
      <c r="P6">
        <v>1</v>
      </c>
      <c r="Q6">
        <v>0</v>
      </c>
      <c r="R6">
        <v>0</v>
      </c>
      <c r="S6">
        <v>1</v>
      </c>
      <c r="T6" t="s">
        <v>616</v>
      </c>
      <c r="U6" s="49" t="s">
        <v>618</v>
      </c>
      <c r="V6">
        <v>1</v>
      </c>
      <c r="W6">
        <v>1</v>
      </c>
    </row>
    <row r="7" spans="1:23" x14ac:dyDescent="0.25">
      <c r="A7" s="2">
        <v>6972</v>
      </c>
      <c r="B7" s="60">
        <v>36</v>
      </c>
      <c r="C7" s="81" t="s">
        <v>40</v>
      </c>
      <c r="D7" s="78">
        <v>-36.232320909999999</v>
      </c>
      <c r="E7" s="78">
        <v>175.30287079999999</v>
      </c>
      <c r="F7" t="s">
        <v>6</v>
      </c>
      <c r="G7" t="s">
        <v>6</v>
      </c>
      <c r="H7">
        <v>40</v>
      </c>
      <c r="I7">
        <v>0</v>
      </c>
      <c r="J7" s="69">
        <v>0</v>
      </c>
      <c r="K7" s="78">
        <v>0.86359601900000005</v>
      </c>
      <c r="L7">
        <v>2</v>
      </c>
      <c r="M7" s="78">
        <v>45.836604299999998</v>
      </c>
      <c r="N7" s="78">
        <v>1.5530369420000001</v>
      </c>
      <c r="O7" s="78">
        <v>13.854245730000001</v>
      </c>
      <c r="P7">
        <v>0</v>
      </c>
      <c r="Q7">
        <v>0</v>
      </c>
      <c r="R7">
        <v>0</v>
      </c>
      <c r="S7">
        <v>1</v>
      </c>
      <c r="T7" t="s">
        <v>616</v>
      </c>
      <c r="U7" s="49" t="s">
        <v>618</v>
      </c>
      <c r="V7">
        <v>1</v>
      </c>
      <c r="W7">
        <v>1</v>
      </c>
    </row>
    <row r="8" spans="1:23" x14ac:dyDescent="0.25">
      <c r="A8" s="2">
        <v>6949</v>
      </c>
      <c r="B8" s="60">
        <v>39</v>
      </c>
      <c r="C8" s="81" t="s">
        <v>43</v>
      </c>
      <c r="D8" s="78">
        <v>-36.265354960000003</v>
      </c>
      <c r="E8" s="78">
        <v>174.7977898</v>
      </c>
      <c r="F8" t="s">
        <v>6</v>
      </c>
      <c r="G8" t="s">
        <v>6</v>
      </c>
      <c r="H8">
        <v>40</v>
      </c>
      <c r="I8">
        <v>0</v>
      </c>
      <c r="J8" s="69">
        <v>0</v>
      </c>
      <c r="K8" s="78">
        <v>0.19611603599999999</v>
      </c>
      <c r="L8">
        <v>0</v>
      </c>
      <c r="M8" s="78">
        <v>13.381326120000001</v>
      </c>
      <c r="N8" s="78">
        <v>15.333095399999999</v>
      </c>
      <c r="O8" s="78">
        <v>36.512864630000003</v>
      </c>
      <c r="P8">
        <v>0</v>
      </c>
      <c r="Q8">
        <v>1</v>
      </c>
      <c r="R8">
        <v>0</v>
      </c>
      <c r="S8">
        <v>0</v>
      </c>
      <c r="T8" t="s">
        <v>616</v>
      </c>
      <c r="U8" s="49" t="s">
        <v>616</v>
      </c>
      <c r="V8">
        <v>1</v>
      </c>
      <c r="W8">
        <v>2</v>
      </c>
    </row>
    <row r="9" spans="1:23" x14ac:dyDescent="0.25">
      <c r="A9" s="2">
        <v>6848</v>
      </c>
      <c r="B9" s="60">
        <v>40</v>
      </c>
      <c r="C9" s="81" t="s">
        <v>44</v>
      </c>
      <c r="D9" s="78">
        <v>-36.422344240000001</v>
      </c>
      <c r="E9" s="78">
        <v>174.3930805</v>
      </c>
      <c r="F9" t="s">
        <v>4</v>
      </c>
      <c r="G9" t="s">
        <v>4</v>
      </c>
      <c r="H9">
        <v>24</v>
      </c>
      <c r="I9">
        <v>1</v>
      </c>
      <c r="J9" s="69">
        <v>2004</v>
      </c>
      <c r="K9" s="78">
        <v>1.8107286650000001</v>
      </c>
      <c r="L9">
        <v>0</v>
      </c>
      <c r="M9" s="78">
        <v>5.1634139819999998</v>
      </c>
      <c r="N9" s="78">
        <v>11.89134844</v>
      </c>
      <c r="O9" s="78">
        <v>2.631273781</v>
      </c>
      <c r="P9">
        <v>0</v>
      </c>
      <c r="Q9">
        <v>1</v>
      </c>
      <c r="R9">
        <v>0</v>
      </c>
      <c r="S9">
        <v>0</v>
      </c>
      <c r="T9" t="s">
        <v>616</v>
      </c>
      <c r="U9" s="49" t="s">
        <v>616</v>
      </c>
      <c r="V9">
        <v>1</v>
      </c>
      <c r="W9">
        <v>2</v>
      </c>
    </row>
    <row r="10" spans="1:23" x14ac:dyDescent="0.25">
      <c r="A10" s="2">
        <v>6544</v>
      </c>
      <c r="B10" s="60">
        <v>55</v>
      </c>
      <c r="C10" s="81" t="s">
        <v>57</v>
      </c>
      <c r="D10" s="78">
        <v>-36.689246509999997</v>
      </c>
      <c r="E10" s="78">
        <v>174.96404810000001</v>
      </c>
      <c r="F10" t="s">
        <v>4</v>
      </c>
      <c r="G10" t="s">
        <v>4</v>
      </c>
      <c r="H10">
        <v>22</v>
      </c>
      <c r="I10">
        <v>1</v>
      </c>
      <c r="J10" s="69">
        <v>2002</v>
      </c>
      <c r="K10" s="78">
        <v>12.852978609999999</v>
      </c>
      <c r="L10">
        <v>0</v>
      </c>
      <c r="M10" s="78">
        <v>8.8813452470000005</v>
      </c>
      <c r="N10" s="78">
        <v>5.3632908629999996</v>
      </c>
      <c r="O10" s="78">
        <v>2.1153090940000001</v>
      </c>
      <c r="P10">
        <v>0</v>
      </c>
      <c r="Q10">
        <v>0</v>
      </c>
      <c r="R10">
        <v>1</v>
      </c>
      <c r="S10">
        <v>0</v>
      </c>
      <c r="T10" t="s">
        <v>617</v>
      </c>
      <c r="U10" s="49" t="s">
        <v>616</v>
      </c>
      <c r="V10">
        <v>1</v>
      </c>
      <c r="W10">
        <v>5</v>
      </c>
    </row>
    <row r="11" spans="1:23" x14ac:dyDescent="0.25">
      <c r="A11" s="2">
        <v>6542</v>
      </c>
      <c r="B11" s="60">
        <v>56</v>
      </c>
      <c r="C11" s="81" t="s">
        <v>58</v>
      </c>
      <c r="D11" s="78">
        <v>-36.695368240000001</v>
      </c>
      <c r="E11" s="78">
        <v>174.9748563</v>
      </c>
      <c r="F11" t="s">
        <v>4</v>
      </c>
      <c r="G11" t="s">
        <v>4</v>
      </c>
      <c r="H11">
        <v>22</v>
      </c>
      <c r="I11">
        <v>1</v>
      </c>
      <c r="J11" s="69">
        <v>2002</v>
      </c>
      <c r="K11" s="78">
        <v>14.029414129999999</v>
      </c>
      <c r="L11">
        <v>2</v>
      </c>
      <c r="M11" s="78">
        <v>16.562653319999999</v>
      </c>
      <c r="N11" s="78">
        <v>5.424040025</v>
      </c>
      <c r="O11" s="78">
        <v>1.9429581090000001</v>
      </c>
      <c r="P11">
        <v>0</v>
      </c>
      <c r="Q11">
        <v>0</v>
      </c>
      <c r="R11">
        <v>1</v>
      </c>
      <c r="S11">
        <v>0</v>
      </c>
      <c r="T11" t="s">
        <v>617</v>
      </c>
      <c r="U11" s="49" t="s">
        <v>616</v>
      </c>
      <c r="V11">
        <v>1</v>
      </c>
      <c r="W11">
        <v>5</v>
      </c>
    </row>
    <row r="12" spans="1:23" x14ac:dyDescent="0.25">
      <c r="A12" s="2">
        <v>6355</v>
      </c>
      <c r="B12" s="60">
        <v>62</v>
      </c>
      <c r="C12" s="81" t="s">
        <v>64</v>
      </c>
      <c r="D12" s="78">
        <v>-36.779816889999999</v>
      </c>
      <c r="E12" s="78">
        <v>175.4290637</v>
      </c>
      <c r="F12" t="s">
        <v>4</v>
      </c>
      <c r="G12" t="s">
        <v>4</v>
      </c>
      <c r="H12">
        <v>25</v>
      </c>
      <c r="I12">
        <v>1</v>
      </c>
      <c r="J12" s="69">
        <v>2005</v>
      </c>
      <c r="K12" s="78">
        <v>2.377024923</v>
      </c>
      <c r="L12">
        <v>2</v>
      </c>
      <c r="M12" s="78">
        <v>45.653095139999998</v>
      </c>
      <c r="N12" s="78">
        <v>1.8641937040000001</v>
      </c>
      <c r="O12" s="78">
        <v>10.950972549999999</v>
      </c>
      <c r="P12">
        <v>0</v>
      </c>
      <c r="Q12">
        <v>1</v>
      </c>
      <c r="R12">
        <v>0</v>
      </c>
      <c r="S12">
        <v>0</v>
      </c>
      <c r="T12" t="s">
        <v>616</v>
      </c>
      <c r="U12" s="49" t="s">
        <v>616</v>
      </c>
      <c r="V12">
        <v>1</v>
      </c>
      <c r="W12">
        <v>2</v>
      </c>
    </row>
    <row r="13" spans="1:23" x14ac:dyDescent="0.25">
      <c r="A13" s="2">
        <v>6465</v>
      </c>
      <c r="B13" s="60">
        <v>66</v>
      </c>
      <c r="C13" s="81" t="s">
        <v>68</v>
      </c>
      <c r="D13" s="78">
        <v>-36.795975370000001</v>
      </c>
      <c r="E13" s="78">
        <v>175.10320039999999</v>
      </c>
      <c r="F13" t="s">
        <v>6</v>
      </c>
      <c r="G13" t="s">
        <v>6</v>
      </c>
      <c r="H13">
        <v>40</v>
      </c>
      <c r="I13">
        <v>0</v>
      </c>
      <c r="J13" s="69">
        <v>0</v>
      </c>
      <c r="K13" s="78">
        <v>4.7729713030000003</v>
      </c>
      <c r="L13">
        <v>3</v>
      </c>
      <c r="M13" s="78">
        <v>9221.2690079999993</v>
      </c>
      <c r="N13" s="78">
        <v>1.562377299</v>
      </c>
      <c r="O13" s="78">
        <v>2.2388414129999998</v>
      </c>
      <c r="P13">
        <v>1</v>
      </c>
      <c r="Q13">
        <v>1</v>
      </c>
      <c r="R13">
        <v>1</v>
      </c>
      <c r="S13">
        <v>1</v>
      </c>
      <c r="T13" t="s">
        <v>619</v>
      </c>
      <c r="U13" s="49" t="s">
        <v>617</v>
      </c>
      <c r="V13">
        <v>1</v>
      </c>
      <c r="W13">
        <v>2</v>
      </c>
    </row>
    <row r="14" spans="1:23" x14ac:dyDescent="0.25">
      <c r="A14" s="2">
        <v>6362</v>
      </c>
      <c r="B14" s="60">
        <v>67</v>
      </c>
      <c r="C14" s="81" t="s">
        <v>69</v>
      </c>
      <c r="D14" s="78">
        <v>-36.79612779</v>
      </c>
      <c r="E14" s="78">
        <v>175.19406599999999</v>
      </c>
      <c r="F14" t="s">
        <v>4</v>
      </c>
      <c r="G14" t="s">
        <v>6</v>
      </c>
      <c r="H14">
        <v>34</v>
      </c>
      <c r="I14">
        <v>1</v>
      </c>
      <c r="J14" s="69">
        <v>2014</v>
      </c>
      <c r="K14" s="78">
        <v>13.28559916</v>
      </c>
      <c r="L14">
        <v>5</v>
      </c>
      <c r="M14" s="78">
        <v>27.388796450000001</v>
      </c>
      <c r="N14" s="78">
        <v>2.8039623580000002</v>
      </c>
      <c r="O14" s="78">
        <v>13.78619662</v>
      </c>
      <c r="P14">
        <v>1</v>
      </c>
      <c r="Q14">
        <v>0</v>
      </c>
      <c r="R14">
        <v>1</v>
      </c>
      <c r="S14">
        <v>0</v>
      </c>
      <c r="T14" t="s">
        <v>617</v>
      </c>
      <c r="U14" s="49" t="s">
        <v>616</v>
      </c>
      <c r="V14">
        <v>1</v>
      </c>
      <c r="W14">
        <v>3</v>
      </c>
    </row>
    <row r="15" spans="1:23" x14ac:dyDescent="0.25">
      <c r="A15" s="2">
        <v>6356</v>
      </c>
      <c r="B15" s="60">
        <v>68</v>
      </c>
      <c r="C15" s="81" t="s">
        <v>70</v>
      </c>
      <c r="D15" s="78">
        <v>-36.812403490000001</v>
      </c>
      <c r="E15" s="78">
        <v>174.94593380000001</v>
      </c>
      <c r="F15" t="s">
        <v>4</v>
      </c>
      <c r="G15" t="s">
        <v>4</v>
      </c>
      <c r="H15">
        <v>17</v>
      </c>
      <c r="I15">
        <v>1</v>
      </c>
      <c r="J15" s="69">
        <v>1997</v>
      </c>
      <c r="K15" s="78">
        <v>4.1111002240000003</v>
      </c>
      <c r="L15">
        <v>0</v>
      </c>
      <c r="M15" s="78">
        <v>180.63403700000001</v>
      </c>
      <c r="N15" s="78">
        <v>3.3741976980000001</v>
      </c>
      <c r="O15" s="78">
        <v>6.0998047900000003</v>
      </c>
      <c r="P15">
        <v>1</v>
      </c>
      <c r="Q15">
        <v>1</v>
      </c>
      <c r="R15">
        <v>0</v>
      </c>
      <c r="S15">
        <v>0</v>
      </c>
      <c r="T15" t="s">
        <v>616</v>
      </c>
      <c r="U15" s="49" t="s">
        <v>616</v>
      </c>
      <c r="V15">
        <v>1</v>
      </c>
      <c r="W15">
        <v>2</v>
      </c>
    </row>
    <row r="16" spans="1:23" x14ac:dyDescent="0.25">
      <c r="A16" s="2">
        <v>5966</v>
      </c>
      <c r="B16" s="60">
        <v>90</v>
      </c>
      <c r="C16" s="81" t="s">
        <v>91</v>
      </c>
      <c r="D16" s="78">
        <v>-37.987559769999997</v>
      </c>
      <c r="E16" s="78">
        <v>177.0760521</v>
      </c>
      <c r="F16" t="s">
        <v>6</v>
      </c>
      <c r="G16" t="s">
        <v>6</v>
      </c>
      <c r="H16">
        <v>40</v>
      </c>
      <c r="I16">
        <v>0</v>
      </c>
      <c r="J16" s="69">
        <v>0</v>
      </c>
      <c r="K16" s="78">
        <v>0.233548854</v>
      </c>
      <c r="L16">
        <v>0</v>
      </c>
      <c r="M16" s="78">
        <v>46.15801166</v>
      </c>
      <c r="N16" s="78">
        <v>4.2996046909999999</v>
      </c>
      <c r="O16" s="78">
        <v>48.861540359999999</v>
      </c>
      <c r="P16">
        <v>0</v>
      </c>
      <c r="Q16">
        <v>0</v>
      </c>
      <c r="R16">
        <v>1</v>
      </c>
      <c r="S16">
        <v>0</v>
      </c>
      <c r="T16" t="s">
        <v>618</v>
      </c>
      <c r="U16" s="49" t="s">
        <v>616</v>
      </c>
      <c r="V16">
        <v>1</v>
      </c>
      <c r="W16">
        <v>1</v>
      </c>
    </row>
    <row r="17" spans="1:23" ht="45" x14ac:dyDescent="0.25">
      <c r="A17" s="2">
        <v>5937</v>
      </c>
      <c r="B17" s="60">
        <v>92</v>
      </c>
      <c r="C17" s="81" t="s">
        <v>93</v>
      </c>
      <c r="D17" s="78">
        <v>-38.019381000000003</v>
      </c>
      <c r="E17" s="78">
        <v>177.13360689999999</v>
      </c>
      <c r="F17" t="s">
        <v>6</v>
      </c>
      <c r="G17" t="s">
        <v>6</v>
      </c>
      <c r="H17">
        <v>40</v>
      </c>
      <c r="I17">
        <v>0</v>
      </c>
      <c r="J17" s="69">
        <v>0</v>
      </c>
      <c r="K17" s="78">
        <v>0.24669924700000001</v>
      </c>
      <c r="L17">
        <v>0</v>
      </c>
      <c r="M17" s="78">
        <v>9.8275574999999993</v>
      </c>
      <c r="N17" s="78">
        <v>2.0843433400000002</v>
      </c>
      <c r="O17" s="78">
        <v>53.441232679999999</v>
      </c>
      <c r="P17">
        <v>0</v>
      </c>
      <c r="Q17">
        <v>0</v>
      </c>
      <c r="R17">
        <v>0</v>
      </c>
      <c r="S17">
        <v>1</v>
      </c>
      <c r="T17" t="s">
        <v>616</v>
      </c>
      <c r="U17" s="49" t="s">
        <v>618</v>
      </c>
      <c r="V17">
        <v>1</v>
      </c>
      <c r="W17">
        <v>1</v>
      </c>
    </row>
    <row r="18" spans="1:23" x14ac:dyDescent="0.25">
      <c r="A18" s="2">
        <v>5259</v>
      </c>
      <c r="B18" s="60">
        <v>105</v>
      </c>
      <c r="C18" s="81" t="s">
        <v>105</v>
      </c>
      <c r="D18" s="78">
        <v>-41.049320270000003</v>
      </c>
      <c r="E18" s="78">
        <v>173.8005708</v>
      </c>
      <c r="F18" t="s">
        <v>6</v>
      </c>
      <c r="G18" t="s">
        <v>6</v>
      </c>
      <c r="H18">
        <v>40</v>
      </c>
      <c r="I18">
        <v>0</v>
      </c>
      <c r="J18" s="69">
        <v>0</v>
      </c>
      <c r="K18" s="78">
        <v>0.36931375</v>
      </c>
      <c r="L18">
        <v>0</v>
      </c>
      <c r="M18" s="78">
        <v>21.083638830000002</v>
      </c>
      <c r="N18" s="78">
        <v>6.3964106909999998</v>
      </c>
      <c r="O18" s="78">
        <v>36.961934509999999</v>
      </c>
      <c r="P18">
        <v>0</v>
      </c>
      <c r="Q18">
        <v>1</v>
      </c>
      <c r="R18">
        <v>0</v>
      </c>
      <c r="S18">
        <v>0</v>
      </c>
      <c r="T18" t="s">
        <v>616</v>
      </c>
      <c r="U18" s="49" t="s">
        <v>616</v>
      </c>
      <c r="V18">
        <v>1</v>
      </c>
      <c r="W18">
        <v>1</v>
      </c>
    </row>
    <row r="19" spans="1:23" x14ac:dyDescent="0.25">
      <c r="A19" s="2">
        <v>5129</v>
      </c>
      <c r="B19" s="60">
        <v>108</v>
      </c>
      <c r="C19" s="81" t="s">
        <v>108</v>
      </c>
      <c r="D19" s="78">
        <v>-41.16047829</v>
      </c>
      <c r="E19" s="78">
        <v>174.28210129999999</v>
      </c>
      <c r="F19" t="s">
        <v>6</v>
      </c>
      <c r="G19" t="s">
        <v>6</v>
      </c>
      <c r="H19">
        <v>40</v>
      </c>
      <c r="I19">
        <v>0</v>
      </c>
      <c r="J19" s="69">
        <v>0</v>
      </c>
      <c r="K19" s="78">
        <v>4.2777244190000001</v>
      </c>
      <c r="L19">
        <v>0</v>
      </c>
      <c r="M19" s="78">
        <v>101.84675420000001</v>
      </c>
      <c r="N19" s="78">
        <v>2.9591384459999999</v>
      </c>
      <c r="O19" s="78">
        <v>26.967844530000001</v>
      </c>
      <c r="P19">
        <v>0</v>
      </c>
      <c r="Q19">
        <v>1</v>
      </c>
      <c r="R19">
        <v>0</v>
      </c>
      <c r="S19">
        <v>0</v>
      </c>
      <c r="T19" t="s">
        <v>616</v>
      </c>
      <c r="U19" s="49" t="s">
        <v>616</v>
      </c>
      <c r="V19">
        <v>1</v>
      </c>
      <c r="W19">
        <v>1</v>
      </c>
    </row>
    <row r="20" spans="1:23" x14ac:dyDescent="0.25">
      <c r="A20" s="2">
        <v>3515</v>
      </c>
      <c r="B20" s="60">
        <v>124</v>
      </c>
      <c r="C20" s="81" t="s">
        <v>124</v>
      </c>
      <c r="D20" s="78">
        <v>-45.778170459999998</v>
      </c>
      <c r="E20" s="78">
        <v>166.58803209999999</v>
      </c>
      <c r="F20" t="s">
        <v>6</v>
      </c>
      <c r="G20" t="s">
        <v>6</v>
      </c>
      <c r="H20">
        <v>40</v>
      </c>
      <c r="I20">
        <v>0</v>
      </c>
      <c r="J20" s="69">
        <v>0</v>
      </c>
      <c r="K20" s="78">
        <v>0.73040450499999998</v>
      </c>
      <c r="L20">
        <v>1</v>
      </c>
      <c r="M20" s="78">
        <v>167.5677087</v>
      </c>
      <c r="N20" s="78">
        <v>0.893984369</v>
      </c>
      <c r="O20" s="78">
        <v>28.52087865</v>
      </c>
      <c r="P20">
        <v>0</v>
      </c>
      <c r="Q20">
        <v>1</v>
      </c>
      <c r="R20">
        <v>0</v>
      </c>
      <c r="S20">
        <v>0</v>
      </c>
      <c r="T20" t="s">
        <v>616</v>
      </c>
      <c r="U20" s="49" t="s">
        <v>616</v>
      </c>
      <c r="V20">
        <v>1</v>
      </c>
      <c r="W20">
        <v>1</v>
      </c>
    </row>
    <row r="21" spans="1:23" ht="30" x14ac:dyDescent="0.25">
      <c r="A21" s="2">
        <v>1622</v>
      </c>
      <c r="B21" s="60">
        <v>133</v>
      </c>
      <c r="C21" s="81" t="s">
        <v>133</v>
      </c>
      <c r="D21" s="78">
        <v>-46.907426239999999</v>
      </c>
      <c r="E21" s="78">
        <v>168.12249370000001</v>
      </c>
      <c r="F21" t="s">
        <v>6</v>
      </c>
      <c r="G21" t="s">
        <v>6</v>
      </c>
      <c r="H21">
        <v>40</v>
      </c>
      <c r="I21">
        <v>0</v>
      </c>
      <c r="J21" s="69">
        <v>0</v>
      </c>
      <c r="K21" s="78">
        <v>0.18623183099999999</v>
      </c>
      <c r="L21">
        <v>0</v>
      </c>
      <c r="M21" s="78">
        <v>6.5267075869999998</v>
      </c>
      <c r="N21" s="78">
        <v>2.482288703</v>
      </c>
      <c r="O21" s="78">
        <v>44.311008370000003</v>
      </c>
      <c r="P21">
        <v>0</v>
      </c>
      <c r="Q21">
        <v>1</v>
      </c>
      <c r="R21">
        <v>0</v>
      </c>
      <c r="S21">
        <v>0</v>
      </c>
      <c r="T21" t="s">
        <v>616</v>
      </c>
      <c r="U21" s="49" t="s">
        <v>616</v>
      </c>
      <c r="V21">
        <v>1</v>
      </c>
      <c r="W21">
        <v>1</v>
      </c>
    </row>
    <row r="22" spans="1:23" x14ac:dyDescent="0.25">
      <c r="A22" s="2">
        <v>1615</v>
      </c>
      <c r="B22" s="60">
        <v>135</v>
      </c>
      <c r="C22" s="82" t="s">
        <v>135</v>
      </c>
      <c r="D22" s="78">
        <v>-46.915414149999997</v>
      </c>
      <c r="E22" s="78">
        <v>168.1538712</v>
      </c>
      <c r="F22" t="s">
        <v>6</v>
      </c>
      <c r="G22" t="s">
        <v>6</v>
      </c>
      <c r="H22">
        <v>40</v>
      </c>
      <c r="I22">
        <v>0</v>
      </c>
      <c r="J22" s="69">
        <v>0</v>
      </c>
      <c r="K22" s="78">
        <v>0.28962989700000003</v>
      </c>
      <c r="L22">
        <v>0</v>
      </c>
      <c r="M22" s="78">
        <v>62.418287300000003</v>
      </c>
      <c r="N22" s="78">
        <v>2.1469817999999998</v>
      </c>
      <c r="O22" s="78">
        <v>24.567627760000001</v>
      </c>
      <c r="P22">
        <v>0</v>
      </c>
      <c r="Q22">
        <v>1</v>
      </c>
      <c r="R22">
        <v>0</v>
      </c>
      <c r="S22">
        <v>1</v>
      </c>
      <c r="T22" t="s">
        <v>617</v>
      </c>
      <c r="U22" s="49" t="s">
        <v>618</v>
      </c>
      <c r="V22">
        <v>1</v>
      </c>
      <c r="W22">
        <v>1</v>
      </c>
    </row>
    <row r="23" spans="1:23" x14ac:dyDescent="0.25">
      <c r="A23" s="2">
        <v>1592</v>
      </c>
      <c r="B23" s="60">
        <v>136</v>
      </c>
      <c r="C23" s="81" t="s">
        <v>136</v>
      </c>
      <c r="D23" s="78">
        <v>-46.932335109999997</v>
      </c>
      <c r="E23" s="78">
        <v>168.13265089999999</v>
      </c>
      <c r="F23" t="s">
        <v>4</v>
      </c>
      <c r="G23" t="s">
        <v>6</v>
      </c>
      <c r="H23">
        <v>31</v>
      </c>
      <c r="I23">
        <v>1</v>
      </c>
      <c r="J23" s="69">
        <v>2011</v>
      </c>
      <c r="K23" s="78">
        <v>0.79847938799999996</v>
      </c>
      <c r="L23">
        <v>1</v>
      </c>
      <c r="M23" s="78">
        <v>262.08477740000001</v>
      </c>
      <c r="N23" s="78">
        <v>1.18011201</v>
      </c>
      <c r="O23" s="78">
        <v>17.21671139</v>
      </c>
      <c r="P23">
        <v>1</v>
      </c>
      <c r="Q23">
        <v>1</v>
      </c>
      <c r="R23">
        <v>1</v>
      </c>
      <c r="S23">
        <v>0</v>
      </c>
      <c r="T23" t="s">
        <v>617</v>
      </c>
      <c r="U23" s="49" t="s">
        <v>616</v>
      </c>
      <c r="V23">
        <v>1</v>
      </c>
      <c r="W23">
        <v>2</v>
      </c>
    </row>
    <row r="24" spans="1:23" x14ac:dyDescent="0.25">
      <c r="A24" s="2">
        <v>1067</v>
      </c>
      <c r="B24" s="60">
        <v>144</v>
      </c>
      <c r="C24" s="81" t="s">
        <v>144</v>
      </c>
      <c r="D24" s="78">
        <v>-47.191817890000003</v>
      </c>
      <c r="E24" s="78">
        <v>167.70735680000001</v>
      </c>
      <c r="F24" t="s">
        <v>6</v>
      </c>
      <c r="G24" t="s">
        <v>6</v>
      </c>
      <c r="H24">
        <v>40</v>
      </c>
      <c r="I24">
        <v>0</v>
      </c>
      <c r="J24" s="69">
        <v>0</v>
      </c>
      <c r="K24" s="78">
        <v>0.289139327</v>
      </c>
      <c r="L24">
        <v>0</v>
      </c>
      <c r="M24" s="78">
        <v>513.06806259999996</v>
      </c>
      <c r="N24" s="78">
        <v>4.3397832230000004</v>
      </c>
      <c r="O24" s="78">
        <v>31.762303490000001</v>
      </c>
      <c r="P24">
        <v>0</v>
      </c>
      <c r="Q24">
        <v>1</v>
      </c>
      <c r="R24">
        <v>0</v>
      </c>
      <c r="S24">
        <v>0</v>
      </c>
      <c r="T24" t="s">
        <v>616</v>
      </c>
      <c r="U24" s="49" t="s">
        <v>616</v>
      </c>
      <c r="V24">
        <v>1</v>
      </c>
      <c r="W24">
        <v>1</v>
      </c>
    </row>
    <row r="25" spans="1:23" x14ac:dyDescent="0.25">
      <c r="A25" s="2">
        <v>8908</v>
      </c>
      <c r="B25" s="60">
        <v>1</v>
      </c>
      <c r="C25" s="81" t="s">
        <v>3</v>
      </c>
      <c r="D25" s="78">
        <v>-34.470525070000001</v>
      </c>
      <c r="E25" s="78">
        <v>172.6375889</v>
      </c>
      <c r="F25" t="s">
        <v>4</v>
      </c>
      <c r="G25" t="s">
        <v>4</v>
      </c>
      <c r="H25">
        <v>10</v>
      </c>
      <c r="I25">
        <v>1</v>
      </c>
      <c r="J25" s="69">
        <v>1990</v>
      </c>
      <c r="K25" s="78">
        <v>0.30629769699999998</v>
      </c>
      <c r="L25">
        <v>0</v>
      </c>
      <c r="M25" s="78">
        <v>30.103698250000001</v>
      </c>
      <c r="N25" s="78">
        <v>33.170220200000003</v>
      </c>
      <c r="O25" s="78">
        <v>9.1631378780000006</v>
      </c>
      <c r="P25">
        <v>0</v>
      </c>
      <c r="Q25">
        <v>1</v>
      </c>
      <c r="R25">
        <v>0</v>
      </c>
      <c r="S25">
        <v>0</v>
      </c>
      <c r="T25" t="s">
        <v>616</v>
      </c>
      <c r="U25" s="49" t="s">
        <v>616</v>
      </c>
      <c r="V25">
        <v>0</v>
      </c>
      <c r="W25">
        <v>1</v>
      </c>
    </row>
    <row r="26" spans="1:23" x14ac:dyDescent="0.25">
      <c r="A26" s="2">
        <v>8685</v>
      </c>
      <c r="B26" s="60">
        <v>2</v>
      </c>
      <c r="C26" s="81" t="s">
        <v>5</v>
      </c>
      <c r="D26" s="78">
        <v>-34.953253599999996</v>
      </c>
      <c r="E26" s="78">
        <v>173.76732680000001</v>
      </c>
      <c r="F26" t="s">
        <v>6</v>
      </c>
      <c r="G26" t="s">
        <v>6</v>
      </c>
      <c r="H26">
        <v>40</v>
      </c>
      <c r="I26">
        <v>0</v>
      </c>
      <c r="J26" s="69">
        <v>0</v>
      </c>
      <c r="K26" s="78">
        <v>4.557319583</v>
      </c>
      <c r="L26">
        <v>1</v>
      </c>
      <c r="M26" s="78">
        <v>6.9751870450000002</v>
      </c>
      <c r="N26" s="78">
        <v>5.4769189440000003</v>
      </c>
      <c r="O26" s="78">
        <v>3.5939274129999998</v>
      </c>
      <c r="P26">
        <v>0</v>
      </c>
      <c r="Q26">
        <v>1</v>
      </c>
      <c r="R26">
        <v>0</v>
      </c>
      <c r="S26">
        <v>0</v>
      </c>
      <c r="T26" t="s">
        <v>616</v>
      </c>
      <c r="U26" s="49" t="s">
        <v>616</v>
      </c>
      <c r="V26">
        <v>0</v>
      </c>
    </row>
    <row r="27" spans="1:23" x14ac:dyDescent="0.25">
      <c r="A27" s="2">
        <v>8705</v>
      </c>
      <c r="B27" s="60">
        <v>3</v>
      </c>
      <c r="C27" s="81" t="s">
        <v>7</v>
      </c>
      <c r="D27" s="78">
        <v>-34.96342113</v>
      </c>
      <c r="E27" s="78">
        <v>173.78028639999999</v>
      </c>
      <c r="F27" t="s">
        <v>6</v>
      </c>
      <c r="G27" t="s">
        <v>6</v>
      </c>
      <c r="H27">
        <v>40</v>
      </c>
      <c r="I27">
        <v>0</v>
      </c>
      <c r="J27" s="69">
        <v>0</v>
      </c>
      <c r="K27" s="78">
        <v>2.9897474590000002</v>
      </c>
      <c r="L27">
        <v>0</v>
      </c>
      <c r="M27" s="78">
        <v>112.47584759999999</v>
      </c>
      <c r="N27" s="78">
        <v>4.2651436250000003</v>
      </c>
      <c r="O27" s="78">
        <v>0.245265282</v>
      </c>
      <c r="P27">
        <v>0</v>
      </c>
      <c r="Q27">
        <v>0</v>
      </c>
      <c r="R27">
        <v>0</v>
      </c>
      <c r="S27">
        <v>1</v>
      </c>
      <c r="T27" t="s">
        <v>616</v>
      </c>
      <c r="U27" s="49" t="s">
        <v>617</v>
      </c>
      <c r="V27">
        <v>0</v>
      </c>
    </row>
    <row r="28" spans="1:23" ht="30" x14ac:dyDescent="0.25">
      <c r="A28" s="2">
        <v>8586</v>
      </c>
      <c r="B28" s="60">
        <v>4</v>
      </c>
      <c r="C28" s="81" t="s">
        <v>8</v>
      </c>
      <c r="D28" s="78">
        <v>-34.978400000000001</v>
      </c>
      <c r="E28" s="78">
        <v>173.8643064</v>
      </c>
      <c r="F28" t="s">
        <v>6</v>
      </c>
      <c r="G28" t="s">
        <v>6</v>
      </c>
      <c r="H28">
        <v>40</v>
      </c>
      <c r="I28">
        <v>0</v>
      </c>
      <c r="J28" s="69">
        <v>0</v>
      </c>
      <c r="K28" s="78">
        <v>0.72993990099999995</v>
      </c>
      <c r="L28">
        <v>0</v>
      </c>
      <c r="M28" s="78">
        <v>34.526471290000003</v>
      </c>
      <c r="N28" s="78">
        <v>6.1071770269999996</v>
      </c>
      <c r="O28" s="78">
        <v>4.0355746139999997</v>
      </c>
      <c r="P28">
        <v>0</v>
      </c>
      <c r="Q28">
        <v>0</v>
      </c>
      <c r="R28">
        <v>1</v>
      </c>
      <c r="S28">
        <v>0</v>
      </c>
      <c r="T28" t="s">
        <v>617</v>
      </c>
      <c r="U28" s="49" t="s">
        <v>616</v>
      </c>
      <c r="V28">
        <v>0</v>
      </c>
    </row>
    <row r="29" spans="1:23" x14ac:dyDescent="0.25">
      <c r="A29" s="2">
        <v>8550</v>
      </c>
      <c r="B29" s="60">
        <v>5</v>
      </c>
      <c r="C29" s="81" t="s">
        <v>9</v>
      </c>
      <c r="D29" s="78">
        <v>-34.98189249</v>
      </c>
      <c r="E29" s="78">
        <v>173.9567031</v>
      </c>
      <c r="F29" t="s">
        <v>6</v>
      </c>
      <c r="G29" t="s">
        <v>6</v>
      </c>
      <c r="H29">
        <v>40</v>
      </c>
      <c r="I29">
        <v>0</v>
      </c>
      <c r="J29" s="69">
        <v>0</v>
      </c>
      <c r="K29" s="78">
        <v>5.4020202450000001</v>
      </c>
      <c r="L29">
        <v>2</v>
      </c>
      <c r="M29" s="78">
        <v>6.2212751370000001</v>
      </c>
      <c r="N29" s="78">
        <v>1.343588045</v>
      </c>
      <c r="O29" s="78">
        <v>11.362129729999999</v>
      </c>
      <c r="P29">
        <v>0</v>
      </c>
      <c r="Q29">
        <v>0</v>
      </c>
      <c r="R29">
        <v>0</v>
      </c>
      <c r="S29">
        <v>1</v>
      </c>
      <c r="T29" t="s">
        <v>616</v>
      </c>
      <c r="U29" s="49" t="s">
        <v>617</v>
      </c>
      <c r="V29">
        <v>0</v>
      </c>
    </row>
    <row r="30" spans="1:23" x14ac:dyDescent="0.25">
      <c r="A30" s="2">
        <v>8538</v>
      </c>
      <c r="B30" s="60">
        <v>6</v>
      </c>
      <c r="C30" s="81" t="s">
        <v>10</v>
      </c>
      <c r="D30" s="78">
        <v>-35.000081170000001</v>
      </c>
      <c r="E30" s="78">
        <v>173.9425243</v>
      </c>
      <c r="F30" t="s">
        <v>6</v>
      </c>
      <c r="G30" t="s">
        <v>6</v>
      </c>
      <c r="H30">
        <v>40</v>
      </c>
      <c r="I30">
        <v>0</v>
      </c>
      <c r="J30" s="69">
        <v>0</v>
      </c>
      <c r="K30" s="78">
        <v>2.1135052339999998</v>
      </c>
      <c r="L30">
        <v>1</v>
      </c>
      <c r="M30" s="78">
        <v>382.08494450000001</v>
      </c>
      <c r="N30" s="78">
        <v>0.86533973900000005</v>
      </c>
      <c r="O30" s="78">
        <v>3.142194162</v>
      </c>
      <c r="P30">
        <v>0</v>
      </c>
      <c r="Q30">
        <v>1</v>
      </c>
      <c r="R30">
        <v>0</v>
      </c>
      <c r="S30">
        <v>0</v>
      </c>
      <c r="T30" t="s">
        <v>616</v>
      </c>
      <c r="U30" s="49" t="s">
        <v>616</v>
      </c>
      <c r="V30">
        <v>0</v>
      </c>
    </row>
    <row r="31" spans="1:23" x14ac:dyDescent="0.25">
      <c r="A31" s="2">
        <v>8121</v>
      </c>
      <c r="B31" s="60">
        <v>7</v>
      </c>
      <c r="C31" s="81" t="s">
        <v>11</v>
      </c>
      <c r="D31" s="78">
        <v>-35.154929660000001</v>
      </c>
      <c r="E31" s="78">
        <v>174.1329671</v>
      </c>
      <c r="F31" t="s">
        <v>4</v>
      </c>
      <c r="G31" t="s">
        <v>6</v>
      </c>
      <c r="H31">
        <v>32</v>
      </c>
      <c r="I31">
        <v>1</v>
      </c>
      <c r="J31" s="69">
        <v>2012</v>
      </c>
      <c r="K31" s="78">
        <v>0.24932680700000001</v>
      </c>
      <c r="L31">
        <v>1</v>
      </c>
      <c r="M31" s="78">
        <v>11.478321469999999</v>
      </c>
      <c r="N31" s="78">
        <v>5.9213478439999996</v>
      </c>
      <c r="O31" s="78">
        <v>13.254121700000001</v>
      </c>
      <c r="P31">
        <v>0</v>
      </c>
      <c r="Q31">
        <v>1</v>
      </c>
      <c r="R31">
        <v>0</v>
      </c>
      <c r="S31">
        <v>0</v>
      </c>
      <c r="T31" t="s">
        <v>616</v>
      </c>
      <c r="U31" s="49" t="s">
        <v>616</v>
      </c>
      <c r="V31">
        <v>0</v>
      </c>
      <c r="W31">
        <v>1</v>
      </c>
    </row>
    <row r="32" spans="1:23" x14ac:dyDescent="0.25">
      <c r="A32" s="2">
        <v>8043</v>
      </c>
      <c r="B32" s="60">
        <v>8</v>
      </c>
      <c r="C32" s="81" t="s">
        <v>12</v>
      </c>
      <c r="D32" s="78">
        <v>-35.198339079999997</v>
      </c>
      <c r="E32" s="78">
        <v>174.20942249999999</v>
      </c>
      <c r="F32" t="s">
        <v>4</v>
      </c>
      <c r="G32" t="s">
        <v>4</v>
      </c>
      <c r="H32">
        <v>29</v>
      </c>
      <c r="I32">
        <v>1</v>
      </c>
      <c r="J32" s="69">
        <v>2009</v>
      </c>
      <c r="K32" s="78">
        <v>4.0170959059999998</v>
      </c>
      <c r="L32">
        <v>3</v>
      </c>
      <c r="M32" s="78">
        <v>27.71201284</v>
      </c>
      <c r="N32" s="78">
        <v>1.4883108089999999</v>
      </c>
      <c r="O32" s="78">
        <v>10.56552954</v>
      </c>
      <c r="P32">
        <v>0</v>
      </c>
      <c r="Q32">
        <v>1</v>
      </c>
      <c r="R32">
        <v>0</v>
      </c>
      <c r="S32">
        <v>0</v>
      </c>
      <c r="T32" t="s">
        <v>616</v>
      </c>
      <c r="U32" s="49" t="s">
        <v>616</v>
      </c>
      <c r="V32">
        <v>0</v>
      </c>
      <c r="W32">
        <v>1</v>
      </c>
    </row>
    <row r="33" spans="1:23" x14ac:dyDescent="0.25">
      <c r="A33" s="2">
        <v>8017</v>
      </c>
      <c r="B33" s="60">
        <v>9</v>
      </c>
      <c r="C33" s="81" t="s">
        <v>13</v>
      </c>
      <c r="D33" s="78">
        <v>-35.204293739999997</v>
      </c>
      <c r="E33" s="78">
        <v>174.2160634</v>
      </c>
      <c r="F33" t="s">
        <v>4</v>
      </c>
      <c r="G33" t="s">
        <v>4</v>
      </c>
      <c r="H33">
        <v>29</v>
      </c>
      <c r="I33">
        <v>1</v>
      </c>
      <c r="J33" s="69">
        <v>2009</v>
      </c>
      <c r="K33" s="78">
        <v>2.9859283520000002</v>
      </c>
      <c r="L33">
        <v>2</v>
      </c>
      <c r="M33" s="78">
        <v>51.204760059999998</v>
      </c>
      <c r="N33" s="78">
        <v>1.0885635819999999</v>
      </c>
      <c r="O33" s="78">
        <v>11.73376345</v>
      </c>
      <c r="P33">
        <v>0</v>
      </c>
      <c r="Q33">
        <v>1</v>
      </c>
      <c r="R33">
        <v>0</v>
      </c>
      <c r="S33">
        <v>0</v>
      </c>
      <c r="T33" t="s">
        <v>616</v>
      </c>
      <c r="U33" s="49" t="s">
        <v>616</v>
      </c>
      <c r="V33">
        <v>0</v>
      </c>
      <c r="W33">
        <v>1</v>
      </c>
    </row>
    <row r="34" spans="1:23" x14ac:dyDescent="0.25">
      <c r="A34" s="2">
        <v>7990</v>
      </c>
      <c r="B34" s="60">
        <v>11</v>
      </c>
      <c r="C34" s="81" t="s">
        <v>15</v>
      </c>
      <c r="D34" s="78">
        <v>-35.215051950000003</v>
      </c>
      <c r="E34" s="78">
        <v>174.2318593</v>
      </c>
      <c r="F34" t="s">
        <v>4</v>
      </c>
      <c r="G34" t="s">
        <v>4</v>
      </c>
      <c r="H34">
        <v>29</v>
      </c>
      <c r="I34">
        <v>1</v>
      </c>
      <c r="J34" s="69">
        <v>2009</v>
      </c>
      <c r="K34" s="78">
        <v>0.69433536299999998</v>
      </c>
      <c r="L34">
        <v>1</v>
      </c>
      <c r="M34" s="78">
        <v>222.8079937</v>
      </c>
      <c r="N34" s="78">
        <v>0.74508221799999996</v>
      </c>
      <c r="O34" s="78">
        <v>14.78711947</v>
      </c>
      <c r="P34">
        <v>1</v>
      </c>
      <c r="Q34">
        <v>1</v>
      </c>
      <c r="R34">
        <v>0</v>
      </c>
      <c r="S34">
        <v>0</v>
      </c>
      <c r="T34" t="s">
        <v>616</v>
      </c>
      <c r="U34" s="49" t="s">
        <v>616</v>
      </c>
      <c r="V34">
        <v>0</v>
      </c>
      <c r="W34">
        <v>1</v>
      </c>
    </row>
    <row r="35" spans="1:23" x14ac:dyDescent="0.25">
      <c r="A35" s="2">
        <v>7924</v>
      </c>
      <c r="B35" s="60">
        <v>12</v>
      </c>
      <c r="C35" s="81" t="s">
        <v>16</v>
      </c>
      <c r="D35" s="78">
        <v>-35.217329749999998</v>
      </c>
      <c r="E35" s="78">
        <v>174.2028095</v>
      </c>
      <c r="F35" t="s">
        <v>4</v>
      </c>
      <c r="G35" t="s">
        <v>4</v>
      </c>
      <c r="H35">
        <v>29</v>
      </c>
      <c r="I35">
        <v>1</v>
      </c>
      <c r="J35" s="69">
        <v>2009</v>
      </c>
      <c r="K35" s="78">
        <v>2.5773087719999999</v>
      </c>
      <c r="L35">
        <v>2</v>
      </c>
      <c r="M35" s="78">
        <v>33.574203660000002</v>
      </c>
      <c r="N35" s="78">
        <v>1.034577541</v>
      </c>
      <c r="O35" s="78">
        <v>13.709704840000001</v>
      </c>
      <c r="P35">
        <v>1</v>
      </c>
      <c r="Q35">
        <v>0</v>
      </c>
      <c r="R35">
        <v>1</v>
      </c>
      <c r="S35">
        <v>0</v>
      </c>
      <c r="T35" t="s">
        <v>617</v>
      </c>
      <c r="U35" s="49" t="s">
        <v>616</v>
      </c>
      <c r="V35">
        <v>0</v>
      </c>
      <c r="W35">
        <v>1</v>
      </c>
    </row>
    <row r="36" spans="1:23" x14ac:dyDescent="0.25">
      <c r="A36" s="2">
        <v>7913</v>
      </c>
      <c r="B36" s="60">
        <v>13</v>
      </c>
      <c r="C36" s="81" t="s">
        <v>17</v>
      </c>
      <c r="D36" s="78">
        <v>-35.223620449999999</v>
      </c>
      <c r="E36" s="78">
        <v>174.1911747</v>
      </c>
      <c r="F36" t="s">
        <v>4</v>
      </c>
      <c r="G36" t="s">
        <v>4</v>
      </c>
      <c r="H36">
        <v>29</v>
      </c>
      <c r="I36">
        <v>1</v>
      </c>
      <c r="J36" s="69">
        <v>2009</v>
      </c>
      <c r="K36" s="78">
        <v>1.393941579</v>
      </c>
      <c r="L36">
        <v>0</v>
      </c>
      <c r="M36" s="78">
        <v>162.19156039999999</v>
      </c>
      <c r="N36" s="78">
        <v>1.2840351000000001</v>
      </c>
      <c r="O36" s="78">
        <v>9.8950382189999999</v>
      </c>
      <c r="P36">
        <v>1</v>
      </c>
      <c r="Q36">
        <v>1</v>
      </c>
      <c r="R36">
        <v>1</v>
      </c>
      <c r="S36">
        <v>1</v>
      </c>
      <c r="T36" t="s">
        <v>617</v>
      </c>
      <c r="U36" s="49" t="s">
        <v>617</v>
      </c>
      <c r="V36">
        <v>0</v>
      </c>
      <c r="W36">
        <v>1</v>
      </c>
    </row>
    <row r="37" spans="1:23" x14ac:dyDescent="0.25">
      <c r="A37" s="2">
        <v>7857</v>
      </c>
      <c r="B37" s="60">
        <v>14</v>
      </c>
      <c r="C37" s="81" t="s">
        <v>18</v>
      </c>
      <c r="D37" s="78">
        <v>-35.22883023</v>
      </c>
      <c r="E37" s="78">
        <v>174.22389530000001</v>
      </c>
      <c r="F37" t="s">
        <v>4</v>
      </c>
      <c r="G37" t="s">
        <v>4</v>
      </c>
      <c r="H37">
        <v>29</v>
      </c>
      <c r="I37">
        <v>1</v>
      </c>
      <c r="J37" s="69">
        <v>2009</v>
      </c>
      <c r="K37" s="78">
        <v>1.2836065889999999</v>
      </c>
      <c r="L37">
        <v>2</v>
      </c>
      <c r="M37" s="78">
        <v>8.1984873149999995</v>
      </c>
      <c r="N37" s="78">
        <v>1.401878446</v>
      </c>
      <c r="O37" s="78">
        <v>24.476618370000001</v>
      </c>
      <c r="P37">
        <v>0</v>
      </c>
      <c r="Q37">
        <v>1</v>
      </c>
      <c r="R37">
        <v>0</v>
      </c>
      <c r="S37">
        <v>0</v>
      </c>
      <c r="T37" t="s">
        <v>616</v>
      </c>
      <c r="U37" s="49" t="s">
        <v>616</v>
      </c>
      <c r="V37">
        <v>0</v>
      </c>
      <c r="W37">
        <v>1</v>
      </c>
    </row>
    <row r="38" spans="1:23" x14ac:dyDescent="0.25">
      <c r="A38" s="2">
        <v>7853</v>
      </c>
      <c r="B38" s="60">
        <v>15</v>
      </c>
      <c r="C38" s="81" t="s">
        <v>19</v>
      </c>
      <c r="D38" s="78">
        <v>-35.23284099</v>
      </c>
      <c r="E38" s="78">
        <v>174.16596939999999</v>
      </c>
      <c r="F38" t="s">
        <v>4</v>
      </c>
      <c r="G38" t="s">
        <v>4</v>
      </c>
      <c r="H38">
        <v>29</v>
      </c>
      <c r="I38">
        <v>1</v>
      </c>
      <c r="J38" s="69">
        <v>2009</v>
      </c>
      <c r="K38" s="78">
        <v>1.5269184549999999</v>
      </c>
      <c r="L38">
        <v>0</v>
      </c>
      <c r="M38" s="78">
        <v>65.351634090000005</v>
      </c>
      <c r="N38" s="78">
        <v>2.817946364</v>
      </c>
      <c r="O38" s="78">
        <v>5.8721683259999997</v>
      </c>
      <c r="P38">
        <v>1</v>
      </c>
      <c r="Q38">
        <v>1</v>
      </c>
      <c r="R38">
        <v>1</v>
      </c>
      <c r="S38">
        <v>0</v>
      </c>
      <c r="T38" t="s">
        <v>618</v>
      </c>
      <c r="U38" s="49" t="s">
        <v>616</v>
      </c>
      <c r="V38">
        <v>0</v>
      </c>
      <c r="W38">
        <v>1</v>
      </c>
    </row>
    <row r="39" spans="1:23" ht="45" x14ac:dyDescent="0.25">
      <c r="A39" s="2">
        <v>7431</v>
      </c>
      <c r="B39" s="60">
        <v>16</v>
      </c>
      <c r="C39" s="81" t="s">
        <v>20</v>
      </c>
      <c r="D39" s="78">
        <v>-35.784234990000002</v>
      </c>
      <c r="E39" s="78">
        <v>174.359172</v>
      </c>
      <c r="F39" t="s">
        <v>4</v>
      </c>
      <c r="G39" t="s">
        <v>4</v>
      </c>
      <c r="H39">
        <v>16</v>
      </c>
      <c r="I39">
        <v>1</v>
      </c>
      <c r="J39" s="69">
        <v>1996</v>
      </c>
      <c r="K39" s="78">
        <v>0.49671236000000002</v>
      </c>
      <c r="L39">
        <v>0</v>
      </c>
      <c r="M39" s="78">
        <v>38.721670529999997</v>
      </c>
      <c r="N39" s="78">
        <v>13.198862699999999</v>
      </c>
      <c r="O39" s="78">
        <v>18.93840329</v>
      </c>
      <c r="P39">
        <v>1</v>
      </c>
      <c r="Q39">
        <v>1</v>
      </c>
      <c r="R39">
        <v>0</v>
      </c>
      <c r="S39">
        <v>0</v>
      </c>
      <c r="T39" t="s">
        <v>616</v>
      </c>
      <c r="U39" s="49" t="s">
        <v>616</v>
      </c>
      <c r="V39">
        <v>0</v>
      </c>
      <c r="W39">
        <v>1</v>
      </c>
    </row>
    <row r="40" spans="1:23" x14ac:dyDescent="0.25">
      <c r="A40" s="2">
        <v>7380</v>
      </c>
      <c r="B40" s="60">
        <v>17</v>
      </c>
      <c r="C40" s="81" t="s">
        <v>21</v>
      </c>
      <c r="D40" s="78">
        <v>-35.888834430000003</v>
      </c>
      <c r="E40" s="78">
        <v>174.77232269999999</v>
      </c>
      <c r="F40" t="s">
        <v>4</v>
      </c>
      <c r="G40" t="s">
        <v>4</v>
      </c>
      <c r="H40">
        <v>17</v>
      </c>
      <c r="I40">
        <v>1</v>
      </c>
      <c r="J40" s="69">
        <v>1997</v>
      </c>
      <c r="K40" s="78">
        <v>14.895054119999999</v>
      </c>
      <c r="L40">
        <v>6</v>
      </c>
      <c r="M40" s="78">
        <v>76.819562540000007</v>
      </c>
      <c r="N40" s="78">
        <v>6.6985372649999997</v>
      </c>
      <c r="O40" s="78">
        <v>4.1305627200000004</v>
      </c>
      <c r="P40">
        <v>0</v>
      </c>
      <c r="Q40">
        <v>1</v>
      </c>
      <c r="R40">
        <v>0</v>
      </c>
      <c r="S40">
        <v>0</v>
      </c>
      <c r="T40" t="s">
        <v>616</v>
      </c>
      <c r="U40" s="49" t="s">
        <v>616</v>
      </c>
      <c r="V40">
        <v>0</v>
      </c>
      <c r="W40">
        <v>1</v>
      </c>
    </row>
    <row r="41" spans="1:23" x14ac:dyDescent="0.25">
      <c r="A41" s="2">
        <v>7367</v>
      </c>
      <c r="B41" s="60">
        <v>18</v>
      </c>
      <c r="C41" s="81" t="s">
        <v>22</v>
      </c>
      <c r="D41" s="78">
        <v>-35.889830480000001</v>
      </c>
      <c r="E41" s="78">
        <v>174.75407319999999</v>
      </c>
      <c r="F41" t="s">
        <v>4</v>
      </c>
      <c r="G41" t="s">
        <v>4</v>
      </c>
      <c r="H41">
        <v>13</v>
      </c>
      <c r="I41">
        <v>1</v>
      </c>
      <c r="J41" s="69">
        <v>1993</v>
      </c>
      <c r="K41" s="78">
        <v>13.34305739</v>
      </c>
      <c r="L41">
        <v>5</v>
      </c>
      <c r="M41" s="78">
        <v>98.940972590000001</v>
      </c>
      <c r="N41" s="78">
        <v>5.3775541349999996</v>
      </c>
      <c r="O41" s="78">
        <v>5.3816431180000004</v>
      </c>
      <c r="P41">
        <v>0</v>
      </c>
      <c r="Q41">
        <v>1</v>
      </c>
      <c r="R41">
        <v>0</v>
      </c>
      <c r="S41">
        <v>0</v>
      </c>
      <c r="T41" t="s">
        <v>616</v>
      </c>
      <c r="U41" s="49" t="s">
        <v>616</v>
      </c>
      <c r="V41">
        <v>0</v>
      </c>
      <c r="W41">
        <v>1</v>
      </c>
    </row>
    <row r="42" spans="1:23" x14ac:dyDescent="0.25">
      <c r="A42" s="2">
        <v>7392</v>
      </c>
      <c r="B42" s="60">
        <v>19</v>
      </c>
      <c r="C42" s="81" t="s">
        <v>23</v>
      </c>
      <c r="D42" s="78">
        <v>-35.890352210000003</v>
      </c>
      <c r="E42" s="78">
        <v>174.7287393</v>
      </c>
      <c r="F42" t="s">
        <v>4</v>
      </c>
      <c r="G42" t="s">
        <v>4</v>
      </c>
      <c r="H42">
        <v>14</v>
      </c>
      <c r="I42">
        <v>1</v>
      </c>
      <c r="J42" s="69">
        <v>1994</v>
      </c>
      <c r="K42" s="78">
        <v>11.03021141</v>
      </c>
      <c r="L42">
        <v>3</v>
      </c>
      <c r="M42" s="78">
        <v>145.7032687</v>
      </c>
      <c r="N42" s="78">
        <v>4.6717112270000003</v>
      </c>
      <c r="O42" s="78">
        <v>3.9423790439999999</v>
      </c>
      <c r="P42">
        <v>0</v>
      </c>
      <c r="Q42">
        <v>1</v>
      </c>
      <c r="R42">
        <v>0</v>
      </c>
      <c r="S42">
        <v>0</v>
      </c>
      <c r="T42" t="s">
        <v>616</v>
      </c>
      <c r="U42" s="49" t="s">
        <v>616</v>
      </c>
      <c r="V42">
        <v>0</v>
      </c>
      <c r="W42">
        <v>1</v>
      </c>
    </row>
    <row r="43" spans="1:23" ht="30" x14ac:dyDescent="0.25">
      <c r="A43" s="2">
        <v>7327</v>
      </c>
      <c r="B43" s="60">
        <v>20</v>
      </c>
      <c r="C43" s="81" t="s">
        <v>24</v>
      </c>
      <c r="D43" s="78">
        <v>-35.894377249999998</v>
      </c>
      <c r="E43" s="78">
        <v>174.69628019999999</v>
      </c>
      <c r="F43" t="s">
        <v>6</v>
      </c>
      <c r="G43" t="s">
        <v>6</v>
      </c>
      <c r="H43">
        <v>40</v>
      </c>
      <c r="I43">
        <v>0</v>
      </c>
      <c r="J43" s="69">
        <v>0</v>
      </c>
      <c r="K43" s="78">
        <v>10.685214759999999</v>
      </c>
      <c r="L43">
        <v>0</v>
      </c>
      <c r="M43" s="78">
        <v>22.838928840000001</v>
      </c>
      <c r="N43" s="78">
        <v>5.6339475309999996</v>
      </c>
      <c r="O43" s="78">
        <v>3.5650288689999998</v>
      </c>
      <c r="P43">
        <v>0</v>
      </c>
      <c r="Q43">
        <v>1</v>
      </c>
      <c r="R43">
        <v>0</v>
      </c>
      <c r="S43">
        <v>0</v>
      </c>
      <c r="T43" t="s">
        <v>616</v>
      </c>
      <c r="U43" s="49" t="s">
        <v>616</v>
      </c>
      <c r="V43">
        <v>0</v>
      </c>
    </row>
    <row r="44" spans="1:23" x14ac:dyDescent="0.25">
      <c r="A44" s="2">
        <v>7313</v>
      </c>
      <c r="B44" s="60">
        <v>21</v>
      </c>
      <c r="C44" s="81" t="s">
        <v>25</v>
      </c>
      <c r="D44" s="78">
        <v>-35.904604880000001</v>
      </c>
      <c r="E44" s="78">
        <v>175.1133762</v>
      </c>
      <c r="F44" t="s">
        <v>4</v>
      </c>
      <c r="G44" t="s">
        <v>4</v>
      </c>
      <c r="H44">
        <v>10</v>
      </c>
      <c r="I44">
        <v>1</v>
      </c>
      <c r="J44" s="69">
        <v>1990</v>
      </c>
      <c r="K44" s="78">
        <v>25.23468819</v>
      </c>
      <c r="L44">
        <v>4</v>
      </c>
      <c r="M44" s="78">
        <v>56.368243300000003</v>
      </c>
      <c r="N44" s="78">
        <v>11.67735102</v>
      </c>
      <c r="O44" s="78">
        <v>1.0390423520000001</v>
      </c>
      <c r="P44">
        <v>0</v>
      </c>
      <c r="Q44">
        <v>1</v>
      </c>
      <c r="R44">
        <v>0</v>
      </c>
      <c r="S44">
        <v>0</v>
      </c>
      <c r="T44" t="s">
        <v>616</v>
      </c>
      <c r="U44" s="49" t="s">
        <v>616</v>
      </c>
      <c r="V44">
        <v>0</v>
      </c>
      <c r="W44">
        <v>1</v>
      </c>
    </row>
    <row r="45" spans="1:23" ht="30" x14ac:dyDescent="0.25">
      <c r="A45" s="2">
        <v>7300</v>
      </c>
      <c r="B45" s="60">
        <v>22</v>
      </c>
      <c r="C45" s="81" t="s">
        <v>26</v>
      </c>
      <c r="D45" s="78">
        <v>-35.911295969999998</v>
      </c>
      <c r="E45" s="78">
        <v>175.10392329999999</v>
      </c>
      <c r="F45" t="s">
        <v>4</v>
      </c>
      <c r="G45" t="s">
        <v>4</v>
      </c>
      <c r="H45">
        <v>10</v>
      </c>
      <c r="I45">
        <v>1</v>
      </c>
      <c r="J45" s="69">
        <v>1990</v>
      </c>
      <c r="K45" s="78">
        <v>25.52858822</v>
      </c>
      <c r="L45">
        <v>6</v>
      </c>
      <c r="M45" s="78">
        <v>11.96557887</v>
      </c>
      <c r="N45" s="78">
        <v>11.61859654</v>
      </c>
      <c r="O45" s="78">
        <v>2.553086993</v>
      </c>
      <c r="P45">
        <v>0</v>
      </c>
      <c r="Q45">
        <v>1</v>
      </c>
      <c r="R45">
        <v>0</v>
      </c>
      <c r="S45">
        <v>0</v>
      </c>
      <c r="T45" t="s">
        <v>616</v>
      </c>
      <c r="U45" s="49" t="s">
        <v>616</v>
      </c>
      <c r="V45">
        <v>0</v>
      </c>
      <c r="W45">
        <v>1</v>
      </c>
    </row>
    <row r="46" spans="1:23" x14ac:dyDescent="0.25">
      <c r="A46" s="2">
        <v>7298</v>
      </c>
      <c r="B46" s="60">
        <v>23</v>
      </c>
      <c r="C46" s="81" t="s">
        <v>27</v>
      </c>
      <c r="D46" s="78">
        <v>-35.913136260000002</v>
      </c>
      <c r="E46" s="78">
        <v>175.09882139999999</v>
      </c>
      <c r="F46" t="s">
        <v>4</v>
      </c>
      <c r="G46" t="s">
        <v>4</v>
      </c>
      <c r="H46">
        <v>10</v>
      </c>
      <c r="I46">
        <v>1</v>
      </c>
      <c r="J46" s="69">
        <v>1990</v>
      </c>
      <c r="K46" s="78">
        <v>25.50336721</v>
      </c>
      <c r="L46">
        <v>7</v>
      </c>
      <c r="M46" s="78">
        <v>17.193649440000002</v>
      </c>
      <c r="N46" s="78">
        <v>11.726020139999999</v>
      </c>
      <c r="O46" s="78">
        <v>2.3243407110000001</v>
      </c>
      <c r="P46">
        <v>0</v>
      </c>
      <c r="Q46">
        <v>1</v>
      </c>
      <c r="R46">
        <v>0</v>
      </c>
      <c r="S46">
        <v>0</v>
      </c>
      <c r="T46" t="s">
        <v>616</v>
      </c>
      <c r="U46" s="49" t="s">
        <v>616</v>
      </c>
      <c r="V46">
        <v>0</v>
      </c>
      <c r="W46">
        <v>1</v>
      </c>
    </row>
    <row r="47" spans="1:23" x14ac:dyDescent="0.25">
      <c r="A47" s="2">
        <v>7280</v>
      </c>
      <c r="B47" s="60">
        <v>24</v>
      </c>
      <c r="C47" s="81" t="s">
        <v>28</v>
      </c>
      <c r="D47" s="78">
        <v>-35.940338769999997</v>
      </c>
      <c r="E47" s="78">
        <v>175.1476495</v>
      </c>
      <c r="F47" t="s">
        <v>4</v>
      </c>
      <c r="G47" t="s">
        <v>4</v>
      </c>
      <c r="H47">
        <v>15</v>
      </c>
      <c r="I47">
        <v>1</v>
      </c>
      <c r="J47" s="69">
        <v>1995</v>
      </c>
      <c r="K47" s="78">
        <v>20.095331819999998</v>
      </c>
      <c r="L47">
        <v>4</v>
      </c>
      <c r="M47" s="78">
        <v>76.801531260000004</v>
      </c>
      <c r="N47" s="78">
        <v>11.59158306</v>
      </c>
      <c r="O47" s="78">
        <v>3.7709475999999999E-2</v>
      </c>
      <c r="P47">
        <v>0</v>
      </c>
      <c r="Q47">
        <v>1</v>
      </c>
      <c r="R47">
        <v>0</v>
      </c>
      <c r="S47">
        <v>0</v>
      </c>
      <c r="T47" t="s">
        <v>616</v>
      </c>
      <c r="U47" s="49" t="s">
        <v>616</v>
      </c>
      <c r="V47">
        <v>0</v>
      </c>
      <c r="W47">
        <v>1</v>
      </c>
    </row>
    <row r="48" spans="1:23" x14ac:dyDescent="0.25">
      <c r="A48" s="2">
        <v>500</v>
      </c>
      <c r="B48" s="60">
        <v>25</v>
      </c>
      <c r="C48" s="81" t="s">
        <v>29</v>
      </c>
      <c r="D48" s="78">
        <v>-35.963706309999999</v>
      </c>
      <c r="E48" s="78">
        <v>174.71864840000001</v>
      </c>
      <c r="F48" t="s">
        <v>4</v>
      </c>
      <c r="G48" t="s">
        <v>6</v>
      </c>
      <c r="H48">
        <v>31</v>
      </c>
      <c r="I48">
        <v>1</v>
      </c>
      <c r="J48" s="69">
        <v>2011</v>
      </c>
      <c r="K48" s="78">
        <v>12.514471929999999</v>
      </c>
      <c r="L48">
        <v>0</v>
      </c>
      <c r="M48" s="78">
        <v>489.91784999999999</v>
      </c>
      <c r="N48" s="78">
        <v>7.8725091410000001</v>
      </c>
      <c r="O48" s="78">
        <v>6.356146E-3</v>
      </c>
      <c r="P48">
        <v>0</v>
      </c>
      <c r="Q48">
        <v>1</v>
      </c>
      <c r="R48">
        <v>0</v>
      </c>
      <c r="S48">
        <v>0</v>
      </c>
      <c r="T48" t="s">
        <v>616</v>
      </c>
      <c r="U48" s="49" t="s">
        <v>616</v>
      </c>
      <c r="V48">
        <v>0</v>
      </c>
      <c r="W48">
        <v>1</v>
      </c>
    </row>
    <row r="49" spans="1:23" x14ac:dyDescent="0.25">
      <c r="A49" s="2">
        <v>7243</v>
      </c>
      <c r="B49" s="60">
        <v>26</v>
      </c>
      <c r="C49" s="81" t="s">
        <v>30</v>
      </c>
      <c r="D49" s="78">
        <v>-36.034221129999999</v>
      </c>
      <c r="E49" s="78">
        <v>175.40776940000001</v>
      </c>
      <c r="F49" t="s">
        <v>6</v>
      </c>
      <c r="G49" t="s">
        <v>6</v>
      </c>
      <c r="H49">
        <v>40</v>
      </c>
      <c r="I49">
        <v>0</v>
      </c>
      <c r="J49" s="69">
        <v>0</v>
      </c>
      <c r="K49" s="78">
        <v>1.1364149750000001</v>
      </c>
      <c r="L49">
        <v>2</v>
      </c>
      <c r="M49" s="78">
        <v>70.529010869999993</v>
      </c>
      <c r="N49" s="78">
        <v>8.0548587610000002</v>
      </c>
      <c r="O49" s="78">
        <v>10.553039869999999</v>
      </c>
      <c r="P49">
        <v>0</v>
      </c>
      <c r="Q49">
        <v>0</v>
      </c>
      <c r="R49">
        <v>0</v>
      </c>
      <c r="S49">
        <v>1</v>
      </c>
      <c r="T49" t="s">
        <v>616</v>
      </c>
      <c r="U49" s="49" t="s">
        <v>618</v>
      </c>
      <c r="V49">
        <v>0</v>
      </c>
    </row>
    <row r="50" spans="1:23" ht="30" x14ac:dyDescent="0.25">
      <c r="A50" s="2">
        <v>7226</v>
      </c>
      <c r="B50" s="60">
        <v>27</v>
      </c>
      <c r="C50" s="81" t="s">
        <v>31</v>
      </c>
      <c r="D50" s="78">
        <v>-36.046153869999998</v>
      </c>
      <c r="E50" s="78">
        <v>175.40260670000001</v>
      </c>
      <c r="F50" t="s">
        <v>6</v>
      </c>
      <c r="G50" t="s">
        <v>6</v>
      </c>
      <c r="H50">
        <v>40</v>
      </c>
      <c r="I50">
        <v>0</v>
      </c>
      <c r="J50" s="69">
        <v>0</v>
      </c>
      <c r="K50" s="78">
        <v>1.5446855000000001E-2</v>
      </c>
      <c r="L50">
        <v>0</v>
      </c>
      <c r="M50" s="78">
        <v>27.396758080000001</v>
      </c>
      <c r="N50" s="78">
        <v>7.3687633249999998</v>
      </c>
      <c r="O50" s="78">
        <v>24.370879290000001</v>
      </c>
      <c r="P50">
        <v>0</v>
      </c>
      <c r="Q50">
        <v>1</v>
      </c>
      <c r="R50">
        <v>0</v>
      </c>
      <c r="S50">
        <v>0</v>
      </c>
      <c r="T50" t="s">
        <v>616</v>
      </c>
      <c r="U50" s="49" t="s">
        <v>616</v>
      </c>
      <c r="V50">
        <v>0</v>
      </c>
    </row>
    <row r="51" spans="1:23" x14ac:dyDescent="0.25">
      <c r="A51" s="2">
        <v>7175</v>
      </c>
      <c r="B51" s="60">
        <v>28</v>
      </c>
      <c r="C51" s="81" t="s">
        <v>32</v>
      </c>
      <c r="D51" s="78">
        <v>-36.126267640000002</v>
      </c>
      <c r="E51" s="78">
        <v>175.49772329999999</v>
      </c>
      <c r="F51" t="s">
        <v>4</v>
      </c>
      <c r="G51" t="s">
        <v>6</v>
      </c>
      <c r="H51">
        <v>38</v>
      </c>
      <c r="I51">
        <v>1</v>
      </c>
      <c r="J51" s="69">
        <v>2018</v>
      </c>
      <c r="K51" s="78">
        <v>2.404086758</v>
      </c>
      <c r="L51">
        <v>0</v>
      </c>
      <c r="M51" s="78">
        <v>312.33078289999997</v>
      </c>
      <c r="N51" s="78">
        <v>11.23355686</v>
      </c>
      <c r="O51" s="78">
        <v>0.49076605600000001</v>
      </c>
      <c r="P51">
        <v>0</v>
      </c>
      <c r="Q51">
        <v>1</v>
      </c>
      <c r="R51">
        <v>0</v>
      </c>
      <c r="S51">
        <v>0</v>
      </c>
      <c r="T51" t="s">
        <v>616</v>
      </c>
      <c r="U51" s="49" t="s">
        <v>616</v>
      </c>
      <c r="V51">
        <v>0</v>
      </c>
      <c r="W51">
        <v>1</v>
      </c>
    </row>
    <row r="52" spans="1:23" ht="30" x14ac:dyDescent="0.25">
      <c r="A52" s="2">
        <v>7147</v>
      </c>
      <c r="B52" s="60">
        <v>29</v>
      </c>
      <c r="C52" s="81" t="s">
        <v>33</v>
      </c>
      <c r="D52" s="78">
        <v>-36.142921559999998</v>
      </c>
      <c r="E52" s="78">
        <v>175.30874589999999</v>
      </c>
      <c r="F52" t="s">
        <v>6</v>
      </c>
      <c r="G52" t="s">
        <v>6</v>
      </c>
      <c r="H52">
        <v>40</v>
      </c>
      <c r="I52">
        <v>0</v>
      </c>
      <c r="J52" s="69">
        <v>0</v>
      </c>
      <c r="K52" s="78">
        <v>0.162572672</v>
      </c>
      <c r="L52">
        <v>0</v>
      </c>
      <c r="M52" s="78">
        <v>6.6298388050000003</v>
      </c>
      <c r="N52" s="78">
        <v>2.8105261769999998</v>
      </c>
      <c r="O52" s="78">
        <v>15.72902251</v>
      </c>
      <c r="P52">
        <v>0</v>
      </c>
      <c r="Q52">
        <v>1</v>
      </c>
      <c r="R52">
        <v>0</v>
      </c>
      <c r="S52">
        <v>0</v>
      </c>
      <c r="T52" t="s">
        <v>616</v>
      </c>
      <c r="U52" s="49" t="s">
        <v>616</v>
      </c>
      <c r="V52">
        <v>0</v>
      </c>
    </row>
    <row r="53" spans="1:23" x14ac:dyDescent="0.25">
      <c r="A53" s="2">
        <v>466</v>
      </c>
      <c r="B53" s="60">
        <v>32</v>
      </c>
      <c r="C53" s="81" t="s">
        <v>36</v>
      </c>
      <c r="D53" s="78">
        <v>-36.176388529999997</v>
      </c>
      <c r="E53" s="78">
        <v>175.32527590000001</v>
      </c>
      <c r="F53" t="s">
        <v>6</v>
      </c>
      <c r="G53" t="s">
        <v>6</v>
      </c>
      <c r="H53">
        <v>40</v>
      </c>
      <c r="I53">
        <v>0</v>
      </c>
      <c r="J53" s="69">
        <v>0</v>
      </c>
      <c r="K53" s="78">
        <v>6.6436729E-2</v>
      </c>
      <c r="L53">
        <v>0</v>
      </c>
      <c r="M53" s="78">
        <v>528.80978549999998</v>
      </c>
      <c r="N53" s="78">
        <v>1.3836953350000001</v>
      </c>
      <c r="O53" s="78">
        <v>35.359558389999997</v>
      </c>
      <c r="P53">
        <v>1</v>
      </c>
      <c r="Q53">
        <v>1</v>
      </c>
      <c r="R53">
        <v>0</v>
      </c>
      <c r="S53">
        <v>0</v>
      </c>
      <c r="T53" t="s">
        <v>616</v>
      </c>
      <c r="U53" s="49" t="s">
        <v>616</v>
      </c>
      <c r="V53">
        <v>0</v>
      </c>
    </row>
    <row r="54" spans="1:23" x14ac:dyDescent="0.25">
      <c r="A54" s="2">
        <v>9153</v>
      </c>
      <c r="B54" s="60">
        <v>33</v>
      </c>
      <c r="C54" s="81" t="s">
        <v>37</v>
      </c>
      <c r="D54" s="78">
        <v>-36.201326590000001</v>
      </c>
      <c r="E54" s="78">
        <v>175.08265789999999</v>
      </c>
      <c r="F54" t="s">
        <v>4</v>
      </c>
      <c r="G54" t="s">
        <v>4</v>
      </c>
      <c r="H54">
        <v>24</v>
      </c>
      <c r="I54">
        <v>1</v>
      </c>
      <c r="J54" s="69">
        <v>2004</v>
      </c>
      <c r="K54" s="78">
        <v>16.287895469999999</v>
      </c>
      <c r="L54">
        <v>2</v>
      </c>
      <c r="M54" s="78">
        <v>3079.3055479999998</v>
      </c>
      <c r="N54" s="78">
        <v>17.952870350000001</v>
      </c>
      <c r="O54" s="78">
        <v>2.4407176999999999E-2</v>
      </c>
      <c r="P54">
        <v>0</v>
      </c>
      <c r="Q54">
        <v>1</v>
      </c>
      <c r="R54">
        <v>0</v>
      </c>
      <c r="S54">
        <v>0</v>
      </c>
      <c r="T54" t="s">
        <v>616</v>
      </c>
      <c r="U54" s="49" t="s">
        <v>616</v>
      </c>
      <c r="V54">
        <v>0</v>
      </c>
      <c r="W54">
        <v>1</v>
      </c>
    </row>
    <row r="55" spans="1:23" x14ac:dyDescent="0.25">
      <c r="A55" s="2">
        <v>6965</v>
      </c>
      <c r="B55" s="60">
        <v>37</v>
      </c>
      <c r="C55" s="81" t="s">
        <v>41</v>
      </c>
      <c r="D55" s="78">
        <v>-36.233275910000003</v>
      </c>
      <c r="E55" s="78">
        <v>175.31863139999999</v>
      </c>
      <c r="F55" t="s">
        <v>6</v>
      </c>
      <c r="G55" t="s">
        <v>6</v>
      </c>
      <c r="H55">
        <v>40</v>
      </c>
      <c r="I55">
        <v>0</v>
      </c>
      <c r="J55" s="69">
        <v>0</v>
      </c>
      <c r="K55" s="78">
        <v>0.39211349299999998</v>
      </c>
      <c r="L55">
        <v>2</v>
      </c>
      <c r="M55" s="78">
        <v>7.7466881000000001</v>
      </c>
      <c r="N55" s="78">
        <v>1.866646947</v>
      </c>
      <c r="O55" s="78">
        <v>23.189529</v>
      </c>
      <c r="P55">
        <v>0</v>
      </c>
      <c r="Q55">
        <v>1</v>
      </c>
      <c r="R55">
        <v>0</v>
      </c>
      <c r="S55">
        <v>0</v>
      </c>
      <c r="T55" t="s">
        <v>616</v>
      </c>
      <c r="U55" s="49" t="s">
        <v>616</v>
      </c>
      <c r="V55">
        <v>0</v>
      </c>
    </row>
    <row r="56" spans="1:23" ht="30" x14ac:dyDescent="0.25">
      <c r="A56" s="2">
        <v>6946</v>
      </c>
      <c r="B56" s="60">
        <v>38</v>
      </c>
      <c r="C56" s="81" t="s">
        <v>42</v>
      </c>
      <c r="D56" s="78">
        <v>-36.255338010000003</v>
      </c>
      <c r="E56" s="78">
        <v>175.37150059999999</v>
      </c>
      <c r="F56" t="s">
        <v>6</v>
      </c>
      <c r="G56" t="s">
        <v>6</v>
      </c>
      <c r="H56">
        <v>40</v>
      </c>
      <c r="I56">
        <v>0</v>
      </c>
      <c r="J56" s="69">
        <v>0</v>
      </c>
      <c r="K56" s="78">
        <v>0.37782770900000001</v>
      </c>
      <c r="L56">
        <v>1</v>
      </c>
      <c r="M56" s="78">
        <v>6.685536194</v>
      </c>
      <c r="N56" s="78">
        <v>5.2070937600000002</v>
      </c>
      <c r="O56" s="78">
        <v>29.18338533</v>
      </c>
      <c r="P56">
        <v>0</v>
      </c>
      <c r="Q56">
        <v>1</v>
      </c>
      <c r="R56">
        <v>0</v>
      </c>
      <c r="S56">
        <v>0</v>
      </c>
      <c r="T56" t="s">
        <v>616</v>
      </c>
      <c r="U56" s="49" t="s">
        <v>616</v>
      </c>
      <c r="V56">
        <v>0</v>
      </c>
    </row>
    <row r="57" spans="1:23" x14ac:dyDescent="0.25">
      <c r="A57" s="2">
        <v>6859</v>
      </c>
      <c r="B57" s="60">
        <v>41</v>
      </c>
      <c r="C57" s="81" t="s">
        <v>45</v>
      </c>
      <c r="D57" s="78">
        <v>-36.423531330000003</v>
      </c>
      <c r="E57" s="78">
        <v>174.85094369999999</v>
      </c>
      <c r="F57" t="s">
        <v>6</v>
      </c>
      <c r="G57" t="s">
        <v>6</v>
      </c>
      <c r="H57">
        <v>40</v>
      </c>
      <c r="I57">
        <v>0</v>
      </c>
      <c r="J57" s="69">
        <v>0</v>
      </c>
      <c r="K57" s="78">
        <v>1.305920894</v>
      </c>
      <c r="L57">
        <v>0</v>
      </c>
      <c r="M57" s="78">
        <v>2032.497345</v>
      </c>
      <c r="N57" s="78">
        <v>4.9444152800000003</v>
      </c>
      <c r="O57" s="78">
        <v>4.7446231269999997</v>
      </c>
      <c r="P57">
        <v>1</v>
      </c>
      <c r="Q57">
        <v>1</v>
      </c>
      <c r="R57">
        <v>1</v>
      </c>
      <c r="S57">
        <v>0</v>
      </c>
      <c r="T57" t="s">
        <v>619</v>
      </c>
      <c r="U57" s="49" t="s">
        <v>616</v>
      </c>
      <c r="V57">
        <v>0</v>
      </c>
    </row>
    <row r="58" spans="1:23" x14ac:dyDescent="0.25">
      <c r="A58" s="2">
        <v>6852</v>
      </c>
      <c r="B58" s="60">
        <v>43</v>
      </c>
      <c r="C58" s="81" t="s">
        <v>46</v>
      </c>
      <c r="D58" s="78">
        <v>-36.436550580000002</v>
      </c>
      <c r="E58" s="78">
        <v>175.77163540000001</v>
      </c>
      <c r="F58" t="s">
        <v>4</v>
      </c>
      <c r="G58" t="s">
        <v>4</v>
      </c>
      <c r="H58">
        <v>13</v>
      </c>
      <c r="I58">
        <v>1</v>
      </c>
      <c r="J58" s="69">
        <v>1993</v>
      </c>
      <c r="K58" s="78">
        <v>21.676748280000002</v>
      </c>
      <c r="L58">
        <v>1</v>
      </c>
      <c r="M58" s="78">
        <v>169.33128629999999</v>
      </c>
      <c r="N58" s="78">
        <v>19.82625367</v>
      </c>
      <c r="O58" s="78">
        <v>5.5031820000000002E-2</v>
      </c>
      <c r="P58">
        <v>0</v>
      </c>
      <c r="Q58">
        <v>1</v>
      </c>
      <c r="R58">
        <v>0</v>
      </c>
      <c r="S58">
        <v>0</v>
      </c>
      <c r="T58" t="s">
        <v>616</v>
      </c>
      <c r="U58" s="49" t="s">
        <v>616</v>
      </c>
      <c r="V58">
        <v>0</v>
      </c>
      <c r="W58">
        <v>1</v>
      </c>
    </row>
    <row r="59" spans="1:23" x14ac:dyDescent="0.25">
      <c r="A59" s="2">
        <v>6797</v>
      </c>
      <c r="B59" s="60">
        <v>44</v>
      </c>
      <c r="C59" s="81" t="s">
        <v>47</v>
      </c>
      <c r="D59" s="78">
        <v>-36.461978000000002</v>
      </c>
      <c r="E59" s="78">
        <v>175.4013137</v>
      </c>
      <c r="F59" t="s">
        <v>6</v>
      </c>
      <c r="G59" t="s">
        <v>6</v>
      </c>
      <c r="H59">
        <v>40</v>
      </c>
      <c r="I59">
        <v>0</v>
      </c>
      <c r="J59" s="69">
        <v>0</v>
      </c>
      <c r="K59" s="78">
        <v>0.82431263799999999</v>
      </c>
      <c r="L59">
        <v>0</v>
      </c>
      <c r="M59" s="78">
        <v>4.0359435010000002</v>
      </c>
      <c r="N59" s="78">
        <v>13.872593719999999</v>
      </c>
      <c r="O59" s="78">
        <v>19.27630898</v>
      </c>
      <c r="P59">
        <v>0</v>
      </c>
      <c r="Q59">
        <v>0</v>
      </c>
      <c r="R59">
        <v>0</v>
      </c>
      <c r="S59">
        <v>1</v>
      </c>
      <c r="T59" t="s">
        <v>616</v>
      </c>
      <c r="U59" s="49" t="s">
        <v>617</v>
      </c>
      <c r="V59">
        <v>0</v>
      </c>
    </row>
    <row r="60" spans="1:23" x14ac:dyDescent="0.25">
      <c r="A60" s="2">
        <v>6768</v>
      </c>
      <c r="B60" s="60">
        <v>45</v>
      </c>
      <c r="C60" s="81" t="s">
        <v>48</v>
      </c>
      <c r="D60" s="78">
        <v>-36.511049100000001</v>
      </c>
      <c r="E60" s="78">
        <v>174.74760950000001</v>
      </c>
      <c r="F60" t="s">
        <v>4</v>
      </c>
      <c r="G60" t="s">
        <v>4</v>
      </c>
      <c r="H60">
        <v>13</v>
      </c>
      <c r="I60">
        <v>1</v>
      </c>
      <c r="J60" s="69">
        <v>1993</v>
      </c>
      <c r="K60" s="78">
        <v>0.90815002499999997</v>
      </c>
      <c r="L60">
        <v>1</v>
      </c>
      <c r="M60" s="78">
        <v>4.157227335</v>
      </c>
      <c r="N60" s="78">
        <v>4.1264418320000003</v>
      </c>
      <c r="O60" s="78">
        <v>11.783885809999999</v>
      </c>
      <c r="P60">
        <v>0</v>
      </c>
      <c r="Q60">
        <v>1</v>
      </c>
      <c r="R60">
        <v>0</v>
      </c>
      <c r="S60">
        <v>0</v>
      </c>
      <c r="T60" t="s">
        <v>616</v>
      </c>
      <c r="U60" s="49" t="s">
        <v>616</v>
      </c>
      <c r="V60">
        <v>0</v>
      </c>
      <c r="W60">
        <v>1</v>
      </c>
    </row>
    <row r="61" spans="1:23" x14ac:dyDescent="0.25">
      <c r="A61" s="2">
        <v>435</v>
      </c>
      <c r="B61" s="60">
        <v>46</v>
      </c>
      <c r="C61" s="81" t="s">
        <v>49</v>
      </c>
      <c r="D61" s="78">
        <v>-36.600813840000001</v>
      </c>
      <c r="E61" s="78">
        <v>174.8898796</v>
      </c>
      <c r="F61" t="s">
        <v>4</v>
      </c>
      <c r="G61" t="s">
        <v>4</v>
      </c>
      <c r="H61">
        <v>13</v>
      </c>
      <c r="I61">
        <v>1</v>
      </c>
      <c r="J61" s="69">
        <v>1993</v>
      </c>
      <c r="K61" s="78">
        <v>3.2901872810000001</v>
      </c>
      <c r="L61">
        <v>0</v>
      </c>
      <c r="M61" s="78">
        <v>187.64661520000001</v>
      </c>
      <c r="N61" s="78">
        <v>9.5372354850000001</v>
      </c>
      <c r="O61" s="78">
        <v>1.5951652E-2</v>
      </c>
      <c r="P61">
        <v>1</v>
      </c>
      <c r="Q61">
        <v>1</v>
      </c>
      <c r="R61">
        <v>1</v>
      </c>
      <c r="S61">
        <v>0</v>
      </c>
      <c r="T61" t="s">
        <v>617</v>
      </c>
      <c r="U61" s="49" t="s">
        <v>616</v>
      </c>
      <c r="V61">
        <v>0</v>
      </c>
      <c r="W61">
        <v>1</v>
      </c>
    </row>
    <row r="62" spans="1:23" x14ac:dyDescent="0.25">
      <c r="A62" s="2">
        <v>434</v>
      </c>
      <c r="B62" s="60">
        <v>47</v>
      </c>
      <c r="C62" s="81" t="s">
        <v>50</v>
      </c>
      <c r="D62" s="78">
        <v>-36.615297759999997</v>
      </c>
      <c r="E62" s="78">
        <v>175.7958691</v>
      </c>
      <c r="F62" t="s">
        <v>4</v>
      </c>
      <c r="G62" t="s">
        <v>6</v>
      </c>
      <c r="H62">
        <v>34</v>
      </c>
      <c r="I62">
        <v>1</v>
      </c>
      <c r="J62" s="69">
        <v>2014</v>
      </c>
      <c r="K62" s="78">
        <v>5.4301262970000002</v>
      </c>
      <c r="L62">
        <v>1</v>
      </c>
      <c r="M62" s="78">
        <v>1840.489851</v>
      </c>
      <c r="N62" s="78">
        <v>4.1397251600000002</v>
      </c>
      <c r="O62" s="78">
        <v>0.37699680800000002</v>
      </c>
      <c r="P62">
        <v>1</v>
      </c>
      <c r="Q62">
        <v>0</v>
      </c>
      <c r="R62">
        <v>1</v>
      </c>
      <c r="S62">
        <v>0</v>
      </c>
      <c r="T62" t="s">
        <v>617</v>
      </c>
      <c r="U62" s="49" t="s">
        <v>616</v>
      </c>
      <c r="V62">
        <v>0</v>
      </c>
      <c r="W62">
        <v>1</v>
      </c>
    </row>
    <row r="63" spans="1:23" x14ac:dyDescent="0.25">
      <c r="A63" s="2">
        <v>6613</v>
      </c>
      <c r="B63" s="60">
        <v>48</v>
      </c>
      <c r="C63" s="81" t="s">
        <v>51</v>
      </c>
      <c r="D63" s="78">
        <v>-36.623542499999999</v>
      </c>
      <c r="E63" s="78">
        <v>175.93504129999999</v>
      </c>
      <c r="F63" t="s">
        <v>4</v>
      </c>
      <c r="G63" t="s">
        <v>4</v>
      </c>
      <c r="H63">
        <v>12</v>
      </c>
      <c r="I63">
        <v>1</v>
      </c>
      <c r="J63" s="69">
        <v>1992</v>
      </c>
      <c r="K63" s="78">
        <v>12.88996506</v>
      </c>
      <c r="L63">
        <v>5</v>
      </c>
      <c r="M63" s="78">
        <v>213.32962359999999</v>
      </c>
      <c r="N63" s="78">
        <v>5.5838487069999996</v>
      </c>
      <c r="O63" s="78">
        <v>0.63944736199999996</v>
      </c>
      <c r="P63">
        <v>0</v>
      </c>
      <c r="Q63">
        <v>1</v>
      </c>
      <c r="R63">
        <v>0</v>
      </c>
      <c r="S63">
        <v>0</v>
      </c>
      <c r="T63" t="s">
        <v>616</v>
      </c>
      <c r="U63" s="49" t="s">
        <v>616</v>
      </c>
      <c r="V63">
        <v>0</v>
      </c>
      <c r="W63">
        <v>1</v>
      </c>
    </row>
    <row r="64" spans="1:23" x14ac:dyDescent="0.25">
      <c r="A64" s="2">
        <v>6609</v>
      </c>
      <c r="B64" s="60">
        <v>49</v>
      </c>
      <c r="C64" s="81" t="s">
        <v>52</v>
      </c>
      <c r="D64" s="78">
        <v>-36.624233719999999</v>
      </c>
      <c r="E64" s="78">
        <v>175.90625230000001</v>
      </c>
      <c r="F64" t="s">
        <v>4</v>
      </c>
      <c r="G64" t="s">
        <v>4</v>
      </c>
      <c r="H64">
        <v>9</v>
      </c>
      <c r="I64">
        <v>1</v>
      </c>
      <c r="J64" s="69">
        <v>1989</v>
      </c>
      <c r="K64" s="78">
        <v>11.51124954</v>
      </c>
      <c r="L64">
        <v>3</v>
      </c>
      <c r="M64" s="78">
        <v>28.886380859999999</v>
      </c>
      <c r="N64" s="78">
        <v>3.7498116719999999</v>
      </c>
      <c r="O64" s="78">
        <v>8.1516351460000003</v>
      </c>
      <c r="P64">
        <v>0</v>
      </c>
      <c r="Q64">
        <v>1</v>
      </c>
      <c r="R64">
        <v>0</v>
      </c>
      <c r="S64">
        <v>0</v>
      </c>
      <c r="T64" t="s">
        <v>616</v>
      </c>
      <c r="U64" s="49" t="s">
        <v>616</v>
      </c>
      <c r="V64">
        <v>0</v>
      </c>
      <c r="W64">
        <v>1</v>
      </c>
    </row>
    <row r="65" spans="1:23" x14ac:dyDescent="0.25">
      <c r="A65" s="2">
        <v>6583</v>
      </c>
      <c r="B65" s="60">
        <v>50</v>
      </c>
      <c r="C65" s="81" t="s">
        <v>53</v>
      </c>
      <c r="D65" s="78">
        <v>-36.64020515</v>
      </c>
      <c r="E65" s="78">
        <v>175.88633469999999</v>
      </c>
      <c r="F65" t="s">
        <v>4</v>
      </c>
      <c r="G65" t="s">
        <v>4</v>
      </c>
      <c r="H65">
        <v>12</v>
      </c>
      <c r="I65">
        <v>1</v>
      </c>
      <c r="J65" s="69">
        <v>1992</v>
      </c>
      <c r="K65" s="78">
        <v>9.1692733079999993</v>
      </c>
      <c r="L65">
        <v>1</v>
      </c>
      <c r="M65" s="78">
        <v>94.851755789999999</v>
      </c>
      <c r="N65" s="78">
        <v>2.9444975169999998</v>
      </c>
      <c r="O65" s="78">
        <v>1.108283261</v>
      </c>
      <c r="P65">
        <v>0</v>
      </c>
      <c r="Q65">
        <v>1</v>
      </c>
      <c r="R65">
        <v>0</v>
      </c>
      <c r="S65">
        <v>0</v>
      </c>
      <c r="T65" t="s">
        <v>616</v>
      </c>
      <c r="U65" s="49" t="s">
        <v>616</v>
      </c>
      <c r="V65">
        <v>0</v>
      </c>
      <c r="W65">
        <v>1</v>
      </c>
    </row>
    <row r="66" spans="1:23" x14ac:dyDescent="0.25">
      <c r="A66" s="2">
        <v>6564</v>
      </c>
      <c r="B66" s="60">
        <v>51</v>
      </c>
      <c r="C66" s="81" t="s">
        <v>54</v>
      </c>
      <c r="D66" s="78">
        <v>-36.656518269999999</v>
      </c>
      <c r="E66" s="78">
        <v>175.37316390000001</v>
      </c>
      <c r="F66" t="s">
        <v>6</v>
      </c>
      <c r="G66" t="s">
        <v>6</v>
      </c>
      <c r="H66">
        <v>40</v>
      </c>
      <c r="I66">
        <v>0</v>
      </c>
      <c r="J66" s="69">
        <v>0</v>
      </c>
      <c r="K66" s="78">
        <v>5.5627895479999996</v>
      </c>
      <c r="L66">
        <v>2</v>
      </c>
      <c r="M66" s="78">
        <v>17.82947635</v>
      </c>
      <c r="N66" s="78">
        <v>4.7133802329999996</v>
      </c>
      <c r="O66" s="78">
        <v>0.67298455999999995</v>
      </c>
      <c r="P66">
        <v>0</v>
      </c>
      <c r="Q66">
        <v>0</v>
      </c>
      <c r="R66">
        <v>0</v>
      </c>
      <c r="S66">
        <v>1</v>
      </c>
      <c r="T66" t="s">
        <v>616</v>
      </c>
      <c r="U66" s="49" t="s">
        <v>618</v>
      </c>
      <c r="V66">
        <v>0</v>
      </c>
    </row>
    <row r="67" spans="1:23" x14ac:dyDescent="0.25">
      <c r="A67" s="2">
        <v>6548</v>
      </c>
      <c r="B67" s="60">
        <v>52</v>
      </c>
      <c r="C67" s="81" t="s">
        <v>607</v>
      </c>
      <c r="D67" s="78">
        <v>-36.675632999999998</v>
      </c>
      <c r="E67" s="78">
        <v>175.402422</v>
      </c>
      <c r="F67" t="s">
        <v>6</v>
      </c>
      <c r="G67" t="s">
        <v>6</v>
      </c>
      <c r="H67">
        <v>40</v>
      </c>
      <c r="I67">
        <v>0</v>
      </c>
      <c r="J67" s="69">
        <v>0</v>
      </c>
      <c r="K67" s="78">
        <v>2.3192078029999998</v>
      </c>
      <c r="L67">
        <v>1</v>
      </c>
      <c r="M67" s="78">
        <v>18.528551650000001</v>
      </c>
      <c r="N67" s="78">
        <v>2.693931745</v>
      </c>
      <c r="O67" s="78">
        <v>4.0588536570000002</v>
      </c>
      <c r="P67">
        <v>0</v>
      </c>
      <c r="Q67">
        <v>0</v>
      </c>
      <c r="R67">
        <v>0</v>
      </c>
      <c r="S67">
        <v>1</v>
      </c>
      <c r="T67" t="s">
        <v>616</v>
      </c>
      <c r="U67" s="49" t="s">
        <v>618</v>
      </c>
      <c r="V67">
        <v>0</v>
      </c>
    </row>
    <row r="68" spans="1:23" x14ac:dyDescent="0.25">
      <c r="A68" s="2">
        <v>421</v>
      </c>
      <c r="B68" s="60">
        <v>53</v>
      </c>
      <c r="C68" s="81" t="s">
        <v>55</v>
      </c>
      <c r="D68" s="78">
        <v>-36.658782739999999</v>
      </c>
      <c r="E68" s="78">
        <v>175.84867149999999</v>
      </c>
      <c r="F68" t="s">
        <v>4</v>
      </c>
      <c r="G68" t="s">
        <v>4</v>
      </c>
      <c r="H68">
        <v>7</v>
      </c>
      <c r="I68">
        <v>1</v>
      </c>
      <c r="J68" s="69">
        <v>1987</v>
      </c>
      <c r="K68" s="78">
        <v>5.4602176690000004</v>
      </c>
      <c r="L68">
        <v>0</v>
      </c>
      <c r="M68" s="78">
        <v>17.169678090000001</v>
      </c>
      <c r="N68" s="78">
        <v>3.8764825090000001</v>
      </c>
      <c r="O68" s="78">
        <v>2.024587833</v>
      </c>
      <c r="P68">
        <v>0</v>
      </c>
      <c r="Q68">
        <v>1</v>
      </c>
      <c r="R68">
        <v>0</v>
      </c>
      <c r="S68">
        <v>0</v>
      </c>
      <c r="T68" t="s">
        <v>616</v>
      </c>
      <c r="U68" s="49" t="s">
        <v>616</v>
      </c>
      <c r="V68">
        <v>0</v>
      </c>
      <c r="W68">
        <v>1</v>
      </c>
    </row>
    <row r="69" spans="1:23" x14ac:dyDescent="0.25">
      <c r="A69" s="2">
        <v>6545</v>
      </c>
      <c r="B69" s="60">
        <v>54</v>
      </c>
      <c r="C69" s="81" t="s">
        <v>56</v>
      </c>
      <c r="D69" s="78">
        <v>-36.679806790000001</v>
      </c>
      <c r="E69" s="78">
        <v>175.39360550000001</v>
      </c>
      <c r="F69" t="s">
        <v>6</v>
      </c>
      <c r="G69" t="s">
        <v>6</v>
      </c>
      <c r="H69">
        <v>40</v>
      </c>
      <c r="I69">
        <v>0</v>
      </c>
      <c r="J69" s="69">
        <v>0</v>
      </c>
      <c r="K69" s="78">
        <v>3.2079617229999999</v>
      </c>
      <c r="L69">
        <v>1</v>
      </c>
      <c r="M69" s="78">
        <v>10.46424036</v>
      </c>
      <c r="N69" s="78">
        <v>2.688921009</v>
      </c>
      <c r="O69" s="78">
        <v>1.952880975</v>
      </c>
      <c r="P69">
        <v>0</v>
      </c>
      <c r="Q69">
        <v>0</v>
      </c>
      <c r="R69">
        <v>0</v>
      </c>
      <c r="S69">
        <v>1</v>
      </c>
      <c r="T69" t="s">
        <v>616</v>
      </c>
      <c r="U69" s="49" t="s">
        <v>617</v>
      </c>
      <c r="V69">
        <v>0</v>
      </c>
    </row>
    <row r="70" spans="1:23" x14ac:dyDescent="0.25">
      <c r="A70" s="2">
        <v>6528</v>
      </c>
      <c r="B70" s="60">
        <v>57</v>
      </c>
      <c r="C70" s="81" t="s">
        <v>59</v>
      </c>
      <c r="D70" s="78">
        <v>-36.697574009999997</v>
      </c>
      <c r="E70" s="78">
        <v>175.39350469999999</v>
      </c>
      <c r="F70" t="s">
        <v>6</v>
      </c>
      <c r="G70" t="s">
        <v>6</v>
      </c>
      <c r="H70">
        <v>40</v>
      </c>
      <c r="I70">
        <v>0</v>
      </c>
      <c r="J70" s="69">
        <v>0</v>
      </c>
      <c r="K70" s="78">
        <v>2.618932418</v>
      </c>
      <c r="L70">
        <v>0</v>
      </c>
      <c r="M70" s="78">
        <v>26.91677924</v>
      </c>
      <c r="N70" s="78">
        <v>2.6443627830000001</v>
      </c>
      <c r="O70" s="78">
        <v>1.3653707930000001</v>
      </c>
      <c r="P70">
        <v>0</v>
      </c>
      <c r="Q70">
        <v>0</v>
      </c>
      <c r="R70">
        <v>0</v>
      </c>
      <c r="S70">
        <v>1</v>
      </c>
      <c r="T70" t="s">
        <v>616</v>
      </c>
      <c r="U70" s="49" t="s">
        <v>618</v>
      </c>
      <c r="V70">
        <v>0</v>
      </c>
    </row>
    <row r="71" spans="1:23" x14ac:dyDescent="0.25">
      <c r="A71" s="2">
        <v>6520</v>
      </c>
      <c r="B71" s="60">
        <v>58</v>
      </c>
      <c r="C71" s="81" t="s">
        <v>60</v>
      </c>
      <c r="D71" s="78">
        <v>-36.718578710000003</v>
      </c>
      <c r="E71" s="78">
        <v>174.9479647</v>
      </c>
      <c r="F71" t="s">
        <v>4</v>
      </c>
      <c r="G71" t="s">
        <v>4</v>
      </c>
      <c r="H71">
        <v>22</v>
      </c>
      <c r="I71">
        <v>1</v>
      </c>
      <c r="J71" s="69">
        <v>2002</v>
      </c>
      <c r="K71" s="78">
        <v>12.81762172</v>
      </c>
      <c r="L71">
        <v>2</v>
      </c>
      <c r="M71" s="78">
        <v>149.74720170000001</v>
      </c>
      <c r="N71" s="78">
        <v>3.686813656</v>
      </c>
      <c r="O71" s="78">
        <v>5.4411888709999996</v>
      </c>
      <c r="P71">
        <v>1</v>
      </c>
      <c r="Q71">
        <v>1</v>
      </c>
      <c r="R71">
        <v>1</v>
      </c>
      <c r="S71">
        <v>0</v>
      </c>
      <c r="T71" t="s">
        <v>619</v>
      </c>
      <c r="U71" s="49" t="s">
        <v>616</v>
      </c>
      <c r="V71">
        <v>0</v>
      </c>
      <c r="W71">
        <v>1</v>
      </c>
    </row>
    <row r="72" spans="1:23" x14ac:dyDescent="0.25">
      <c r="A72" s="2">
        <v>6470</v>
      </c>
      <c r="B72" s="60">
        <v>59</v>
      </c>
      <c r="C72" s="81" t="s">
        <v>61</v>
      </c>
      <c r="D72" s="78">
        <v>-36.727727450000003</v>
      </c>
      <c r="E72" s="78">
        <v>175.88041899999999</v>
      </c>
      <c r="F72" t="s">
        <v>4</v>
      </c>
      <c r="G72" t="s">
        <v>4</v>
      </c>
      <c r="H72">
        <v>25</v>
      </c>
      <c r="I72">
        <v>1</v>
      </c>
      <c r="J72" s="69">
        <v>2005</v>
      </c>
      <c r="K72" s="78">
        <v>4.2840691440000001</v>
      </c>
      <c r="L72">
        <v>2</v>
      </c>
      <c r="M72" s="78">
        <v>41.955073120000002</v>
      </c>
      <c r="N72" s="78">
        <v>6.6155379070000002</v>
      </c>
      <c r="O72" s="78">
        <v>0.34476579000000002</v>
      </c>
      <c r="P72">
        <v>0</v>
      </c>
      <c r="Q72">
        <v>0</v>
      </c>
      <c r="R72">
        <v>0</v>
      </c>
      <c r="S72">
        <v>1</v>
      </c>
      <c r="T72" t="s">
        <v>616</v>
      </c>
      <c r="U72" s="49" t="s">
        <v>617</v>
      </c>
      <c r="V72">
        <v>0</v>
      </c>
      <c r="W72">
        <v>1</v>
      </c>
    </row>
    <row r="73" spans="1:23" x14ac:dyDescent="0.25">
      <c r="A73" s="2">
        <v>6414</v>
      </c>
      <c r="B73" s="60">
        <v>60</v>
      </c>
      <c r="C73" s="81" t="s">
        <v>62</v>
      </c>
      <c r="D73" s="78">
        <v>-36.744976450000003</v>
      </c>
      <c r="E73" s="78">
        <v>175.82045059999999</v>
      </c>
      <c r="F73" t="s">
        <v>6</v>
      </c>
      <c r="G73" t="s">
        <v>6</v>
      </c>
      <c r="H73">
        <v>40</v>
      </c>
      <c r="I73">
        <v>0</v>
      </c>
      <c r="J73" s="69">
        <v>0</v>
      </c>
      <c r="K73" s="78">
        <v>0.109656657</v>
      </c>
      <c r="L73">
        <v>0</v>
      </c>
      <c r="M73" s="78">
        <v>6.3074735000000004</v>
      </c>
      <c r="N73" s="78">
        <v>6.4934493609999997</v>
      </c>
      <c r="O73" s="78">
        <v>21.391447939999999</v>
      </c>
      <c r="P73">
        <v>0</v>
      </c>
      <c r="Q73">
        <v>0</v>
      </c>
      <c r="R73">
        <v>0</v>
      </c>
      <c r="S73">
        <v>1</v>
      </c>
      <c r="T73" t="s">
        <v>616</v>
      </c>
      <c r="U73" s="49" t="s">
        <v>617</v>
      </c>
      <c r="V73">
        <v>0</v>
      </c>
    </row>
    <row r="74" spans="1:23" x14ac:dyDescent="0.25">
      <c r="A74" s="2">
        <v>404</v>
      </c>
      <c r="B74" s="60">
        <v>61</v>
      </c>
      <c r="C74" s="81" t="s">
        <v>63</v>
      </c>
      <c r="D74" s="78">
        <v>-36.76488706</v>
      </c>
      <c r="E74" s="78">
        <v>174.9156504</v>
      </c>
      <c r="F74" t="s">
        <v>4</v>
      </c>
      <c r="G74" t="s">
        <v>4</v>
      </c>
      <c r="H74">
        <v>29</v>
      </c>
      <c r="I74">
        <v>1</v>
      </c>
      <c r="J74" s="69">
        <v>2009</v>
      </c>
      <c r="K74" s="78">
        <v>5.2778101660000001</v>
      </c>
      <c r="L74">
        <v>1</v>
      </c>
      <c r="M74" s="78">
        <v>1550.7009419999999</v>
      </c>
      <c r="N74" s="78">
        <v>2.2604268259999998</v>
      </c>
      <c r="O74" s="78">
        <v>13.886904980000001</v>
      </c>
      <c r="P74">
        <v>1</v>
      </c>
      <c r="Q74">
        <v>1</v>
      </c>
      <c r="R74">
        <v>0</v>
      </c>
      <c r="S74">
        <v>0</v>
      </c>
      <c r="T74" t="s">
        <v>616</v>
      </c>
      <c r="U74" s="49" t="s">
        <v>616</v>
      </c>
      <c r="V74">
        <v>0</v>
      </c>
      <c r="W74">
        <v>1</v>
      </c>
    </row>
    <row r="75" spans="1:23" x14ac:dyDescent="0.25">
      <c r="A75" s="2">
        <v>388</v>
      </c>
      <c r="B75" s="60">
        <v>63</v>
      </c>
      <c r="C75" s="81" t="s">
        <v>65</v>
      </c>
      <c r="D75" s="78">
        <v>-36.782972899999997</v>
      </c>
      <c r="E75" s="78">
        <v>175.4461388</v>
      </c>
      <c r="F75" t="s">
        <v>6</v>
      </c>
      <c r="G75" t="s">
        <v>6</v>
      </c>
      <c r="H75">
        <v>40</v>
      </c>
      <c r="I75">
        <v>0</v>
      </c>
      <c r="J75" s="69">
        <v>0</v>
      </c>
      <c r="K75" s="78">
        <v>0.122834648</v>
      </c>
      <c r="L75">
        <v>0</v>
      </c>
      <c r="M75" s="78">
        <v>284.44311809999999</v>
      </c>
      <c r="N75" s="78">
        <v>1.7294198780000001</v>
      </c>
      <c r="O75" s="78">
        <v>11.87411341</v>
      </c>
      <c r="P75">
        <v>0</v>
      </c>
      <c r="Q75">
        <v>1</v>
      </c>
      <c r="R75">
        <v>1</v>
      </c>
      <c r="S75">
        <v>0</v>
      </c>
      <c r="T75" t="s">
        <v>618</v>
      </c>
      <c r="U75" s="49" t="s">
        <v>616</v>
      </c>
      <c r="V75">
        <v>0</v>
      </c>
    </row>
    <row r="76" spans="1:23" x14ac:dyDescent="0.25">
      <c r="A76" s="2">
        <v>396</v>
      </c>
      <c r="B76" s="60">
        <v>64</v>
      </c>
      <c r="C76" s="81" t="s">
        <v>66</v>
      </c>
      <c r="D76" s="78">
        <v>-36.78618642</v>
      </c>
      <c r="E76" s="78">
        <v>174.86312100000001</v>
      </c>
      <c r="F76" t="s">
        <v>4</v>
      </c>
      <c r="G76" t="s">
        <v>4</v>
      </c>
      <c r="H76">
        <v>29</v>
      </c>
      <c r="I76">
        <v>1</v>
      </c>
      <c r="J76" s="69">
        <v>2009</v>
      </c>
      <c r="K76" s="78">
        <v>2.8203796759999999</v>
      </c>
      <c r="L76">
        <v>0</v>
      </c>
      <c r="M76" s="78">
        <v>2323.5585099999998</v>
      </c>
      <c r="N76" s="78">
        <v>3.0643645890000002</v>
      </c>
      <c r="O76" s="78">
        <v>13.269214079999999</v>
      </c>
      <c r="P76">
        <v>1</v>
      </c>
      <c r="Q76">
        <v>1</v>
      </c>
      <c r="R76">
        <v>0</v>
      </c>
      <c r="S76">
        <v>0</v>
      </c>
      <c r="T76" t="s">
        <v>616</v>
      </c>
      <c r="U76" s="49" t="s">
        <v>616</v>
      </c>
      <c r="V76">
        <v>0</v>
      </c>
      <c r="W76">
        <v>1</v>
      </c>
    </row>
    <row r="77" spans="1:23" x14ac:dyDescent="0.25">
      <c r="A77" s="2">
        <v>6364</v>
      </c>
      <c r="B77" s="60">
        <v>65</v>
      </c>
      <c r="C77" s="81" t="s">
        <v>67</v>
      </c>
      <c r="D77" s="78">
        <v>-36.790192279999999</v>
      </c>
      <c r="E77" s="78">
        <v>175.22658379999999</v>
      </c>
      <c r="F77" t="s">
        <v>4</v>
      </c>
      <c r="G77" t="s">
        <v>4</v>
      </c>
      <c r="H77">
        <v>20</v>
      </c>
      <c r="I77">
        <v>1</v>
      </c>
      <c r="J77" s="69">
        <v>2000</v>
      </c>
      <c r="K77" s="78">
        <v>14.866815750000001</v>
      </c>
      <c r="L77">
        <v>5</v>
      </c>
      <c r="M77" s="78">
        <v>6.085260645</v>
      </c>
      <c r="N77" s="78">
        <v>4.535704376</v>
      </c>
      <c r="O77" s="78">
        <v>0.85963239599999997</v>
      </c>
      <c r="P77">
        <v>0</v>
      </c>
      <c r="Q77">
        <v>0</v>
      </c>
      <c r="R77">
        <v>0</v>
      </c>
      <c r="S77">
        <v>1</v>
      </c>
      <c r="T77" t="s">
        <v>616</v>
      </c>
      <c r="U77" s="49" t="s">
        <v>617</v>
      </c>
      <c r="V77">
        <v>0</v>
      </c>
      <c r="W77">
        <v>1</v>
      </c>
    </row>
    <row r="78" spans="1:23" x14ac:dyDescent="0.25">
      <c r="A78" s="2">
        <v>6342</v>
      </c>
      <c r="B78" s="60">
        <v>69</v>
      </c>
      <c r="C78" s="81" t="s">
        <v>71</v>
      </c>
      <c r="D78" s="78">
        <v>-36.815625769999997</v>
      </c>
      <c r="E78" s="78">
        <v>175.19801939999999</v>
      </c>
      <c r="F78" t="s">
        <v>4</v>
      </c>
      <c r="G78" t="s">
        <v>6</v>
      </c>
      <c r="H78">
        <v>30</v>
      </c>
      <c r="I78">
        <v>1</v>
      </c>
      <c r="J78" s="69">
        <v>2010</v>
      </c>
      <c r="K78" s="78">
        <v>11.1092681</v>
      </c>
      <c r="L78">
        <v>4</v>
      </c>
      <c r="M78" s="78">
        <v>89.241135880000002</v>
      </c>
      <c r="N78" s="78">
        <v>2.4875703910000002</v>
      </c>
      <c r="O78" s="78">
        <v>13.603800919999999</v>
      </c>
      <c r="P78">
        <v>1</v>
      </c>
      <c r="Q78">
        <v>0</v>
      </c>
      <c r="R78">
        <v>1</v>
      </c>
      <c r="S78">
        <v>0</v>
      </c>
      <c r="T78" t="s">
        <v>617</v>
      </c>
      <c r="U78" s="49" t="s">
        <v>616</v>
      </c>
      <c r="V78">
        <v>0</v>
      </c>
      <c r="W78">
        <v>1</v>
      </c>
    </row>
    <row r="79" spans="1:23" x14ac:dyDescent="0.25">
      <c r="A79" s="2">
        <v>6332</v>
      </c>
      <c r="B79" s="60">
        <v>70</v>
      </c>
      <c r="C79" s="81" t="s">
        <v>72</v>
      </c>
      <c r="D79" s="78">
        <v>-36.826892090000001</v>
      </c>
      <c r="E79" s="78">
        <v>175.41163069999999</v>
      </c>
      <c r="F79" t="s">
        <v>6</v>
      </c>
      <c r="G79" t="s">
        <v>6</v>
      </c>
      <c r="H79">
        <v>40</v>
      </c>
      <c r="I79">
        <v>0</v>
      </c>
      <c r="J79" s="69">
        <v>0</v>
      </c>
      <c r="K79" s="78">
        <v>0.84138727099999999</v>
      </c>
      <c r="L79">
        <v>0</v>
      </c>
      <c r="M79" s="78">
        <v>33.524962449999997</v>
      </c>
      <c r="N79" s="78">
        <v>2.8694446739999999</v>
      </c>
      <c r="O79" s="78">
        <v>14.15641812</v>
      </c>
      <c r="P79">
        <v>0</v>
      </c>
      <c r="Q79">
        <v>0</v>
      </c>
      <c r="R79">
        <v>1</v>
      </c>
      <c r="S79">
        <v>0</v>
      </c>
      <c r="T79" t="s">
        <v>617</v>
      </c>
      <c r="U79" s="49" t="s">
        <v>616</v>
      </c>
      <c r="V79">
        <v>0</v>
      </c>
    </row>
    <row r="80" spans="1:23" x14ac:dyDescent="0.25">
      <c r="A80" s="2">
        <v>6304</v>
      </c>
      <c r="B80" s="60">
        <v>71</v>
      </c>
      <c r="C80" s="81" t="s">
        <v>73</v>
      </c>
      <c r="D80" s="78">
        <v>-36.829914270000003</v>
      </c>
      <c r="E80" s="78">
        <v>175.81965940000001</v>
      </c>
      <c r="F80" t="s">
        <v>6</v>
      </c>
      <c r="G80" t="s">
        <v>6</v>
      </c>
      <c r="H80">
        <v>40</v>
      </c>
      <c r="I80">
        <v>0</v>
      </c>
      <c r="J80" s="69">
        <v>0</v>
      </c>
      <c r="K80" s="78">
        <v>0.67647080199999998</v>
      </c>
      <c r="L80">
        <v>0</v>
      </c>
      <c r="M80" s="78">
        <v>21.61854465</v>
      </c>
      <c r="N80" s="78">
        <v>9.3264536820000004</v>
      </c>
      <c r="O80" s="78">
        <v>22.724957700000001</v>
      </c>
      <c r="P80">
        <v>0</v>
      </c>
      <c r="Q80">
        <v>1</v>
      </c>
      <c r="R80">
        <v>0</v>
      </c>
      <c r="S80">
        <v>0</v>
      </c>
      <c r="T80" t="s">
        <v>616</v>
      </c>
      <c r="U80" s="49" t="s">
        <v>616</v>
      </c>
      <c r="V80">
        <v>0</v>
      </c>
    </row>
    <row r="81" spans="1:23" x14ac:dyDescent="0.25">
      <c r="A81" s="2">
        <v>376</v>
      </c>
      <c r="B81" s="60">
        <v>72</v>
      </c>
      <c r="C81" s="81" t="s">
        <v>74</v>
      </c>
      <c r="D81" s="78">
        <v>-36.830683659999998</v>
      </c>
      <c r="E81" s="78">
        <v>174.89444420000001</v>
      </c>
      <c r="F81" t="s">
        <v>4</v>
      </c>
      <c r="G81" t="s">
        <v>4</v>
      </c>
      <c r="H81">
        <v>15</v>
      </c>
      <c r="I81">
        <v>1</v>
      </c>
      <c r="J81" s="69">
        <v>1995</v>
      </c>
      <c r="K81" s="78">
        <v>1.270547103</v>
      </c>
      <c r="L81">
        <v>1</v>
      </c>
      <c r="M81" s="78">
        <v>60.373421280000002</v>
      </c>
      <c r="N81" s="78">
        <v>3.9733964510000002</v>
      </c>
      <c r="O81" s="78">
        <v>8.6494833989999993</v>
      </c>
      <c r="P81">
        <v>0</v>
      </c>
      <c r="Q81">
        <v>1</v>
      </c>
      <c r="R81">
        <v>0</v>
      </c>
      <c r="S81">
        <v>0</v>
      </c>
      <c r="T81" t="s">
        <v>616</v>
      </c>
      <c r="U81" s="49" t="s">
        <v>616</v>
      </c>
      <c r="V81">
        <v>0</v>
      </c>
      <c r="W81">
        <v>1</v>
      </c>
    </row>
    <row r="82" spans="1:23" x14ac:dyDescent="0.25">
      <c r="A82" s="2">
        <v>6289</v>
      </c>
      <c r="B82" s="60">
        <v>73</v>
      </c>
      <c r="C82" s="81" t="s">
        <v>75</v>
      </c>
      <c r="D82" s="78">
        <v>-36.841175579999998</v>
      </c>
      <c r="E82" s="78">
        <v>175.41972290000001</v>
      </c>
      <c r="F82" t="s">
        <v>6</v>
      </c>
      <c r="G82" t="s">
        <v>6</v>
      </c>
      <c r="H82">
        <v>40</v>
      </c>
      <c r="I82">
        <v>0</v>
      </c>
      <c r="J82" s="69">
        <v>0</v>
      </c>
      <c r="K82" s="78">
        <v>0.57943836000000004</v>
      </c>
      <c r="L82">
        <v>0</v>
      </c>
      <c r="M82" s="78">
        <v>6.0268257939999996</v>
      </c>
      <c r="N82" s="78">
        <v>3.71916417</v>
      </c>
      <c r="O82" s="78">
        <v>29.393158669999998</v>
      </c>
      <c r="P82">
        <v>0</v>
      </c>
      <c r="Q82">
        <v>0</v>
      </c>
      <c r="R82">
        <v>0</v>
      </c>
      <c r="S82">
        <v>1</v>
      </c>
      <c r="T82" t="s">
        <v>616</v>
      </c>
      <c r="U82" s="49" t="s">
        <v>617</v>
      </c>
      <c r="V82">
        <v>0</v>
      </c>
    </row>
    <row r="83" spans="1:23" x14ac:dyDescent="0.25">
      <c r="A83" s="2">
        <v>374</v>
      </c>
      <c r="B83" s="60">
        <v>74</v>
      </c>
      <c r="C83" s="81" t="s">
        <v>76</v>
      </c>
      <c r="D83" s="78">
        <v>-36.866641389999998</v>
      </c>
      <c r="E83" s="78">
        <v>175.18620559999999</v>
      </c>
      <c r="F83" t="s">
        <v>6</v>
      </c>
      <c r="G83" t="s">
        <v>6</v>
      </c>
      <c r="H83">
        <v>40</v>
      </c>
      <c r="I83">
        <v>0</v>
      </c>
      <c r="J83" s="69">
        <v>0</v>
      </c>
      <c r="K83" s="78">
        <v>3.0847619220000002</v>
      </c>
      <c r="L83">
        <v>2</v>
      </c>
      <c r="M83" s="78">
        <v>1796.6933289999999</v>
      </c>
      <c r="N83" s="78">
        <v>1.784727269</v>
      </c>
      <c r="O83" s="78">
        <v>7.0812167810000002</v>
      </c>
      <c r="P83">
        <v>1</v>
      </c>
      <c r="Q83">
        <v>0</v>
      </c>
      <c r="R83">
        <v>1</v>
      </c>
      <c r="S83">
        <v>0</v>
      </c>
      <c r="T83" t="s">
        <v>617</v>
      </c>
      <c r="U83" s="49" t="s">
        <v>616</v>
      </c>
      <c r="V83">
        <v>0</v>
      </c>
    </row>
    <row r="84" spans="1:23" x14ac:dyDescent="0.25">
      <c r="A84" s="2">
        <v>6253</v>
      </c>
      <c r="B84" s="60">
        <v>75</v>
      </c>
      <c r="C84" s="81" t="s">
        <v>77</v>
      </c>
      <c r="D84" s="78">
        <v>-36.910134390000003</v>
      </c>
      <c r="E84" s="78">
        <v>175.16007160000001</v>
      </c>
      <c r="F84" t="s">
        <v>4</v>
      </c>
      <c r="G84" t="s">
        <v>4</v>
      </c>
      <c r="H84">
        <v>26</v>
      </c>
      <c r="I84">
        <v>1</v>
      </c>
      <c r="J84" s="69">
        <v>2006</v>
      </c>
      <c r="K84" s="78">
        <v>1.326279773</v>
      </c>
      <c r="L84">
        <v>0</v>
      </c>
      <c r="M84" s="78">
        <v>114.8757377</v>
      </c>
      <c r="N84" s="78">
        <v>3.3423098759999998</v>
      </c>
      <c r="O84" s="78">
        <v>13.052878270000001</v>
      </c>
      <c r="P84">
        <v>0</v>
      </c>
      <c r="Q84">
        <v>0</v>
      </c>
      <c r="R84">
        <v>1</v>
      </c>
      <c r="S84">
        <v>0</v>
      </c>
      <c r="T84" t="s">
        <v>617</v>
      </c>
      <c r="U84" s="49" t="s">
        <v>616</v>
      </c>
      <c r="V84">
        <v>0</v>
      </c>
      <c r="W84">
        <v>1</v>
      </c>
    </row>
    <row r="85" spans="1:23" x14ac:dyDescent="0.25">
      <c r="A85" s="2">
        <v>6238</v>
      </c>
      <c r="B85" s="60">
        <v>76</v>
      </c>
      <c r="C85" s="81" t="s">
        <v>78</v>
      </c>
      <c r="D85" s="78">
        <v>-36.92440019</v>
      </c>
      <c r="E85" s="78">
        <v>175.15715650000001</v>
      </c>
      <c r="F85" t="s">
        <v>4</v>
      </c>
      <c r="G85" t="s">
        <v>4</v>
      </c>
      <c r="H85">
        <v>29</v>
      </c>
      <c r="I85">
        <v>1</v>
      </c>
      <c r="J85" s="69">
        <v>2009</v>
      </c>
      <c r="K85" s="78">
        <v>1.0619215660000001</v>
      </c>
      <c r="L85">
        <v>0</v>
      </c>
      <c r="M85" s="78">
        <v>7.1890578730000003</v>
      </c>
      <c r="N85" s="78">
        <v>4.1032108540000003</v>
      </c>
      <c r="O85" s="78">
        <v>18.936604519999999</v>
      </c>
      <c r="P85">
        <v>1</v>
      </c>
      <c r="Q85">
        <v>0</v>
      </c>
      <c r="R85">
        <v>1</v>
      </c>
      <c r="S85">
        <v>0</v>
      </c>
      <c r="T85" t="s">
        <v>617</v>
      </c>
      <c r="U85" s="49" t="s">
        <v>616</v>
      </c>
      <c r="V85">
        <v>0</v>
      </c>
      <c r="W85">
        <v>1</v>
      </c>
    </row>
    <row r="86" spans="1:23" x14ac:dyDescent="0.25">
      <c r="A86" s="2">
        <v>6171</v>
      </c>
      <c r="B86" s="60">
        <v>77</v>
      </c>
      <c r="C86" s="81" t="s">
        <v>79</v>
      </c>
      <c r="D86" s="78">
        <v>-36.957745439999997</v>
      </c>
      <c r="E86" s="78">
        <v>176.0815154</v>
      </c>
      <c r="F86" t="s">
        <v>4</v>
      </c>
      <c r="G86" t="s">
        <v>4</v>
      </c>
      <c r="H86">
        <v>12</v>
      </c>
      <c r="I86">
        <v>1</v>
      </c>
      <c r="J86" s="69">
        <v>1992</v>
      </c>
      <c r="K86" s="78">
        <v>17.524232659999999</v>
      </c>
      <c r="L86">
        <v>0</v>
      </c>
      <c r="M86" s="78">
        <v>21.75995022</v>
      </c>
      <c r="N86" s="78">
        <v>6.9348181020000004</v>
      </c>
      <c r="O86" s="78">
        <v>2.2912822629999998</v>
      </c>
      <c r="P86">
        <v>0</v>
      </c>
      <c r="Q86">
        <v>1</v>
      </c>
      <c r="R86">
        <v>0</v>
      </c>
      <c r="S86">
        <v>0</v>
      </c>
      <c r="T86" t="s">
        <v>616</v>
      </c>
      <c r="U86" s="49" t="s">
        <v>616</v>
      </c>
      <c r="V86">
        <v>0</v>
      </c>
      <c r="W86">
        <v>1</v>
      </c>
    </row>
    <row r="87" spans="1:23" x14ac:dyDescent="0.25">
      <c r="A87" s="2">
        <v>6121</v>
      </c>
      <c r="B87" s="60">
        <v>78</v>
      </c>
      <c r="C87" s="81" t="s">
        <v>80</v>
      </c>
      <c r="D87" s="78">
        <v>-36.994046820000001</v>
      </c>
      <c r="E87" s="78">
        <v>175.9053811</v>
      </c>
      <c r="F87" t="s">
        <v>6</v>
      </c>
      <c r="G87" t="s">
        <v>6</v>
      </c>
      <c r="H87">
        <v>40</v>
      </c>
      <c r="I87">
        <v>0</v>
      </c>
      <c r="J87" s="69">
        <v>0</v>
      </c>
      <c r="K87" s="78">
        <v>2.4243179119999998</v>
      </c>
      <c r="L87">
        <v>0</v>
      </c>
      <c r="M87" s="78">
        <v>45.715551210000001</v>
      </c>
      <c r="N87" s="78">
        <v>5.8873910220000001</v>
      </c>
      <c r="O87" s="78">
        <v>0.54952904400000002</v>
      </c>
      <c r="P87">
        <v>0</v>
      </c>
      <c r="Q87">
        <v>0</v>
      </c>
      <c r="R87">
        <v>0</v>
      </c>
      <c r="S87">
        <v>1</v>
      </c>
      <c r="T87" t="s">
        <v>616</v>
      </c>
      <c r="U87" s="49" t="s">
        <v>617</v>
      </c>
      <c r="V87">
        <v>0</v>
      </c>
    </row>
    <row r="88" spans="1:23" x14ac:dyDescent="0.25">
      <c r="A88" s="2">
        <v>6114</v>
      </c>
      <c r="B88" s="60">
        <v>79</v>
      </c>
      <c r="C88" s="81" t="s">
        <v>81</v>
      </c>
      <c r="D88" s="78">
        <v>-37.048681569999999</v>
      </c>
      <c r="E88" s="78">
        <v>175.94272219999999</v>
      </c>
      <c r="F88" t="s">
        <v>6</v>
      </c>
      <c r="G88" t="s">
        <v>6</v>
      </c>
      <c r="H88">
        <v>40</v>
      </c>
      <c r="I88">
        <v>0</v>
      </c>
      <c r="J88" s="69">
        <v>0</v>
      </c>
      <c r="K88" s="78">
        <v>3.699491863</v>
      </c>
      <c r="L88">
        <v>0</v>
      </c>
      <c r="M88" s="78">
        <v>234.58504070000001</v>
      </c>
      <c r="N88" s="78">
        <v>4.9026565370000004</v>
      </c>
      <c r="O88" s="78">
        <v>0.40926741999999999</v>
      </c>
      <c r="P88">
        <v>1</v>
      </c>
      <c r="Q88">
        <v>0</v>
      </c>
      <c r="R88">
        <v>1</v>
      </c>
      <c r="S88">
        <v>0</v>
      </c>
      <c r="T88" t="s">
        <v>618</v>
      </c>
      <c r="U88" s="49" t="s">
        <v>616</v>
      </c>
      <c r="V88">
        <v>0</v>
      </c>
    </row>
    <row r="89" spans="1:23" x14ac:dyDescent="0.25">
      <c r="A89" s="2">
        <v>6100</v>
      </c>
      <c r="B89" s="60">
        <v>80</v>
      </c>
      <c r="C89" s="81" t="s">
        <v>82</v>
      </c>
      <c r="D89" s="78">
        <v>-37.06526805</v>
      </c>
      <c r="E89" s="78">
        <v>175.93202500000001</v>
      </c>
      <c r="F89" t="s">
        <v>6</v>
      </c>
      <c r="G89" t="s">
        <v>6</v>
      </c>
      <c r="H89">
        <v>40</v>
      </c>
      <c r="I89">
        <v>0</v>
      </c>
      <c r="J89" s="69">
        <v>0</v>
      </c>
      <c r="K89" s="78">
        <v>3.156986233</v>
      </c>
      <c r="L89">
        <v>0</v>
      </c>
      <c r="M89" s="78">
        <v>9.4738149220000007</v>
      </c>
      <c r="N89" s="78">
        <v>5.310126414</v>
      </c>
      <c r="O89" s="78">
        <v>7.5785458510000003</v>
      </c>
      <c r="P89">
        <v>0</v>
      </c>
      <c r="Q89">
        <v>0</v>
      </c>
      <c r="R89">
        <v>0</v>
      </c>
      <c r="S89">
        <v>1</v>
      </c>
      <c r="T89" t="s">
        <v>616</v>
      </c>
      <c r="U89" s="49" t="s">
        <v>617</v>
      </c>
      <c r="V89">
        <v>0</v>
      </c>
    </row>
    <row r="90" spans="1:23" x14ac:dyDescent="0.25">
      <c r="A90" s="2">
        <v>6097</v>
      </c>
      <c r="B90" s="60">
        <v>81</v>
      </c>
      <c r="C90" s="81" t="s">
        <v>59</v>
      </c>
      <c r="D90" s="78">
        <v>-37.070287409999999</v>
      </c>
      <c r="E90" s="78">
        <v>175.9267452</v>
      </c>
      <c r="F90" t="s">
        <v>6</v>
      </c>
      <c r="G90" t="s">
        <v>6</v>
      </c>
      <c r="H90">
        <v>40</v>
      </c>
      <c r="I90">
        <v>0</v>
      </c>
      <c r="J90" s="69">
        <v>0</v>
      </c>
      <c r="K90" s="78">
        <v>2.7503405500000002</v>
      </c>
      <c r="L90">
        <v>0</v>
      </c>
      <c r="M90" s="78">
        <v>9.6107885500000005</v>
      </c>
      <c r="N90" s="78">
        <v>5.2959116960000001</v>
      </c>
      <c r="O90" s="78">
        <v>5.3084732680000002</v>
      </c>
      <c r="P90">
        <v>0</v>
      </c>
      <c r="Q90">
        <v>0</v>
      </c>
      <c r="R90">
        <v>0</v>
      </c>
      <c r="S90">
        <v>1</v>
      </c>
      <c r="T90" t="s">
        <v>616</v>
      </c>
      <c r="U90" s="49" t="s">
        <v>617</v>
      </c>
      <c r="V90">
        <v>0</v>
      </c>
    </row>
    <row r="91" spans="1:23" x14ac:dyDescent="0.25">
      <c r="A91" s="2">
        <v>6090</v>
      </c>
      <c r="B91" s="60">
        <v>82</v>
      </c>
      <c r="C91" s="81" t="s">
        <v>83</v>
      </c>
      <c r="D91" s="78">
        <v>-37.213972470000002</v>
      </c>
      <c r="E91" s="78">
        <v>175.89137600000001</v>
      </c>
      <c r="F91" t="s">
        <v>4</v>
      </c>
      <c r="G91" t="s">
        <v>4</v>
      </c>
      <c r="H91">
        <v>13</v>
      </c>
      <c r="I91">
        <v>1</v>
      </c>
      <c r="J91" s="69">
        <v>1993</v>
      </c>
      <c r="K91" s="78">
        <v>0.473502545</v>
      </c>
      <c r="L91">
        <v>0</v>
      </c>
      <c r="M91" s="78">
        <v>9.7212482980000008</v>
      </c>
      <c r="N91" s="78">
        <v>13.42139974</v>
      </c>
      <c r="O91" s="78">
        <v>35.237783550000003</v>
      </c>
      <c r="P91">
        <v>0</v>
      </c>
      <c r="Q91">
        <v>0</v>
      </c>
      <c r="R91">
        <v>0</v>
      </c>
      <c r="S91">
        <v>1</v>
      </c>
      <c r="T91" t="s">
        <v>616</v>
      </c>
      <c r="U91" s="49" t="s">
        <v>618</v>
      </c>
      <c r="V91">
        <v>0</v>
      </c>
      <c r="W91">
        <v>1</v>
      </c>
    </row>
    <row r="92" spans="1:23" x14ac:dyDescent="0.25">
      <c r="A92" s="2">
        <v>6082</v>
      </c>
      <c r="B92" s="60">
        <v>83</v>
      </c>
      <c r="C92" s="81" t="s">
        <v>84</v>
      </c>
      <c r="D92" s="78">
        <v>-37.286310819999997</v>
      </c>
      <c r="E92" s="78">
        <v>176.2552359</v>
      </c>
      <c r="F92" t="s">
        <v>4</v>
      </c>
      <c r="G92" t="s">
        <v>4</v>
      </c>
      <c r="H92">
        <v>20</v>
      </c>
      <c r="I92">
        <v>1</v>
      </c>
      <c r="J92" s="69">
        <v>2000</v>
      </c>
      <c r="K92" s="78">
        <v>24.709188080000001</v>
      </c>
      <c r="L92">
        <v>0</v>
      </c>
      <c r="M92" s="78">
        <v>1320.3604949999999</v>
      </c>
      <c r="N92" s="78">
        <v>31.647298020000001</v>
      </c>
      <c r="O92" s="78">
        <v>1.8024954999999999E-2</v>
      </c>
      <c r="P92">
        <v>0</v>
      </c>
      <c r="Q92">
        <v>0</v>
      </c>
      <c r="R92">
        <v>0</v>
      </c>
      <c r="S92">
        <v>1</v>
      </c>
      <c r="T92" t="s">
        <v>616</v>
      </c>
      <c r="U92" s="49" t="s">
        <v>619</v>
      </c>
      <c r="V92">
        <v>0</v>
      </c>
      <c r="W92">
        <v>1</v>
      </c>
    </row>
    <row r="93" spans="1:23" ht="30" x14ac:dyDescent="0.25">
      <c r="A93" s="2">
        <v>6063</v>
      </c>
      <c r="B93" s="60">
        <v>84</v>
      </c>
      <c r="C93" s="81" t="s">
        <v>85</v>
      </c>
      <c r="D93" s="78">
        <v>-37.520118070000002</v>
      </c>
      <c r="E93" s="78">
        <v>177.18222249999999</v>
      </c>
      <c r="F93" t="s">
        <v>6</v>
      </c>
      <c r="G93" t="s">
        <v>6</v>
      </c>
      <c r="H93">
        <v>40</v>
      </c>
      <c r="I93">
        <v>0</v>
      </c>
      <c r="J93" s="69">
        <v>0</v>
      </c>
      <c r="K93" s="78">
        <v>45.386682970000003</v>
      </c>
      <c r="L93">
        <v>0</v>
      </c>
      <c r="M93" s="78">
        <v>338.29430000000002</v>
      </c>
      <c r="N93" s="78">
        <v>43.627012360000002</v>
      </c>
      <c r="O93" s="78">
        <v>3.4693619000000002E-2</v>
      </c>
      <c r="P93">
        <v>1</v>
      </c>
      <c r="Q93">
        <v>0</v>
      </c>
      <c r="R93">
        <v>1</v>
      </c>
      <c r="S93">
        <v>0</v>
      </c>
      <c r="T93" t="s">
        <v>617</v>
      </c>
      <c r="U93" s="49" t="s">
        <v>616</v>
      </c>
      <c r="V93">
        <v>0</v>
      </c>
    </row>
    <row r="94" spans="1:23" x14ac:dyDescent="0.25">
      <c r="A94" s="2">
        <v>6078</v>
      </c>
      <c r="B94" s="60">
        <v>85</v>
      </c>
      <c r="C94" s="81" t="s">
        <v>86</v>
      </c>
      <c r="D94" s="78">
        <v>-37.562244679999999</v>
      </c>
      <c r="E94" s="78">
        <v>176.0569979</v>
      </c>
      <c r="F94" t="s">
        <v>6</v>
      </c>
      <c r="G94" t="s">
        <v>6</v>
      </c>
      <c r="H94">
        <v>40</v>
      </c>
      <c r="I94">
        <v>0</v>
      </c>
      <c r="J94" s="69">
        <v>0</v>
      </c>
      <c r="K94" s="78">
        <v>0.48501101899999999</v>
      </c>
      <c r="L94">
        <v>0</v>
      </c>
      <c r="M94" s="78">
        <v>6069.8927890000004</v>
      </c>
      <c r="N94" s="78">
        <v>0.44154442599999999</v>
      </c>
      <c r="O94" s="78">
        <v>8.7765031259999997</v>
      </c>
      <c r="P94">
        <v>1</v>
      </c>
      <c r="Q94">
        <v>0</v>
      </c>
      <c r="R94">
        <v>1</v>
      </c>
      <c r="S94">
        <v>1</v>
      </c>
      <c r="T94" t="s">
        <v>619</v>
      </c>
      <c r="U94" s="49" t="s">
        <v>619</v>
      </c>
      <c r="V94">
        <v>0</v>
      </c>
    </row>
    <row r="95" spans="1:23" x14ac:dyDescent="0.25">
      <c r="A95" s="2">
        <v>6034</v>
      </c>
      <c r="B95" s="60">
        <v>86</v>
      </c>
      <c r="C95" s="81" t="s">
        <v>87</v>
      </c>
      <c r="D95" s="78">
        <v>-37.625272899999999</v>
      </c>
      <c r="E95" s="78">
        <v>176.42089089999999</v>
      </c>
      <c r="F95" t="s">
        <v>6</v>
      </c>
      <c r="G95" t="s">
        <v>6</v>
      </c>
      <c r="H95">
        <v>40</v>
      </c>
      <c r="I95">
        <v>0</v>
      </c>
      <c r="J95" s="69">
        <v>0</v>
      </c>
      <c r="K95" s="78">
        <v>8.9889695469999999</v>
      </c>
      <c r="L95">
        <v>1</v>
      </c>
      <c r="M95" s="78">
        <v>701.36698890000002</v>
      </c>
      <c r="N95" s="78">
        <v>19.507503960000001</v>
      </c>
      <c r="O95" s="78">
        <v>4.1482735E-2</v>
      </c>
      <c r="P95">
        <v>1</v>
      </c>
      <c r="Q95">
        <v>0</v>
      </c>
      <c r="R95">
        <v>1</v>
      </c>
      <c r="S95">
        <v>1</v>
      </c>
      <c r="T95" t="s">
        <v>618</v>
      </c>
      <c r="U95" s="49" t="s">
        <v>619</v>
      </c>
      <c r="V95">
        <v>0</v>
      </c>
    </row>
    <row r="96" spans="1:23" x14ac:dyDescent="0.25">
      <c r="A96" s="2">
        <v>5985</v>
      </c>
      <c r="B96" s="60">
        <v>87</v>
      </c>
      <c r="C96" s="81" t="s">
        <v>88</v>
      </c>
      <c r="D96" s="78">
        <v>-37.691043309999998</v>
      </c>
      <c r="E96" s="78">
        <v>178.5756567</v>
      </c>
      <c r="F96" t="s">
        <v>4</v>
      </c>
      <c r="G96" t="s">
        <v>4</v>
      </c>
      <c r="H96">
        <v>17</v>
      </c>
      <c r="I96">
        <v>1</v>
      </c>
      <c r="J96" s="69">
        <v>1997</v>
      </c>
      <c r="K96" s="78">
        <v>1.9424114240000001</v>
      </c>
      <c r="L96">
        <v>0</v>
      </c>
      <c r="M96" s="78">
        <v>12.961934729999999</v>
      </c>
      <c r="N96" s="78">
        <v>74.443231940000004</v>
      </c>
      <c r="O96" s="78">
        <v>5.0680912149999999</v>
      </c>
      <c r="P96">
        <v>0</v>
      </c>
      <c r="Q96">
        <v>0</v>
      </c>
      <c r="R96">
        <v>1</v>
      </c>
      <c r="S96">
        <v>0</v>
      </c>
      <c r="T96" t="s">
        <v>617</v>
      </c>
      <c r="U96" s="49" t="s">
        <v>616</v>
      </c>
      <c r="V96">
        <v>0</v>
      </c>
      <c r="W96">
        <v>1</v>
      </c>
    </row>
    <row r="97" spans="1:23" x14ac:dyDescent="0.25">
      <c r="A97" s="65">
        <v>5975</v>
      </c>
      <c r="B97" s="60">
        <v>88</v>
      </c>
      <c r="C97" s="81" t="s">
        <v>89</v>
      </c>
      <c r="D97" s="78">
        <v>-37.831186170000002</v>
      </c>
      <c r="E97" s="78">
        <v>176.87164910000001</v>
      </c>
      <c r="F97" t="s">
        <v>4</v>
      </c>
      <c r="G97" t="s">
        <v>4</v>
      </c>
      <c r="H97">
        <v>4</v>
      </c>
      <c r="I97">
        <v>1</v>
      </c>
      <c r="J97" s="69">
        <v>1984</v>
      </c>
      <c r="K97" s="78">
        <v>7.3780293769999998</v>
      </c>
      <c r="L97">
        <v>0</v>
      </c>
      <c r="M97" s="78">
        <v>5.5989416949999997</v>
      </c>
      <c r="N97" s="78">
        <v>20.387761130000001</v>
      </c>
      <c r="O97" s="78">
        <v>6.4830255000000003E-2</v>
      </c>
      <c r="P97">
        <v>0</v>
      </c>
      <c r="Q97">
        <v>0</v>
      </c>
      <c r="R97">
        <v>0</v>
      </c>
      <c r="S97">
        <v>1</v>
      </c>
      <c r="T97" t="s">
        <v>616</v>
      </c>
      <c r="U97" s="49" t="s">
        <v>619</v>
      </c>
      <c r="V97">
        <v>0</v>
      </c>
      <c r="W97">
        <v>1</v>
      </c>
    </row>
    <row r="98" spans="1:23" x14ac:dyDescent="0.25">
      <c r="A98" s="2">
        <v>5970</v>
      </c>
      <c r="B98" s="60">
        <v>89</v>
      </c>
      <c r="C98" s="81" t="s">
        <v>90</v>
      </c>
      <c r="D98" s="78">
        <v>-37.854749980000001</v>
      </c>
      <c r="E98" s="78">
        <v>176.9727858</v>
      </c>
      <c r="F98" t="s">
        <v>4</v>
      </c>
      <c r="G98" t="s">
        <v>4</v>
      </c>
      <c r="H98">
        <v>5</v>
      </c>
      <c r="I98">
        <v>1</v>
      </c>
      <c r="J98" s="69">
        <v>1985</v>
      </c>
      <c r="K98" s="78">
        <v>6.8504904189999998</v>
      </c>
      <c r="L98">
        <v>0</v>
      </c>
      <c r="M98" s="78">
        <v>171.10329619999999</v>
      </c>
      <c r="N98" s="78">
        <v>14.064849389999999</v>
      </c>
      <c r="O98" s="78">
        <v>3.203862E-3</v>
      </c>
      <c r="P98">
        <v>0</v>
      </c>
      <c r="Q98">
        <v>1</v>
      </c>
      <c r="R98">
        <v>0</v>
      </c>
      <c r="S98">
        <v>0</v>
      </c>
      <c r="T98" t="s">
        <v>616</v>
      </c>
      <c r="U98" s="49" t="s">
        <v>616</v>
      </c>
      <c r="V98">
        <v>0</v>
      </c>
      <c r="W98">
        <v>1</v>
      </c>
    </row>
    <row r="99" spans="1:23" x14ac:dyDescent="0.25">
      <c r="A99" s="2">
        <v>5965</v>
      </c>
      <c r="B99" s="60">
        <v>91</v>
      </c>
      <c r="C99" s="81" t="s">
        <v>92</v>
      </c>
      <c r="D99" s="78">
        <v>-38.001204540000003</v>
      </c>
      <c r="E99" s="78">
        <v>177.1194447</v>
      </c>
      <c r="F99" t="s">
        <v>6</v>
      </c>
      <c r="G99" t="s">
        <v>6</v>
      </c>
      <c r="H99">
        <v>40</v>
      </c>
      <c r="I99">
        <v>0</v>
      </c>
      <c r="J99" s="69">
        <v>0</v>
      </c>
      <c r="K99" s="78">
        <v>0.114532835</v>
      </c>
      <c r="L99">
        <v>0</v>
      </c>
      <c r="M99" s="78">
        <v>68.761795539999994</v>
      </c>
      <c r="N99" s="78">
        <v>1.951829571</v>
      </c>
      <c r="O99" s="78">
        <v>33.826407449999998</v>
      </c>
      <c r="P99">
        <v>0</v>
      </c>
      <c r="Q99">
        <v>1</v>
      </c>
      <c r="R99">
        <v>0</v>
      </c>
      <c r="S99">
        <v>0</v>
      </c>
      <c r="T99" t="s">
        <v>616</v>
      </c>
      <c r="U99" s="49" t="s">
        <v>616</v>
      </c>
      <c r="V99">
        <v>0</v>
      </c>
    </row>
    <row r="100" spans="1:23" x14ac:dyDescent="0.25">
      <c r="A100" s="2">
        <v>5923</v>
      </c>
      <c r="B100" s="60">
        <v>93</v>
      </c>
      <c r="C100" s="81" t="s">
        <v>94</v>
      </c>
      <c r="D100" s="78">
        <v>-38.248964749999999</v>
      </c>
      <c r="E100" s="78">
        <v>178.33666729999999</v>
      </c>
      <c r="F100" t="s">
        <v>6</v>
      </c>
      <c r="G100" t="s">
        <v>6</v>
      </c>
      <c r="H100">
        <v>40</v>
      </c>
      <c r="I100">
        <v>0</v>
      </c>
      <c r="J100" s="69">
        <v>0</v>
      </c>
      <c r="K100" s="78">
        <v>0.69091127399999996</v>
      </c>
      <c r="L100">
        <v>0</v>
      </c>
      <c r="M100" s="78">
        <v>16.45353008</v>
      </c>
      <c r="N100" s="78">
        <v>53.900526829999997</v>
      </c>
      <c r="O100" s="78">
        <v>26.476440119999999</v>
      </c>
      <c r="P100">
        <v>0</v>
      </c>
      <c r="Q100">
        <v>0</v>
      </c>
      <c r="R100">
        <v>0</v>
      </c>
      <c r="S100">
        <v>1</v>
      </c>
      <c r="T100" t="s">
        <v>616</v>
      </c>
      <c r="U100" s="49" t="s">
        <v>617</v>
      </c>
      <c r="V100">
        <v>0</v>
      </c>
    </row>
    <row r="101" spans="1:23" x14ac:dyDescent="0.25">
      <c r="A101" s="2">
        <v>5917</v>
      </c>
      <c r="B101" s="60">
        <v>94</v>
      </c>
      <c r="C101" s="81" t="s">
        <v>95</v>
      </c>
      <c r="D101" s="78">
        <v>-38.384068790000001</v>
      </c>
      <c r="E101" s="78">
        <v>178.34466979999999</v>
      </c>
      <c r="F101" t="s">
        <v>6</v>
      </c>
      <c r="G101" t="s">
        <v>6</v>
      </c>
      <c r="H101">
        <v>40</v>
      </c>
      <c r="I101">
        <v>0</v>
      </c>
      <c r="J101" s="69">
        <v>0</v>
      </c>
      <c r="K101" s="78">
        <v>0.180014491</v>
      </c>
      <c r="L101">
        <v>0</v>
      </c>
      <c r="M101" s="78">
        <v>39.73671032</v>
      </c>
      <c r="N101" s="78">
        <v>55.345418709999997</v>
      </c>
      <c r="O101" s="78">
        <v>22.729236270000001</v>
      </c>
      <c r="P101">
        <v>0</v>
      </c>
      <c r="Q101">
        <v>0</v>
      </c>
      <c r="R101">
        <v>1</v>
      </c>
      <c r="S101">
        <v>1</v>
      </c>
      <c r="T101" t="s">
        <v>617</v>
      </c>
      <c r="U101" s="49" t="s">
        <v>618</v>
      </c>
      <c r="V101">
        <v>0</v>
      </c>
    </row>
    <row r="102" spans="1:23" x14ac:dyDescent="0.25">
      <c r="A102" s="2">
        <v>5835</v>
      </c>
      <c r="B102" s="60">
        <v>95</v>
      </c>
      <c r="C102" s="81" t="s">
        <v>96</v>
      </c>
      <c r="D102" s="78">
        <v>-39.833419960000001</v>
      </c>
      <c r="E102" s="78">
        <v>177.0275067</v>
      </c>
      <c r="F102" t="s">
        <v>4</v>
      </c>
      <c r="G102" t="s">
        <v>4</v>
      </c>
      <c r="H102">
        <v>10</v>
      </c>
      <c r="I102">
        <v>1</v>
      </c>
      <c r="J102" s="69">
        <v>1990</v>
      </c>
      <c r="K102" s="78">
        <v>1.666095474</v>
      </c>
      <c r="L102">
        <v>0</v>
      </c>
      <c r="M102" s="78">
        <v>12.3249023</v>
      </c>
      <c r="N102" s="78">
        <v>118.87083509999999</v>
      </c>
      <c r="O102" s="78">
        <v>7.1049201980000003</v>
      </c>
      <c r="P102">
        <v>0</v>
      </c>
      <c r="Q102">
        <v>0</v>
      </c>
      <c r="R102">
        <v>0</v>
      </c>
      <c r="S102">
        <v>1</v>
      </c>
      <c r="T102" t="s">
        <v>616</v>
      </c>
      <c r="U102" s="49" t="s">
        <v>617</v>
      </c>
      <c r="V102">
        <v>0</v>
      </c>
      <c r="W102">
        <v>1</v>
      </c>
    </row>
    <row r="103" spans="1:23" x14ac:dyDescent="0.25">
      <c r="A103" s="2">
        <v>5652</v>
      </c>
      <c r="B103" s="60">
        <v>96</v>
      </c>
      <c r="C103" s="81" t="s">
        <v>97</v>
      </c>
      <c r="D103" s="78">
        <v>-40.736012709999997</v>
      </c>
      <c r="E103" s="78">
        <v>173.91397019999999</v>
      </c>
      <c r="F103" t="s">
        <v>6</v>
      </c>
      <c r="G103" t="s">
        <v>6</v>
      </c>
      <c r="H103">
        <v>40</v>
      </c>
      <c r="I103">
        <v>0</v>
      </c>
      <c r="J103" s="69">
        <v>0</v>
      </c>
      <c r="K103" s="78">
        <v>17.511110710000001</v>
      </c>
      <c r="L103">
        <v>3</v>
      </c>
      <c r="M103" s="78">
        <v>14.85822291</v>
      </c>
      <c r="N103" s="78">
        <v>6.0169138799999997</v>
      </c>
      <c r="O103" s="78">
        <v>25.49467533</v>
      </c>
      <c r="P103">
        <v>0</v>
      </c>
      <c r="Q103">
        <v>0</v>
      </c>
      <c r="R103">
        <v>0</v>
      </c>
      <c r="S103">
        <v>1</v>
      </c>
      <c r="T103" t="s">
        <v>616</v>
      </c>
      <c r="U103" s="49" t="s">
        <v>619</v>
      </c>
      <c r="V103">
        <v>0</v>
      </c>
    </row>
    <row r="104" spans="1:23" x14ac:dyDescent="0.25">
      <c r="A104" s="2">
        <v>5626</v>
      </c>
      <c r="B104" s="60">
        <v>97</v>
      </c>
      <c r="C104" s="81" t="s">
        <v>98</v>
      </c>
      <c r="D104" s="78">
        <v>-40.752524610000002</v>
      </c>
      <c r="E104" s="78">
        <v>173.9933681</v>
      </c>
      <c r="F104" t="s">
        <v>4</v>
      </c>
      <c r="G104" t="s">
        <v>4</v>
      </c>
      <c r="H104">
        <v>19</v>
      </c>
      <c r="I104">
        <v>1</v>
      </c>
      <c r="J104" s="69">
        <v>1999</v>
      </c>
      <c r="K104" s="78">
        <v>14.140396770000001</v>
      </c>
      <c r="L104">
        <v>4</v>
      </c>
      <c r="M104" s="78">
        <v>75.960508219999994</v>
      </c>
      <c r="N104" s="78">
        <v>3.734156268</v>
      </c>
      <c r="O104" s="78">
        <v>6.5445210869999997</v>
      </c>
      <c r="P104">
        <v>0</v>
      </c>
      <c r="Q104">
        <v>1</v>
      </c>
      <c r="R104">
        <v>0</v>
      </c>
      <c r="S104">
        <v>0</v>
      </c>
      <c r="T104" t="s">
        <v>616</v>
      </c>
      <c r="U104" s="49" t="s">
        <v>616</v>
      </c>
      <c r="V104">
        <v>0</v>
      </c>
      <c r="W104">
        <v>1</v>
      </c>
    </row>
    <row r="105" spans="1:23" x14ac:dyDescent="0.25">
      <c r="A105" s="2">
        <v>5588</v>
      </c>
      <c r="B105" s="60">
        <v>98</v>
      </c>
      <c r="C105" s="81" t="s">
        <v>99</v>
      </c>
      <c r="D105" s="78">
        <v>-40.770683869999999</v>
      </c>
      <c r="E105" s="78">
        <v>173.9829713</v>
      </c>
      <c r="F105" t="s">
        <v>4</v>
      </c>
      <c r="G105" t="s">
        <v>4</v>
      </c>
      <c r="H105">
        <v>19</v>
      </c>
      <c r="I105">
        <v>1</v>
      </c>
      <c r="J105" s="69">
        <v>1999</v>
      </c>
      <c r="K105" s="78">
        <v>11.911364750000001</v>
      </c>
      <c r="L105">
        <v>2</v>
      </c>
      <c r="M105" s="78">
        <v>64.30591939</v>
      </c>
      <c r="N105" s="78">
        <v>2.8767027000000001</v>
      </c>
      <c r="O105" s="78">
        <v>10.94815491</v>
      </c>
      <c r="P105">
        <v>0</v>
      </c>
      <c r="Q105">
        <v>0</v>
      </c>
      <c r="R105">
        <v>1</v>
      </c>
      <c r="S105">
        <v>0</v>
      </c>
      <c r="T105" t="s">
        <v>617</v>
      </c>
      <c r="U105" s="49" t="s">
        <v>616</v>
      </c>
      <c r="V105">
        <v>0</v>
      </c>
      <c r="W105">
        <v>1</v>
      </c>
    </row>
    <row r="106" spans="1:23" x14ac:dyDescent="0.25">
      <c r="A106" s="2">
        <v>5578</v>
      </c>
      <c r="B106" s="60">
        <v>99</v>
      </c>
      <c r="C106" s="81" t="s">
        <v>100</v>
      </c>
      <c r="D106" s="78">
        <v>-40.776103399999997</v>
      </c>
      <c r="E106" s="78">
        <v>173.9687911</v>
      </c>
      <c r="F106" t="s">
        <v>4</v>
      </c>
      <c r="G106" t="s">
        <v>4</v>
      </c>
      <c r="H106">
        <v>19</v>
      </c>
      <c r="I106">
        <v>1</v>
      </c>
      <c r="J106" s="69">
        <v>1999</v>
      </c>
      <c r="K106" s="78">
        <v>11.561413930000001</v>
      </c>
      <c r="L106">
        <v>1</v>
      </c>
      <c r="M106" s="78">
        <v>94.255539429999999</v>
      </c>
      <c r="N106" s="78">
        <v>2.9367551010000001</v>
      </c>
      <c r="O106" s="78">
        <v>24.265945339999998</v>
      </c>
      <c r="P106">
        <v>0</v>
      </c>
      <c r="Q106">
        <v>0</v>
      </c>
      <c r="R106">
        <v>0</v>
      </c>
      <c r="S106">
        <v>1</v>
      </c>
      <c r="T106" t="s">
        <v>616</v>
      </c>
      <c r="U106" s="49" t="s">
        <v>618</v>
      </c>
      <c r="V106">
        <v>0</v>
      </c>
      <c r="W106">
        <v>1</v>
      </c>
    </row>
    <row r="107" spans="1:23" x14ac:dyDescent="0.25">
      <c r="A107" s="2">
        <v>312</v>
      </c>
      <c r="B107" s="60">
        <v>100</v>
      </c>
      <c r="C107" s="81" t="s">
        <v>101</v>
      </c>
      <c r="D107" s="78">
        <v>-40.826460160000003</v>
      </c>
      <c r="E107" s="78">
        <v>173.86205570000001</v>
      </c>
      <c r="F107" t="s">
        <v>6</v>
      </c>
      <c r="G107" t="s">
        <v>6</v>
      </c>
      <c r="H107">
        <v>40</v>
      </c>
      <c r="I107">
        <v>0</v>
      </c>
      <c r="J107" s="69">
        <v>0</v>
      </c>
      <c r="K107" s="78">
        <v>0.49949741800000003</v>
      </c>
      <c r="L107">
        <v>0</v>
      </c>
      <c r="M107" s="78">
        <v>16528.525549999998</v>
      </c>
      <c r="N107" s="78">
        <v>0.80584232700000002</v>
      </c>
      <c r="O107" s="78">
        <v>3.0360375780000002</v>
      </c>
      <c r="P107">
        <v>1</v>
      </c>
      <c r="Q107">
        <v>1</v>
      </c>
      <c r="R107">
        <v>1</v>
      </c>
      <c r="S107">
        <v>1</v>
      </c>
      <c r="T107" t="s">
        <v>619</v>
      </c>
      <c r="U107" s="49" t="s">
        <v>618</v>
      </c>
      <c r="V107">
        <v>0</v>
      </c>
    </row>
    <row r="108" spans="1:23" x14ac:dyDescent="0.25">
      <c r="A108" s="2">
        <v>5526</v>
      </c>
      <c r="B108" s="60">
        <v>101</v>
      </c>
      <c r="C108" s="81" t="s">
        <v>102</v>
      </c>
      <c r="D108" s="78">
        <v>-40.855605189999999</v>
      </c>
      <c r="E108" s="78">
        <v>174.9110364</v>
      </c>
      <c r="F108" t="s">
        <v>4</v>
      </c>
      <c r="G108" t="s">
        <v>4</v>
      </c>
      <c r="H108">
        <v>16</v>
      </c>
      <c r="I108">
        <v>1</v>
      </c>
      <c r="J108" s="69">
        <v>1996</v>
      </c>
      <c r="K108" s="78">
        <v>5.2273394010000001</v>
      </c>
      <c r="L108">
        <v>0</v>
      </c>
      <c r="M108" s="78">
        <v>1904.8965579999999</v>
      </c>
      <c r="N108" s="78">
        <v>32.770005939999997</v>
      </c>
      <c r="O108" s="78">
        <v>5.6428738999999999E-2</v>
      </c>
      <c r="P108">
        <v>0</v>
      </c>
      <c r="Q108">
        <v>1</v>
      </c>
      <c r="R108">
        <v>1</v>
      </c>
      <c r="S108">
        <v>1</v>
      </c>
      <c r="T108" t="s">
        <v>617</v>
      </c>
      <c r="U108" s="49" t="s">
        <v>618</v>
      </c>
      <c r="V108">
        <v>0</v>
      </c>
      <c r="W108">
        <v>1</v>
      </c>
    </row>
    <row r="109" spans="1:23" x14ac:dyDescent="0.25">
      <c r="A109" s="2">
        <v>5492</v>
      </c>
      <c r="B109" s="60">
        <v>102</v>
      </c>
      <c r="C109" s="81" t="s">
        <v>103</v>
      </c>
      <c r="D109" s="78">
        <v>-40.899668830000003</v>
      </c>
      <c r="E109" s="78">
        <v>174.07340160000001</v>
      </c>
      <c r="F109" t="s">
        <v>4</v>
      </c>
      <c r="G109" t="s">
        <v>4</v>
      </c>
      <c r="H109">
        <v>13</v>
      </c>
      <c r="I109">
        <v>1</v>
      </c>
      <c r="J109" s="69">
        <v>1993</v>
      </c>
      <c r="K109" s="78">
        <v>2.7772254680000001</v>
      </c>
      <c r="L109">
        <v>0</v>
      </c>
      <c r="M109" s="78">
        <v>185.35129190000001</v>
      </c>
      <c r="N109" s="78">
        <v>4.4938246839999998</v>
      </c>
      <c r="O109" s="78">
        <v>1.7499147749999999</v>
      </c>
      <c r="P109">
        <v>0</v>
      </c>
      <c r="Q109">
        <v>1</v>
      </c>
      <c r="R109">
        <v>0</v>
      </c>
      <c r="S109">
        <v>0</v>
      </c>
      <c r="T109" t="s">
        <v>616</v>
      </c>
      <c r="U109" s="49" t="s">
        <v>616</v>
      </c>
      <c r="V109">
        <v>0</v>
      </c>
      <c r="W109">
        <v>1</v>
      </c>
    </row>
    <row r="110" spans="1:23" x14ac:dyDescent="0.25">
      <c r="A110" s="2">
        <v>5370</v>
      </c>
      <c r="B110" s="60">
        <v>104</v>
      </c>
      <c r="C110" s="81" t="s">
        <v>104</v>
      </c>
      <c r="D110" s="78">
        <v>-40.966947609999998</v>
      </c>
      <c r="E110" s="78">
        <v>174.06782200000001</v>
      </c>
      <c r="F110" t="s">
        <v>6</v>
      </c>
      <c r="G110" t="s">
        <v>6</v>
      </c>
      <c r="H110">
        <v>40</v>
      </c>
      <c r="I110">
        <v>0</v>
      </c>
      <c r="J110" s="69">
        <v>0</v>
      </c>
      <c r="K110" s="78">
        <v>0.347829314</v>
      </c>
      <c r="L110">
        <v>0</v>
      </c>
      <c r="M110" s="78">
        <v>766.79513880000002</v>
      </c>
      <c r="N110" s="78">
        <v>4.9397439580000002</v>
      </c>
      <c r="O110" s="78">
        <v>7.3667908930000001</v>
      </c>
      <c r="P110">
        <v>1</v>
      </c>
      <c r="Q110">
        <v>1</v>
      </c>
      <c r="R110">
        <v>1</v>
      </c>
      <c r="S110">
        <v>0</v>
      </c>
      <c r="T110" t="s">
        <v>617</v>
      </c>
      <c r="U110" s="49" t="s">
        <v>616</v>
      </c>
      <c r="V110">
        <v>0</v>
      </c>
    </row>
    <row r="111" spans="1:23" x14ac:dyDescent="0.25">
      <c r="A111" s="2">
        <v>5230</v>
      </c>
      <c r="B111" s="60">
        <v>106</v>
      </c>
      <c r="C111" s="81" t="s">
        <v>106</v>
      </c>
      <c r="D111" s="78">
        <v>-41.091610209999999</v>
      </c>
      <c r="E111" s="78">
        <v>174.27485530000001</v>
      </c>
      <c r="F111" t="s">
        <v>4</v>
      </c>
      <c r="G111" t="s">
        <v>4</v>
      </c>
      <c r="H111">
        <v>11</v>
      </c>
      <c r="I111">
        <v>1</v>
      </c>
      <c r="J111" s="69">
        <v>1991</v>
      </c>
      <c r="K111" s="78">
        <v>1.4268582379999999</v>
      </c>
      <c r="L111">
        <v>0</v>
      </c>
      <c r="M111" s="78">
        <v>60.46828043</v>
      </c>
      <c r="N111" s="78">
        <v>3.740947169</v>
      </c>
      <c r="O111" s="78">
        <v>17.39804573</v>
      </c>
      <c r="P111">
        <v>1</v>
      </c>
      <c r="Q111">
        <v>1</v>
      </c>
      <c r="R111">
        <v>0</v>
      </c>
      <c r="S111">
        <v>0</v>
      </c>
      <c r="T111" t="s">
        <v>616</v>
      </c>
      <c r="U111" s="49" t="s">
        <v>616</v>
      </c>
      <c r="V111">
        <v>0</v>
      </c>
      <c r="W111">
        <v>1</v>
      </c>
    </row>
    <row r="112" spans="1:23" x14ac:dyDescent="0.25">
      <c r="A112" s="2">
        <v>5198</v>
      </c>
      <c r="B112" s="60">
        <v>107</v>
      </c>
      <c r="C112" s="81" t="s">
        <v>107</v>
      </c>
      <c r="D112" s="78">
        <v>-41.117297209999997</v>
      </c>
      <c r="E112" s="78">
        <v>174.28161990000001</v>
      </c>
      <c r="F112" t="s">
        <v>4</v>
      </c>
      <c r="G112" t="s">
        <v>4</v>
      </c>
      <c r="H112">
        <v>17</v>
      </c>
      <c r="I112">
        <v>1</v>
      </c>
      <c r="J112" s="69">
        <v>1997</v>
      </c>
      <c r="K112" s="78">
        <v>1.853642837</v>
      </c>
      <c r="L112">
        <v>0</v>
      </c>
      <c r="M112" s="78">
        <v>114.3582361</v>
      </c>
      <c r="N112" s="78">
        <v>2.2106770670000002</v>
      </c>
      <c r="O112" s="78">
        <v>8.5078624059999992</v>
      </c>
      <c r="P112">
        <v>0</v>
      </c>
      <c r="Q112">
        <v>1</v>
      </c>
      <c r="R112">
        <v>0</v>
      </c>
      <c r="S112">
        <v>0</v>
      </c>
      <c r="T112" t="s">
        <v>616</v>
      </c>
      <c r="U112" s="49" t="s">
        <v>616</v>
      </c>
      <c r="V112">
        <v>0</v>
      </c>
      <c r="W112">
        <v>1</v>
      </c>
    </row>
    <row r="113" spans="1:23" x14ac:dyDescent="0.25">
      <c r="A113" s="2">
        <v>283</v>
      </c>
      <c r="B113" s="60">
        <v>109</v>
      </c>
      <c r="C113" s="81" t="s">
        <v>109</v>
      </c>
      <c r="D113" s="78">
        <v>-41.181707320000001</v>
      </c>
      <c r="E113" s="78">
        <v>174.2990939</v>
      </c>
      <c r="F113" t="s">
        <v>6</v>
      </c>
      <c r="G113" t="s">
        <v>6</v>
      </c>
      <c r="H113">
        <v>40</v>
      </c>
      <c r="I113">
        <v>0</v>
      </c>
      <c r="J113" s="69">
        <v>0</v>
      </c>
      <c r="K113" s="78">
        <v>0.58876935799999996</v>
      </c>
      <c r="L113">
        <v>0</v>
      </c>
      <c r="M113" s="78">
        <v>7603.4355839999998</v>
      </c>
      <c r="N113" s="78">
        <v>1.3287655279999999</v>
      </c>
      <c r="O113" s="78">
        <v>13.24163049</v>
      </c>
      <c r="P113">
        <v>1</v>
      </c>
      <c r="Q113">
        <v>1</v>
      </c>
      <c r="R113">
        <v>1</v>
      </c>
      <c r="S113">
        <v>1</v>
      </c>
      <c r="T113" t="s">
        <v>619</v>
      </c>
      <c r="U113" s="49" t="s">
        <v>619</v>
      </c>
      <c r="V113">
        <v>0</v>
      </c>
    </row>
    <row r="114" spans="1:23" x14ac:dyDescent="0.25">
      <c r="A114" s="2">
        <v>5080</v>
      </c>
      <c r="B114" s="60">
        <v>110</v>
      </c>
      <c r="C114" s="81" t="s">
        <v>110</v>
      </c>
      <c r="D114" s="78">
        <v>-41.257930219999999</v>
      </c>
      <c r="E114" s="78">
        <v>174.86544480000001</v>
      </c>
      <c r="F114" t="s">
        <v>4</v>
      </c>
      <c r="G114" t="s">
        <v>4</v>
      </c>
      <c r="H114">
        <v>8</v>
      </c>
      <c r="I114">
        <v>1</v>
      </c>
      <c r="J114" s="69">
        <v>1988</v>
      </c>
      <c r="K114" s="78">
        <v>2.7548357449999998</v>
      </c>
      <c r="L114">
        <v>1</v>
      </c>
      <c r="M114" s="78">
        <v>25.65853238</v>
      </c>
      <c r="N114" s="78">
        <v>30.1926548</v>
      </c>
      <c r="O114" s="78">
        <v>0.83180765099999998</v>
      </c>
      <c r="P114">
        <v>1</v>
      </c>
      <c r="Q114">
        <v>1</v>
      </c>
      <c r="R114">
        <v>0</v>
      </c>
      <c r="S114">
        <v>0</v>
      </c>
      <c r="T114" t="s">
        <v>616</v>
      </c>
      <c r="U114" s="49" t="s">
        <v>616</v>
      </c>
      <c r="V114">
        <v>0</v>
      </c>
      <c r="W114">
        <v>1</v>
      </c>
    </row>
    <row r="115" spans="1:23" x14ac:dyDescent="0.25">
      <c r="A115" s="2">
        <v>5087</v>
      </c>
      <c r="B115" s="60">
        <v>111</v>
      </c>
      <c r="C115" s="81" t="s">
        <v>111</v>
      </c>
      <c r="D115" s="78">
        <v>-41.267213679999998</v>
      </c>
      <c r="E115" s="78">
        <v>173.2577167</v>
      </c>
      <c r="F115" t="s">
        <v>4</v>
      </c>
      <c r="G115" t="s">
        <v>4</v>
      </c>
      <c r="H115">
        <v>11</v>
      </c>
      <c r="I115">
        <v>1</v>
      </c>
      <c r="J115" s="69">
        <v>1991</v>
      </c>
      <c r="K115" s="78">
        <v>0.28581911199999999</v>
      </c>
      <c r="L115">
        <v>0</v>
      </c>
      <c r="M115" s="78">
        <v>6.3130447180000004</v>
      </c>
      <c r="N115" s="78">
        <v>6.2373058099999996</v>
      </c>
      <c r="O115" s="78">
        <v>40.179527190000002</v>
      </c>
      <c r="P115">
        <v>1</v>
      </c>
      <c r="Q115">
        <v>0</v>
      </c>
      <c r="R115">
        <v>1</v>
      </c>
      <c r="S115">
        <v>0</v>
      </c>
      <c r="T115" t="s">
        <v>617</v>
      </c>
      <c r="U115" s="49" t="s">
        <v>616</v>
      </c>
      <c r="V115">
        <v>0</v>
      </c>
      <c r="W115">
        <v>1</v>
      </c>
    </row>
    <row r="116" spans="1:23" x14ac:dyDescent="0.25">
      <c r="A116" s="2">
        <v>4734</v>
      </c>
      <c r="B116" s="60">
        <v>112</v>
      </c>
      <c r="C116" s="81" t="s">
        <v>112</v>
      </c>
      <c r="D116" s="78">
        <v>-43.628364599999998</v>
      </c>
      <c r="E116" s="78">
        <v>172.69088780000001</v>
      </c>
      <c r="F116" t="s">
        <v>4</v>
      </c>
      <c r="G116" t="s">
        <v>4</v>
      </c>
      <c r="H116">
        <v>22</v>
      </c>
      <c r="I116">
        <v>1</v>
      </c>
      <c r="J116" s="69">
        <v>2002</v>
      </c>
      <c r="K116" s="78">
        <v>0.44515538900000001</v>
      </c>
      <c r="L116">
        <v>1</v>
      </c>
      <c r="M116" s="78">
        <v>84.249860190000007</v>
      </c>
      <c r="N116" s="78">
        <v>189.83966190000001</v>
      </c>
      <c r="O116" s="78">
        <v>41.641311479999999</v>
      </c>
      <c r="P116">
        <v>1</v>
      </c>
      <c r="Q116">
        <v>1</v>
      </c>
      <c r="R116">
        <v>0</v>
      </c>
      <c r="S116">
        <v>0</v>
      </c>
      <c r="T116" t="s">
        <v>616</v>
      </c>
      <c r="U116" s="49" t="s">
        <v>616</v>
      </c>
      <c r="V116">
        <v>0</v>
      </c>
      <c r="W116">
        <v>1</v>
      </c>
    </row>
    <row r="117" spans="1:23" x14ac:dyDescent="0.25">
      <c r="A117" s="2">
        <v>4066</v>
      </c>
      <c r="B117" s="60">
        <v>113</v>
      </c>
      <c r="C117" s="81" t="s">
        <v>113</v>
      </c>
      <c r="D117" s="78">
        <v>-45.419033519999999</v>
      </c>
      <c r="E117" s="78">
        <v>167.12126359999999</v>
      </c>
      <c r="F117" t="s">
        <v>6</v>
      </c>
      <c r="G117" t="s">
        <v>6</v>
      </c>
      <c r="H117">
        <v>40</v>
      </c>
      <c r="I117">
        <v>0</v>
      </c>
      <c r="J117" s="69">
        <v>0</v>
      </c>
      <c r="K117" s="78">
        <v>0.169283463</v>
      </c>
      <c r="L117">
        <v>0</v>
      </c>
      <c r="M117" s="78">
        <v>66.036444610000004</v>
      </c>
      <c r="N117" s="78">
        <v>10.17612881</v>
      </c>
      <c r="O117" s="78">
        <v>73.739373049999998</v>
      </c>
      <c r="P117">
        <v>0</v>
      </c>
      <c r="Q117">
        <v>1</v>
      </c>
      <c r="R117">
        <v>0</v>
      </c>
      <c r="S117">
        <v>0</v>
      </c>
      <c r="T117" t="s">
        <v>616</v>
      </c>
      <c r="U117" s="49" t="s">
        <v>616</v>
      </c>
      <c r="V117">
        <v>0</v>
      </c>
    </row>
    <row r="118" spans="1:23" x14ac:dyDescent="0.25">
      <c r="A118" s="2">
        <v>3971</v>
      </c>
      <c r="B118" s="60">
        <v>114</v>
      </c>
      <c r="C118" s="81" t="s">
        <v>114</v>
      </c>
      <c r="D118" s="78">
        <v>-45.566073529999997</v>
      </c>
      <c r="E118" s="78">
        <v>166.80679939999999</v>
      </c>
      <c r="F118" t="s">
        <v>6</v>
      </c>
      <c r="G118" t="s">
        <v>6</v>
      </c>
      <c r="H118">
        <v>40</v>
      </c>
      <c r="I118">
        <v>0</v>
      </c>
      <c r="J118" s="69">
        <v>0</v>
      </c>
      <c r="K118" s="78">
        <v>0.41089322900000003</v>
      </c>
      <c r="L118">
        <v>0</v>
      </c>
      <c r="M118" s="78">
        <v>10.61177273</v>
      </c>
      <c r="N118" s="78">
        <v>2.9828330369999998</v>
      </c>
      <c r="O118" s="78">
        <v>69.054418600000005</v>
      </c>
      <c r="P118">
        <v>0</v>
      </c>
      <c r="Q118">
        <v>1</v>
      </c>
      <c r="R118">
        <v>0</v>
      </c>
      <c r="S118">
        <v>0</v>
      </c>
      <c r="T118" t="s">
        <v>616</v>
      </c>
      <c r="U118" s="49" t="s">
        <v>616</v>
      </c>
      <c r="V118">
        <v>0</v>
      </c>
    </row>
    <row r="119" spans="1:23" x14ac:dyDescent="0.25">
      <c r="A119" s="2">
        <v>3969</v>
      </c>
      <c r="B119" s="60">
        <v>115</v>
      </c>
      <c r="C119" s="81" t="s">
        <v>115</v>
      </c>
      <c r="D119" s="78">
        <v>-45.571782509999998</v>
      </c>
      <c r="E119" s="78">
        <v>166.78994750000001</v>
      </c>
      <c r="F119" t="s">
        <v>6</v>
      </c>
      <c r="G119" t="s">
        <v>6</v>
      </c>
      <c r="H119">
        <v>40</v>
      </c>
      <c r="I119">
        <v>0</v>
      </c>
      <c r="J119" s="69">
        <v>0</v>
      </c>
      <c r="K119" s="78">
        <v>0.171604109</v>
      </c>
      <c r="L119">
        <v>0</v>
      </c>
      <c r="M119" s="78">
        <v>45.131470110000002</v>
      </c>
      <c r="N119" s="78">
        <v>1.9322107660000001</v>
      </c>
      <c r="O119" s="78">
        <v>67.088158140000004</v>
      </c>
      <c r="P119">
        <v>0</v>
      </c>
      <c r="Q119">
        <v>1</v>
      </c>
      <c r="R119">
        <v>0</v>
      </c>
      <c r="S119">
        <v>0</v>
      </c>
      <c r="T119" t="s">
        <v>616</v>
      </c>
      <c r="U119" s="49" t="s">
        <v>616</v>
      </c>
      <c r="V119">
        <v>0</v>
      </c>
    </row>
    <row r="120" spans="1:23" x14ac:dyDescent="0.25">
      <c r="A120" s="2">
        <v>3964</v>
      </c>
      <c r="B120" s="60">
        <v>116</v>
      </c>
      <c r="C120" s="81" t="s">
        <v>116</v>
      </c>
      <c r="D120" s="78">
        <v>-45.578418149999997</v>
      </c>
      <c r="E120" s="78">
        <v>166.63727220000001</v>
      </c>
      <c r="F120" t="s">
        <v>4</v>
      </c>
      <c r="G120" t="s">
        <v>4</v>
      </c>
      <c r="H120">
        <v>8</v>
      </c>
      <c r="I120">
        <v>1</v>
      </c>
      <c r="J120" s="69">
        <v>1988</v>
      </c>
      <c r="K120" s="78">
        <v>2.1251075309999998</v>
      </c>
      <c r="L120">
        <v>1</v>
      </c>
      <c r="M120" s="78">
        <v>152.87843280000001</v>
      </c>
      <c r="N120" s="78">
        <v>1.816595263</v>
      </c>
      <c r="O120" s="78">
        <v>10.763611600000001</v>
      </c>
      <c r="P120">
        <v>0</v>
      </c>
      <c r="Q120">
        <v>1</v>
      </c>
      <c r="R120">
        <v>0</v>
      </c>
      <c r="S120">
        <v>0</v>
      </c>
      <c r="T120" t="s">
        <v>616</v>
      </c>
      <c r="U120" s="49" t="s">
        <v>616</v>
      </c>
      <c r="V120">
        <v>0</v>
      </c>
      <c r="W120">
        <v>1</v>
      </c>
    </row>
    <row r="121" spans="1:23" x14ac:dyDescent="0.25">
      <c r="A121" s="2">
        <v>3965</v>
      </c>
      <c r="B121" s="60">
        <v>117</v>
      </c>
      <c r="C121" s="81" t="s">
        <v>117</v>
      </c>
      <c r="D121" s="78">
        <v>-45.579298389999998</v>
      </c>
      <c r="E121" s="78">
        <v>166.77161699999999</v>
      </c>
      <c r="F121" t="s">
        <v>6</v>
      </c>
      <c r="G121" t="s">
        <v>6</v>
      </c>
      <c r="H121">
        <v>40</v>
      </c>
      <c r="I121">
        <v>0</v>
      </c>
      <c r="J121" s="69">
        <v>0</v>
      </c>
      <c r="K121" s="78">
        <v>0.56516666599999998</v>
      </c>
      <c r="L121">
        <v>0</v>
      </c>
      <c r="M121" s="78">
        <v>7.8078233580000003</v>
      </c>
      <c r="N121" s="78">
        <v>2.179213055</v>
      </c>
      <c r="O121" s="78">
        <v>65.163014009999998</v>
      </c>
      <c r="P121">
        <v>0</v>
      </c>
      <c r="Q121">
        <v>1</v>
      </c>
      <c r="R121">
        <v>0</v>
      </c>
      <c r="S121">
        <v>0</v>
      </c>
      <c r="T121" t="s">
        <v>616</v>
      </c>
      <c r="U121" s="49" t="s">
        <v>616</v>
      </c>
      <c r="V121">
        <v>0</v>
      </c>
    </row>
    <row r="122" spans="1:23" x14ac:dyDescent="0.25">
      <c r="A122" s="2">
        <v>214</v>
      </c>
      <c r="B122" s="60">
        <v>118</v>
      </c>
      <c r="C122" s="81" t="s">
        <v>118</v>
      </c>
      <c r="D122" s="78">
        <v>-45.58597073</v>
      </c>
      <c r="E122" s="78">
        <v>166.76780980000001</v>
      </c>
      <c r="F122" t="s">
        <v>6</v>
      </c>
      <c r="G122" t="s">
        <v>6</v>
      </c>
      <c r="H122">
        <v>40</v>
      </c>
      <c r="I122">
        <v>0</v>
      </c>
      <c r="J122" s="69">
        <v>0</v>
      </c>
      <c r="K122" s="78">
        <v>0.15736475899999999</v>
      </c>
      <c r="L122">
        <v>0</v>
      </c>
      <c r="M122" s="78">
        <v>48.170017389999998</v>
      </c>
      <c r="N122" s="78">
        <v>2.0634689329999998</v>
      </c>
      <c r="O122" s="78">
        <v>68.715929810000006</v>
      </c>
      <c r="P122">
        <v>0</v>
      </c>
      <c r="Q122">
        <v>1</v>
      </c>
      <c r="R122">
        <v>0</v>
      </c>
      <c r="S122">
        <v>0</v>
      </c>
      <c r="T122" t="s">
        <v>616</v>
      </c>
      <c r="U122" s="49" t="s">
        <v>616</v>
      </c>
      <c r="V122">
        <v>0</v>
      </c>
    </row>
    <row r="123" spans="1:23" x14ac:dyDescent="0.25">
      <c r="A123" s="2">
        <v>209</v>
      </c>
      <c r="B123" s="60">
        <v>119</v>
      </c>
      <c r="C123" s="81" t="s">
        <v>119</v>
      </c>
      <c r="D123" s="78">
        <v>-45.591035810000001</v>
      </c>
      <c r="E123" s="78">
        <v>166.64381589999999</v>
      </c>
      <c r="F123" t="s">
        <v>4</v>
      </c>
      <c r="G123" t="s">
        <v>4</v>
      </c>
      <c r="H123">
        <v>6</v>
      </c>
      <c r="I123">
        <v>1</v>
      </c>
      <c r="J123" s="69">
        <v>1986</v>
      </c>
      <c r="K123" s="78">
        <v>2.8151704620000002</v>
      </c>
      <c r="L123">
        <v>0</v>
      </c>
      <c r="M123" s="78">
        <v>8.1984605570000006</v>
      </c>
      <c r="N123" s="78">
        <v>1.657345649</v>
      </c>
      <c r="O123" s="78">
        <v>24.7398977</v>
      </c>
      <c r="P123">
        <v>0</v>
      </c>
      <c r="Q123">
        <v>1</v>
      </c>
      <c r="R123">
        <v>0</v>
      </c>
      <c r="S123">
        <v>0</v>
      </c>
      <c r="T123" t="s">
        <v>616</v>
      </c>
      <c r="U123" s="49" t="s">
        <v>616</v>
      </c>
      <c r="V123">
        <v>0</v>
      </c>
      <c r="W123">
        <v>1</v>
      </c>
    </row>
    <row r="124" spans="1:23" x14ac:dyDescent="0.25">
      <c r="A124" s="2">
        <v>3748</v>
      </c>
      <c r="B124" s="60">
        <v>120</v>
      </c>
      <c r="C124" s="81" t="s">
        <v>120</v>
      </c>
      <c r="D124" s="78">
        <v>-45.724325299999997</v>
      </c>
      <c r="E124" s="78">
        <v>166.92959429999999</v>
      </c>
      <c r="F124" t="s">
        <v>6</v>
      </c>
      <c r="G124" t="s">
        <v>6</v>
      </c>
      <c r="H124">
        <v>40</v>
      </c>
      <c r="I124">
        <v>0</v>
      </c>
      <c r="J124" s="69">
        <v>0</v>
      </c>
      <c r="K124" s="78">
        <v>1.311142E-2</v>
      </c>
      <c r="L124">
        <v>0</v>
      </c>
      <c r="M124" s="78">
        <v>16.973218320000001</v>
      </c>
      <c r="N124" s="78">
        <v>9.1399820139999992</v>
      </c>
      <c r="O124" s="78">
        <v>69.49987659</v>
      </c>
      <c r="P124">
        <v>0</v>
      </c>
      <c r="Q124">
        <v>1</v>
      </c>
      <c r="R124">
        <v>0</v>
      </c>
      <c r="S124">
        <v>0</v>
      </c>
      <c r="T124" t="s">
        <v>616</v>
      </c>
      <c r="U124" s="49" t="s">
        <v>616</v>
      </c>
      <c r="V124">
        <v>0</v>
      </c>
    </row>
    <row r="125" spans="1:23" x14ac:dyDescent="0.25">
      <c r="A125" s="2">
        <v>3754</v>
      </c>
      <c r="B125" s="60">
        <v>121</v>
      </c>
      <c r="C125" s="81" t="s">
        <v>121</v>
      </c>
      <c r="D125" s="78">
        <v>-45.734675119999999</v>
      </c>
      <c r="E125" s="78">
        <v>166.8320732</v>
      </c>
      <c r="F125" t="s">
        <v>6</v>
      </c>
      <c r="G125" t="s">
        <v>6</v>
      </c>
      <c r="H125">
        <v>40</v>
      </c>
      <c r="I125">
        <v>0</v>
      </c>
      <c r="J125" s="69">
        <v>0</v>
      </c>
      <c r="K125" s="78">
        <v>0.20480820499999999</v>
      </c>
      <c r="L125">
        <v>0</v>
      </c>
      <c r="M125" s="78">
        <v>1778.963585</v>
      </c>
      <c r="N125" s="78">
        <v>2.9087112290000001</v>
      </c>
      <c r="O125" s="78">
        <v>54.1815219</v>
      </c>
      <c r="P125">
        <v>0</v>
      </c>
      <c r="Q125">
        <v>1</v>
      </c>
      <c r="R125">
        <v>0</v>
      </c>
      <c r="S125">
        <v>0</v>
      </c>
      <c r="T125" t="s">
        <v>616</v>
      </c>
      <c r="U125" s="49" t="s">
        <v>616</v>
      </c>
      <c r="V125">
        <v>0</v>
      </c>
    </row>
    <row r="126" spans="1:23" x14ac:dyDescent="0.25">
      <c r="A126" s="2">
        <v>3644</v>
      </c>
      <c r="B126" s="60">
        <v>122</v>
      </c>
      <c r="C126" s="81" t="s">
        <v>122</v>
      </c>
      <c r="D126" s="78">
        <v>-45.745969160000001</v>
      </c>
      <c r="E126" s="78">
        <v>166.77273500000001</v>
      </c>
      <c r="F126" t="s">
        <v>6</v>
      </c>
      <c r="G126" t="s">
        <v>6</v>
      </c>
      <c r="H126">
        <v>40</v>
      </c>
      <c r="I126">
        <v>0</v>
      </c>
      <c r="J126" s="69">
        <v>0</v>
      </c>
      <c r="K126" s="78">
        <v>1.6554125260000001</v>
      </c>
      <c r="L126">
        <v>0</v>
      </c>
      <c r="M126" s="78">
        <v>45.495763150000002</v>
      </c>
      <c r="N126" s="78">
        <v>3.227979698</v>
      </c>
      <c r="O126" s="78">
        <v>41.06538742</v>
      </c>
      <c r="P126">
        <v>0</v>
      </c>
      <c r="Q126">
        <v>1</v>
      </c>
      <c r="R126">
        <v>0</v>
      </c>
      <c r="S126">
        <v>0</v>
      </c>
      <c r="T126" t="s">
        <v>616</v>
      </c>
      <c r="U126" s="49" t="s">
        <v>616</v>
      </c>
      <c r="V126">
        <v>0</v>
      </c>
    </row>
    <row r="127" spans="1:23" x14ac:dyDescent="0.25">
      <c r="A127" s="2">
        <v>3638</v>
      </c>
      <c r="B127" s="60">
        <v>123</v>
      </c>
      <c r="C127" s="81" t="s">
        <v>123</v>
      </c>
      <c r="D127" s="78">
        <v>-45.762638430000003</v>
      </c>
      <c r="E127" s="78">
        <v>166.6919618</v>
      </c>
      <c r="F127" t="s">
        <v>6</v>
      </c>
      <c r="G127" t="s">
        <v>6</v>
      </c>
      <c r="H127">
        <v>40</v>
      </c>
      <c r="I127">
        <v>0</v>
      </c>
      <c r="J127" s="69">
        <v>0</v>
      </c>
      <c r="K127" s="78">
        <v>0.51688963600000004</v>
      </c>
      <c r="L127">
        <v>0</v>
      </c>
      <c r="M127" s="78">
        <v>1899.407633</v>
      </c>
      <c r="N127" s="78">
        <v>0.52662039800000005</v>
      </c>
      <c r="O127" s="78">
        <v>45.202474029999998</v>
      </c>
      <c r="P127">
        <v>0</v>
      </c>
      <c r="Q127">
        <v>1</v>
      </c>
      <c r="R127">
        <v>0</v>
      </c>
      <c r="S127">
        <v>0</v>
      </c>
      <c r="T127" t="s">
        <v>616</v>
      </c>
      <c r="U127" s="49" t="s">
        <v>616</v>
      </c>
      <c r="V127">
        <v>0</v>
      </c>
    </row>
    <row r="128" spans="1:23" x14ac:dyDescent="0.25">
      <c r="A128" s="2">
        <v>3445</v>
      </c>
      <c r="B128" s="60">
        <v>125</v>
      </c>
      <c r="C128" s="81" t="s">
        <v>125</v>
      </c>
      <c r="D128" s="78">
        <v>-45.786610260000003</v>
      </c>
      <c r="E128" s="78">
        <v>166.6127189</v>
      </c>
      <c r="F128" t="s">
        <v>6</v>
      </c>
      <c r="G128" t="s">
        <v>6</v>
      </c>
      <c r="H128">
        <v>40</v>
      </c>
      <c r="I128">
        <v>0</v>
      </c>
      <c r="J128" s="69">
        <v>0</v>
      </c>
      <c r="K128" s="78">
        <v>0.755496375</v>
      </c>
      <c r="L128">
        <v>0</v>
      </c>
      <c r="M128" s="78">
        <v>12.07759005</v>
      </c>
      <c r="N128" s="78">
        <v>1.2195094609999999</v>
      </c>
      <c r="O128" s="78">
        <v>45.446313050000001</v>
      </c>
      <c r="P128">
        <v>0</v>
      </c>
      <c r="Q128">
        <v>1</v>
      </c>
      <c r="R128">
        <v>0</v>
      </c>
      <c r="S128">
        <v>0</v>
      </c>
      <c r="T128" t="s">
        <v>616</v>
      </c>
      <c r="U128" s="49" t="s">
        <v>616</v>
      </c>
      <c r="V128">
        <v>0</v>
      </c>
    </row>
    <row r="129" spans="1:23" x14ac:dyDescent="0.25">
      <c r="A129" s="2">
        <v>3419</v>
      </c>
      <c r="B129" s="60">
        <v>126</v>
      </c>
      <c r="C129" s="81" t="s">
        <v>126</v>
      </c>
      <c r="D129" s="78">
        <v>-45.79573379</v>
      </c>
      <c r="E129" s="78">
        <v>166.60129040000001</v>
      </c>
      <c r="F129" t="s">
        <v>6</v>
      </c>
      <c r="G129" t="s">
        <v>6</v>
      </c>
      <c r="H129">
        <v>40</v>
      </c>
      <c r="I129">
        <v>0</v>
      </c>
      <c r="J129" s="69">
        <v>0</v>
      </c>
      <c r="K129" s="78">
        <v>0.23880484299999999</v>
      </c>
      <c r="L129">
        <v>0</v>
      </c>
      <c r="M129" s="78">
        <v>5.5795214409999998</v>
      </c>
      <c r="N129" s="78">
        <v>1.32067735</v>
      </c>
      <c r="O129" s="78">
        <v>58.370618380000003</v>
      </c>
      <c r="P129">
        <v>0</v>
      </c>
      <c r="Q129">
        <v>1</v>
      </c>
      <c r="R129">
        <v>0</v>
      </c>
      <c r="S129">
        <v>0</v>
      </c>
      <c r="T129" t="s">
        <v>616</v>
      </c>
      <c r="U129" s="49" t="s">
        <v>616</v>
      </c>
      <c r="V129">
        <v>0</v>
      </c>
    </row>
    <row r="130" spans="1:23" x14ac:dyDescent="0.25">
      <c r="A130" s="2">
        <v>2962</v>
      </c>
      <c r="B130" s="60">
        <v>127</v>
      </c>
      <c r="C130" s="81" t="s">
        <v>127</v>
      </c>
      <c r="D130" s="78">
        <v>-45.975158890000003</v>
      </c>
      <c r="E130" s="78">
        <v>166.59036219999999</v>
      </c>
      <c r="F130" t="s">
        <v>6</v>
      </c>
      <c r="G130" t="s">
        <v>6</v>
      </c>
      <c r="H130">
        <v>40</v>
      </c>
      <c r="I130">
        <v>0</v>
      </c>
      <c r="J130" s="69">
        <v>0</v>
      </c>
      <c r="K130" s="78">
        <v>8.5168714000000006E-2</v>
      </c>
      <c r="L130">
        <v>0</v>
      </c>
      <c r="M130" s="78">
        <v>24.569331529999999</v>
      </c>
      <c r="N130" s="78">
        <v>2.8554720819999999</v>
      </c>
      <c r="O130" s="78">
        <v>50.174131000000003</v>
      </c>
      <c r="P130">
        <v>0</v>
      </c>
      <c r="Q130">
        <v>1</v>
      </c>
      <c r="R130">
        <v>0</v>
      </c>
      <c r="S130">
        <v>0</v>
      </c>
      <c r="T130" t="s">
        <v>616</v>
      </c>
      <c r="U130" s="49" t="s">
        <v>616</v>
      </c>
      <c r="V130">
        <v>0</v>
      </c>
    </row>
    <row r="131" spans="1:23" x14ac:dyDescent="0.25">
      <c r="A131" s="2">
        <v>2953</v>
      </c>
      <c r="B131" s="60">
        <v>128</v>
      </c>
      <c r="C131" s="81" t="s">
        <v>128</v>
      </c>
      <c r="D131" s="78">
        <v>-45.992984720000003</v>
      </c>
      <c r="E131" s="78">
        <v>166.56168890000001</v>
      </c>
      <c r="F131" t="s">
        <v>6</v>
      </c>
      <c r="G131" t="s">
        <v>6</v>
      </c>
      <c r="H131">
        <v>40</v>
      </c>
      <c r="I131">
        <v>0</v>
      </c>
      <c r="J131" s="69">
        <v>0</v>
      </c>
      <c r="K131" s="78">
        <v>0.29460784400000001</v>
      </c>
      <c r="L131">
        <v>0</v>
      </c>
      <c r="M131" s="78">
        <v>740.23380540000005</v>
      </c>
      <c r="N131" s="78">
        <v>1.23394933</v>
      </c>
      <c r="O131" s="78">
        <v>37.608087730000001</v>
      </c>
      <c r="P131">
        <v>0</v>
      </c>
      <c r="Q131">
        <v>1</v>
      </c>
      <c r="R131">
        <v>0</v>
      </c>
      <c r="S131">
        <v>0</v>
      </c>
      <c r="T131" t="s">
        <v>616</v>
      </c>
      <c r="U131" s="49" t="s">
        <v>616</v>
      </c>
      <c r="V131">
        <v>0</v>
      </c>
    </row>
    <row r="132" spans="1:23" x14ac:dyDescent="0.25">
      <c r="A132" s="2">
        <v>2722</v>
      </c>
      <c r="B132" s="60">
        <v>129</v>
      </c>
      <c r="C132" s="81" t="s">
        <v>129</v>
      </c>
      <c r="D132" s="78">
        <v>-46.074144140000001</v>
      </c>
      <c r="E132" s="78">
        <v>166.6793199</v>
      </c>
      <c r="F132" t="s">
        <v>6</v>
      </c>
      <c r="G132" t="s">
        <v>6</v>
      </c>
      <c r="H132">
        <v>40</v>
      </c>
      <c r="I132">
        <v>0</v>
      </c>
      <c r="J132" s="69">
        <v>0</v>
      </c>
      <c r="K132" s="78">
        <v>0.78023767399999999</v>
      </c>
      <c r="L132">
        <v>1</v>
      </c>
      <c r="M132" s="78">
        <v>26.268804129999999</v>
      </c>
      <c r="N132" s="78">
        <v>1.3315461280000001</v>
      </c>
      <c r="O132" s="78">
        <v>34.752727909999997</v>
      </c>
      <c r="P132">
        <v>0</v>
      </c>
      <c r="Q132">
        <v>1</v>
      </c>
      <c r="R132">
        <v>0</v>
      </c>
      <c r="S132">
        <v>0</v>
      </c>
      <c r="T132" t="s">
        <v>616</v>
      </c>
      <c r="U132" s="49" t="s">
        <v>616</v>
      </c>
      <c r="V132">
        <v>0</v>
      </c>
    </row>
    <row r="133" spans="1:23" x14ac:dyDescent="0.25">
      <c r="A133" s="2">
        <v>2180</v>
      </c>
      <c r="B133" s="60">
        <v>130</v>
      </c>
      <c r="C133" s="81" t="s">
        <v>130</v>
      </c>
      <c r="D133" s="78">
        <v>-46.456009100000003</v>
      </c>
      <c r="E133" s="78">
        <v>167.8451632</v>
      </c>
      <c r="F133" t="s">
        <v>4</v>
      </c>
      <c r="G133" t="s">
        <v>4</v>
      </c>
      <c r="H133">
        <v>17</v>
      </c>
      <c r="I133">
        <v>1</v>
      </c>
      <c r="J133" s="69">
        <v>1997</v>
      </c>
      <c r="K133" s="78">
        <v>7.1885471020000002</v>
      </c>
      <c r="L133">
        <v>0</v>
      </c>
      <c r="M133" s="78">
        <v>103.3890657</v>
      </c>
      <c r="N133" s="78">
        <v>19.476755440000002</v>
      </c>
      <c r="O133" s="78">
        <v>2.7744799000000001E-2</v>
      </c>
      <c r="P133">
        <v>0</v>
      </c>
      <c r="Q133">
        <v>0</v>
      </c>
      <c r="R133">
        <v>1</v>
      </c>
      <c r="S133">
        <v>0</v>
      </c>
      <c r="T133" t="s">
        <v>617</v>
      </c>
      <c r="U133" s="49" t="s">
        <v>616</v>
      </c>
      <c r="V133">
        <v>0</v>
      </c>
      <c r="W133">
        <v>1</v>
      </c>
    </row>
    <row r="134" spans="1:23" x14ac:dyDescent="0.25">
      <c r="A134" s="2">
        <v>1946</v>
      </c>
      <c r="B134" s="60">
        <v>131</v>
      </c>
      <c r="C134" s="81" t="s">
        <v>131</v>
      </c>
      <c r="D134" s="78">
        <v>-46.766535300000001</v>
      </c>
      <c r="E134" s="78">
        <v>168.51543520000001</v>
      </c>
      <c r="F134" t="s">
        <v>6</v>
      </c>
      <c r="G134" t="s">
        <v>6</v>
      </c>
      <c r="H134">
        <v>40</v>
      </c>
      <c r="I134">
        <v>0</v>
      </c>
      <c r="J134" s="69">
        <v>0</v>
      </c>
      <c r="K134" s="78">
        <v>14.09798119</v>
      </c>
      <c r="L134">
        <v>0</v>
      </c>
      <c r="M134" s="78">
        <v>1467.6850139999999</v>
      </c>
      <c r="N134" s="78">
        <v>4.711793106</v>
      </c>
      <c r="O134" s="78">
        <v>1.1018646839999999</v>
      </c>
      <c r="P134">
        <v>0</v>
      </c>
      <c r="Q134">
        <v>0</v>
      </c>
      <c r="R134">
        <v>1</v>
      </c>
      <c r="S134">
        <v>1</v>
      </c>
      <c r="T134" t="s">
        <v>618</v>
      </c>
      <c r="U134" s="49" t="s">
        <v>619</v>
      </c>
      <c r="V134">
        <v>0</v>
      </c>
    </row>
    <row r="135" spans="1:23" x14ac:dyDescent="0.25">
      <c r="A135" s="2">
        <v>1869</v>
      </c>
      <c r="B135" s="60">
        <v>132</v>
      </c>
      <c r="C135" s="81" t="s">
        <v>132</v>
      </c>
      <c r="D135" s="78">
        <v>-46.773418970000002</v>
      </c>
      <c r="E135" s="78">
        <v>167.63077039999999</v>
      </c>
      <c r="F135" t="s">
        <v>4</v>
      </c>
      <c r="G135" t="s">
        <v>4</v>
      </c>
      <c r="H135">
        <v>8</v>
      </c>
      <c r="I135">
        <v>1</v>
      </c>
      <c r="J135" s="69">
        <v>1988</v>
      </c>
      <c r="K135" s="78">
        <v>3.1462569220000001</v>
      </c>
      <c r="L135">
        <v>0</v>
      </c>
      <c r="M135" s="78">
        <v>1529.930098</v>
      </c>
      <c r="N135" s="78">
        <v>9.9600765710000001</v>
      </c>
      <c r="O135" s="78">
        <v>0.106186265</v>
      </c>
      <c r="P135">
        <v>0</v>
      </c>
      <c r="Q135">
        <v>1</v>
      </c>
      <c r="R135">
        <v>0</v>
      </c>
      <c r="S135">
        <v>0</v>
      </c>
      <c r="T135" t="s">
        <v>616</v>
      </c>
      <c r="U135" s="49" t="s">
        <v>616</v>
      </c>
      <c r="V135">
        <v>0</v>
      </c>
      <c r="W135">
        <v>1</v>
      </c>
    </row>
    <row r="136" spans="1:23" x14ac:dyDescent="0.25">
      <c r="A136" s="2">
        <v>1633</v>
      </c>
      <c r="B136" s="60">
        <v>134</v>
      </c>
      <c r="C136" s="81" t="s">
        <v>134</v>
      </c>
      <c r="D136" s="78">
        <v>-46.909349990000003</v>
      </c>
      <c r="E136" s="78">
        <v>168.23980520000001</v>
      </c>
      <c r="F136" t="s">
        <v>4</v>
      </c>
      <c r="G136" t="s">
        <v>4</v>
      </c>
      <c r="H136">
        <v>25</v>
      </c>
      <c r="I136">
        <v>1</v>
      </c>
      <c r="J136" s="69">
        <v>2005</v>
      </c>
      <c r="K136" s="78">
        <v>2.5591894910000001</v>
      </c>
      <c r="L136">
        <v>0</v>
      </c>
      <c r="M136" s="78">
        <v>175.33872339999999</v>
      </c>
      <c r="N136" s="78">
        <v>4.0201607250000002</v>
      </c>
      <c r="O136" s="78">
        <v>0.62366991800000005</v>
      </c>
      <c r="P136">
        <v>0</v>
      </c>
      <c r="Q136">
        <v>1</v>
      </c>
      <c r="R136">
        <v>0</v>
      </c>
      <c r="S136">
        <v>0</v>
      </c>
      <c r="T136" t="s">
        <v>616</v>
      </c>
      <c r="U136" s="49" t="s">
        <v>616</v>
      </c>
      <c r="V136">
        <v>0</v>
      </c>
      <c r="W136">
        <v>1</v>
      </c>
    </row>
    <row r="137" spans="1:23" x14ac:dyDescent="0.25">
      <c r="A137" s="2">
        <v>1327</v>
      </c>
      <c r="B137" s="60">
        <v>137</v>
      </c>
      <c r="C137" s="81" t="s">
        <v>137</v>
      </c>
      <c r="D137" s="78">
        <v>-47.073429490000002</v>
      </c>
      <c r="E137" s="78">
        <v>168.2206832</v>
      </c>
      <c r="F137" t="s">
        <v>4</v>
      </c>
      <c r="G137" t="s">
        <v>6</v>
      </c>
      <c r="H137">
        <v>35</v>
      </c>
      <c r="I137">
        <v>1</v>
      </c>
      <c r="J137" s="69">
        <v>2015</v>
      </c>
      <c r="K137" s="78">
        <v>0.77309684000000001</v>
      </c>
      <c r="L137">
        <v>0</v>
      </c>
      <c r="M137" s="78">
        <v>20.811916289999999</v>
      </c>
      <c r="N137" s="78">
        <v>2.522359985</v>
      </c>
      <c r="O137" s="78">
        <v>14.58364119</v>
      </c>
      <c r="P137">
        <v>0</v>
      </c>
      <c r="Q137">
        <v>0</v>
      </c>
      <c r="R137">
        <v>0</v>
      </c>
      <c r="S137">
        <v>1</v>
      </c>
      <c r="T137" t="s">
        <v>616</v>
      </c>
      <c r="U137" s="49" t="s">
        <v>619</v>
      </c>
      <c r="V137">
        <v>0</v>
      </c>
      <c r="W137">
        <v>1</v>
      </c>
    </row>
    <row r="138" spans="1:23" x14ac:dyDescent="0.25">
      <c r="A138" s="2">
        <v>1266</v>
      </c>
      <c r="B138" s="60">
        <v>138</v>
      </c>
      <c r="C138" s="81" t="s">
        <v>138</v>
      </c>
      <c r="D138" s="78">
        <v>-47.104035039999999</v>
      </c>
      <c r="E138" s="78">
        <v>168.200817</v>
      </c>
      <c r="F138" t="s">
        <v>4</v>
      </c>
      <c r="G138" t="s">
        <v>6</v>
      </c>
      <c r="H138">
        <v>35</v>
      </c>
      <c r="I138">
        <v>1</v>
      </c>
      <c r="J138" s="69">
        <v>2015</v>
      </c>
      <c r="K138" s="78">
        <v>0.26713293500000002</v>
      </c>
      <c r="L138">
        <v>0</v>
      </c>
      <c r="M138" s="78">
        <v>23.26413131</v>
      </c>
      <c r="N138" s="78">
        <v>1.73570867</v>
      </c>
      <c r="O138" s="78">
        <v>10.684043859999999</v>
      </c>
      <c r="P138">
        <v>0</v>
      </c>
      <c r="Q138">
        <v>0</v>
      </c>
      <c r="R138">
        <v>1</v>
      </c>
      <c r="S138">
        <v>0</v>
      </c>
      <c r="T138" t="s">
        <v>617</v>
      </c>
      <c r="U138" s="49" t="s">
        <v>616</v>
      </c>
      <c r="V138">
        <v>0</v>
      </c>
      <c r="W138">
        <v>1</v>
      </c>
    </row>
    <row r="139" spans="1:23" x14ac:dyDescent="0.25">
      <c r="A139" s="2">
        <v>1237</v>
      </c>
      <c r="B139" s="60">
        <v>139</v>
      </c>
      <c r="C139" s="81" t="s">
        <v>139</v>
      </c>
      <c r="D139" s="78">
        <v>-47.113809570000001</v>
      </c>
      <c r="E139" s="78">
        <v>168.20052440000001</v>
      </c>
      <c r="F139" t="s">
        <v>4</v>
      </c>
      <c r="G139" t="s">
        <v>6</v>
      </c>
      <c r="H139">
        <v>35</v>
      </c>
      <c r="I139">
        <v>1</v>
      </c>
      <c r="J139" s="69">
        <v>2015</v>
      </c>
      <c r="K139" s="78">
        <v>1.42322777</v>
      </c>
      <c r="L139">
        <v>0</v>
      </c>
      <c r="M139" s="78">
        <v>10.53489471</v>
      </c>
      <c r="N139" s="78">
        <v>1.9574592550000001</v>
      </c>
      <c r="O139" s="78">
        <v>7.0379052709999996</v>
      </c>
      <c r="P139">
        <v>0</v>
      </c>
      <c r="Q139">
        <v>0</v>
      </c>
      <c r="R139">
        <v>0</v>
      </c>
      <c r="S139">
        <v>1</v>
      </c>
      <c r="T139" t="s">
        <v>616</v>
      </c>
      <c r="U139" s="49" t="s">
        <v>619</v>
      </c>
      <c r="V139">
        <v>0</v>
      </c>
      <c r="W139">
        <v>1</v>
      </c>
    </row>
    <row r="140" spans="1:23" x14ac:dyDescent="0.25">
      <c r="A140" s="2">
        <v>1227</v>
      </c>
      <c r="B140" s="60">
        <v>140</v>
      </c>
      <c r="C140" s="81" t="s">
        <v>140</v>
      </c>
      <c r="D140" s="78">
        <v>-47.116656910000003</v>
      </c>
      <c r="E140" s="78">
        <v>168.20733300000001</v>
      </c>
      <c r="F140" t="s">
        <v>4</v>
      </c>
      <c r="G140" t="s">
        <v>6</v>
      </c>
      <c r="H140">
        <v>35</v>
      </c>
      <c r="I140">
        <v>1</v>
      </c>
      <c r="J140" s="69">
        <v>2015</v>
      </c>
      <c r="K140" s="78">
        <v>1.738563858</v>
      </c>
      <c r="L140">
        <v>4</v>
      </c>
      <c r="M140" s="78">
        <v>18.567070189999999</v>
      </c>
      <c r="N140" s="78">
        <v>2.181942066</v>
      </c>
      <c r="O140" s="78">
        <v>5.4527613820000003</v>
      </c>
      <c r="P140">
        <v>0</v>
      </c>
      <c r="Q140">
        <v>0</v>
      </c>
      <c r="R140">
        <v>0</v>
      </c>
      <c r="S140">
        <v>1</v>
      </c>
      <c r="T140" t="s">
        <v>616</v>
      </c>
      <c r="U140" s="49" t="s">
        <v>619</v>
      </c>
      <c r="V140">
        <v>0</v>
      </c>
      <c r="W140">
        <v>1</v>
      </c>
    </row>
    <row r="141" spans="1:23" x14ac:dyDescent="0.25">
      <c r="A141" s="2">
        <v>1194</v>
      </c>
      <c r="B141" s="60">
        <v>141</v>
      </c>
      <c r="C141" s="81" t="s">
        <v>141</v>
      </c>
      <c r="D141" s="78">
        <v>-47.124824050000001</v>
      </c>
      <c r="E141" s="78">
        <v>168.1550738</v>
      </c>
      <c r="F141" t="s">
        <v>4</v>
      </c>
      <c r="G141" t="s">
        <v>6</v>
      </c>
      <c r="H141">
        <v>35</v>
      </c>
      <c r="I141">
        <v>1</v>
      </c>
      <c r="J141" s="69">
        <v>2015</v>
      </c>
      <c r="K141" s="78">
        <v>0.53237765699999995</v>
      </c>
      <c r="L141">
        <v>4</v>
      </c>
      <c r="M141" s="78">
        <v>32.966003180000001</v>
      </c>
      <c r="N141" s="78">
        <v>4.0452294220000002</v>
      </c>
      <c r="O141" s="78">
        <v>15.31213226</v>
      </c>
      <c r="P141">
        <v>0</v>
      </c>
      <c r="Q141">
        <v>0</v>
      </c>
      <c r="R141">
        <v>0</v>
      </c>
      <c r="S141">
        <v>1</v>
      </c>
      <c r="T141" t="s">
        <v>616</v>
      </c>
      <c r="U141" s="49" t="s">
        <v>619</v>
      </c>
      <c r="V141">
        <v>0</v>
      </c>
      <c r="W141">
        <v>1</v>
      </c>
    </row>
    <row r="142" spans="1:23" x14ac:dyDescent="0.25">
      <c r="A142" s="2">
        <v>1141</v>
      </c>
      <c r="B142" s="60">
        <v>142</v>
      </c>
      <c r="C142" s="81" t="s">
        <v>142</v>
      </c>
      <c r="D142" s="78">
        <v>-47.13350458</v>
      </c>
      <c r="E142" s="78">
        <v>167.56791129999999</v>
      </c>
      <c r="F142" t="s">
        <v>6</v>
      </c>
      <c r="G142" t="s">
        <v>6</v>
      </c>
      <c r="H142">
        <v>40</v>
      </c>
      <c r="I142">
        <v>0</v>
      </c>
      <c r="J142" s="69">
        <v>0</v>
      </c>
      <c r="K142" s="78">
        <v>0.20294172499999999</v>
      </c>
      <c r="L142">
        <v>0</v>
      </c>
      <c r="M142" s="78">
        <v>12.371997560000001</v>
      </c>
      <c r="N142" s="78">
        <v>1.909853053</v>
      </c>
      <c r="O142" s="78">
        <v>44.183978830000001</v>
      </c>
      <c r="P142">
        <v>0</v>
      </c>
      <c r="Q142">
        <v>0</v>
      </c>
      <c r="R142">
        <v>1</v>
      </c>
      <c r="S142">
        <v>0</v>
      </c>
      <c r="T142" t="s">
        <v>617</v>
      </c>
      <c r="U142" s="49" t="s">
        <v>616</v>
      </c>
      <c r="V142">
        <v>0</v>
      </c>
    </row>
    <row r="143" spans="1:23" x14ac:dyDescent="0.25">
      <c r="A143" s="2">
        <v>1101</v>
      </c>
      <c r="B143" s="60">
        <v>143</v>
      </c>
      <c r="C143" s="81" t="s">
        <v>143</v>
      </c>
      <c r="D143" s="78">
        <v>-47.14815737</v>
      </c>
      <c r="E143" s="78">
        <v>167.40448069999999</v>
      </c>
      <c r="F143" t="s">
        <v>4</v>
      </c>
      <c r="G143" t="s">
        <v>4</v>
      </c>
      <c r="H143">
        <v>26</v>
      </c>
      <c r="I143">
        <v>1</v>
      </c>
      <c r="J143" s="69">
        <v>2006</v>
      </c>
      <c r="K143" s="78">
        <v>7.9556870819999999</v>
      </c>
      <c r="L143">
        <v>1</v>
      </c>
      <c r="M143" s="78">
        <v>101.13707530000001</v>
      </c>
      <c r="N143" s="78">
        <v>3.7273668390000001</v>
      </c>
      <c r="O143" s="78">
        <v>0.42065813499999999</v>
      </c>
      <c r="P143">
        <v>0</v>
      </c>
      <c r="Q143">
        <v>0</v>
      </c>
      <c r="R143">
        <v>0</v>
      </c>
      <c r="S143">
        <v>1</v>
      </c>
      <c r="T143" t="s">
        <v>616</v>
      </c>
      <c r="U143" s="49" t="s">
        <v>618</v>
      </c>
      <c r="V143">
        <v>0</v>
      </c>
      <c r="W143">
        <v>1</v>
      </c>
    </row>
    <row r="144" spans="1:23" x14ac:dyDescent="0.25">
      <c r="A144" s="2">
        <v>1016</v>
      </c>
      <c r="B144" s="60">
        <v>145</v>
      </c>
      <c r="C144" s="81" t="s">
        <v>145</v>
      </c>
      <c r="D144" s="78">
        <v>-47.204251429999999</v>
      </c>
      <c r="E144" s="78">
        <v>167.67391889999999</v>
      </c>
      <c r="F144" t="s">
        <v>6</v>
      </c>
      <c r="G144" t="s">
        <v>6</v>
      </c>
      <c r="H144">
        <v>40</v>
      </c>
      <c r="I144">
        <v>0</v>
      </c>
      <c r="J144" s="69">
        <v>0</v>
      </c>
      <c r="K144" s="78">
        <v>0.232288621</v>
      </c>
      <c r="L144">
        <v>0</v>
      </c>
      <c r="M144" s="78">
        <v>140.6418956</v>
      </c>
      <c r="N144" s="78">
        <v>3.0287934120000002</v>
      </c>
      <c r="O144" s="78">
        <v>40.839641149999999</v>
      </c>
      <c r="P144">
        <v>0</v>
      </c>
      <c r="Q144">
        <v>1</v>
      </c>
      <c r="R144">
        <v>0</v>
      </c>
      <c r="S144">
        <v>0</v>
      </c>
      <c r="T144" t="s">
        <v>616</v>
      </c>
      <c r="U144" s="49" t="s">
        <v>616</v>
      </c>
      <c r="V144">
        <v>0</v>
      </c>
    </row>
    <row r="145" spans="1:23" x14ac:dyDescent="0.25">
      <c r="A145" s="2">
        <v>973</v>
      </c>
      <c r="B145" s="60">
        <v>146</v>
      </c>
      <c r="C145" s="81" t="s">
        <v>146</v>
      </c>
      <c r="D145" s="78">
        <v>-47.214957409999997</v>
      </c>
      <c r="E145" s="78">
        <v>167.6610479</v>
      </c>
      <c r="F145" t="s">
        <v>6</v>
      </c>
      <c r="G145" t="s">
        <v>6</v>
      </c>
      <c r="H145">
        <v>40</v>
      </c>
      <c r="I145">
        <v>0</v>
      </c>
      <c r="J145" s="69">
        <v>0</v>
      </c>
      <c r="K145" s="78">
        <v>0.31846512100000002</v>
      </c>
      <c r="L145">
        <v>0</v>
      </c>
      <c r="M145" s="78">
        <v>161.94081800000001</v>
      </c>
      <c r="N145" s="78">
        <v>2.9410821020000002</v>
      </c>
      <c r="O145" s="78">
        <v>36.909702420000002</v>
      </c>
      <c r="P145">
        <v>0</v>
      </c>
      <c r="Q145">
        <v>1</v>
      </c>
      <c r="R145">
        <v>0</v>
      </c>
      <c r="S145">
        <v>0</v>
      </c>
      <c r="T145" t="s">
        <v>616</v>
      </c>
      <c r="U145" s="49" t="s">
        <v>616</v>
      </c>
      <c r="V145">
        <v>0</v>
      </c>
    </row>
    <row r="146" spans="1:23" x14ac:dyDescent="0.25">
      <c r="A146" s="2">
        <v>949</v>
      </c>
      <c r="B146" s="60">
        <v>147</v>
      </c>
      <c r="C146" s="81" t="s">
        <v>147</v>
      </c>
      <c r="D146" s="78">
        <v>-47.215893680000001</v>
      </c>
      <c r="E146" s="78">
        <v>167.3869177</v>
      </c>
      <c r="F146" t="s">
        <v>4</v>
      </c>
      <c r="G146" t="s">
        <v>4</v>
      </c>
      <c r="H146">
        <v>17</v>
      </c>
      <c r="I146">
        <v>1</v>
      </c>
      <c r="J146" s="69">
        <v>1997</v>
      </c>
      <c r="K146" s="78">
        <v>5.0382626410000002</v>
      </c>
      <c r="L146">
        <v>1</v>
      </c>
      <c r="M146" s="78">
        <v>148.87104299999999</v>
      </c>
      <c r="N146" s="78">
        <v>1.8892334230000001</v>
      </c>
      <c r="O146" s="78">
        <v>14.37717413</v>
      </c>
      <c r="P146">
        <v>0</v>
      </c>
      <c r="Q146">
        <v>0</v>
      </c>
      <c r="R146">
        <v>1</v>
      </c>
      <c r="S146">
        <v>0</v>
      </c>
      <c r="T146" t="s">
        <v>617</v>
      </c>
      <c r="U146" s="49" t="s">
        <v>616</v>
      </c>
      <c r="V146">
        <v>0</v>
      </c>
      <c r="W146">
        <v>1</v>
      </c>
    </row>
    <row r="147" spans="1:23" x14ac:dyDescent="0.25">
      <c r="A147" s="2">
        <v>941</v>
      </c>
      <c r="B147" s="60">
        <v>148</v>
      </c>
      <c r="C147" s="81" t="s">
        <v>148</v>
      </c>
      <c r="D147" s="78">
        <v>-47.220881140000003</v>
      </c>
      <c r="E147" s="78">
        <v>167.4355041</v>
      </c>
      <c r="F147" t="s">
        <v>4</v>
      </c>
      <c r="G147" t="s">
        <v>4</v>
      </c>
      <c r="H147">
        <v>26</v>
      </c>
      <c r="I147">
        <v>1</v>
      </c>
      <c r="J147" s="69">
        <v>2006</v>
      </c>
      <c r="K147" s="78">
        <v>2.0693292049999998</v>
      </c>
      <c r="L147">
        <v>1</v>
      </c>
      <c r="M147" s="78">
        <v>28.695259910000001</v>
      </c>
      <c r="N147" s="78">
        <v>2.5339639699999998</v>
      </c>
      <c r="O147" s="78">
        <v>25.728383130000001</v>
      </c>
      <c r="P147">
        <v>0</v>
      </c>
      <c r="Q147">
        <v>0</v>
      </c>
      <c r="R147">
        <v>0</v>
      </c>
      <c r="S147">
        <v>1</v>
      </c>
      <c r="T147" t="s">
        <v>616</v>
      </c>
      <c r="U147" s="49" t="s">
        <v>619</v>
      </c>
      <c r="V147">
        <v>0</v>
      </c>
      <c r="W147">
        <v>1</v>
      </c>
    </row>
    <row r="148" spans="1:23" s="59" customFormat="1" x14ac:dyDescent="0.25">
      <c r="A148" s="2">
        <v>936</v>
      </c>
      <c r="B148" s="60">
        <v>149</v>
      </c>
      <c r="C148" s="83" t="s">
        <v>149</v>
      </c>
      <c r="D148" s="79">
        <v>-47.240635779999998</v>
      </c>
      <c r="E148" s="79">
        <v>167.4079514</v>
      </c>
      <c r="F148" s="59" t="s">
        <v>4</v>
      </c>
      <c r="G148" t="s">
        <v>4</v>
      </c>
      <c r="H148">
        <v>26</v>
      </c>
      <c r="I148" s="59">
        <v>1</v>
      </c>
      <c r="J148" s="70">
        <v>2006</v>
      </c>
      <c r="K148" s="79">
        <v>1.4438055759999999</v>
      </c>
      <c r="L148" s="59">
        <v>0</v>
      </c>
      <c r="M148" s="79">
        <v>922.08082339999999</v>
      </c>
      <c r="N148" s="79">
        <v>1.0932846060000001</v>
      </c>
      <c r="O148" s="79">
        <v>11.622658639999999</v>
      </c>
      <c r="P148" s="59">
        <v>1</v>
      </c>
      <c r="Q148" s="59">
        <v>0</v>
      </c>
      <c r="R148" s="59">
        <v>0</v>
      </c>
      <c r="S148" s="59">
        <v>1</v>
      </c>
      <c r="T148" t="s">
        <v>616</v>
      </c>
      <c r="U148" s="68" t="s">
        <v>619</v>
      </c>
      <c r="V148">
        <v>0</v>
      </c>
      <c r="W148">
        <v>1</v>
      </c>
    </row>
    <row r="149" spans="1:23" s="59" customFormat="1" x14ac:dyDescent="0.25">
      <c r="A149" s="1">
        <v>16</v>
      </c>
      <c r="B149" s="62">
        <v>150</v>
      </c>
      <c r="C149" s="62" t="s">
        <v>225</v>
      </c>
      <c r="D149" s="80">
        <v>-29.266234000000001</v>
      </c>
      <c r="E149" s="80">
        <v>-177.92963800000001</v>
      </c>
      <c r="F149" s="64" t="s">
        <v>4</v>
      </c>
      <c r="G149" t="s">
        <v>4</v>
      </c>
      <c r="H149">
        <v>22</v>
      </c>
      <c r="I149" s="59">
        <v>1</v>
      </c>
      <c r="J149" s="70">
        <v>2002</v>
      </c>
      <c r="K149" s="84">
        <v>874.57581371799995</v>
      </c>
      <c r="L149" s="59">
        <v>0</v>
      </c>
      <c r="M149" s="84">
        <v>2181.5707382099999</v>
      </c>
      <c r="N149" s="79">
        <v>245.13397184847199</v>
      </c>
      <c r="O149" s="78">
        <v>0.19627136994399999</v>
      </c>
      <c r="P149" s="59">
        <v>0</v>
      </c>
      <c r="Q149" s="59">
        <v>1</v>
      </c>
      <c r="R149" s="59">
        <v>0</v>
      </c>
      <c r="S149" s="59">
        <v>0</v>
      </c>
      <c r="T149" t="s">
        <v>616</v>
      </c>
      <c r="U149" s="68" t="s">
        <v>616</v>
      </c>
      <c r="V149">
        <v>0</v>
      </c>
      <c r="W149">
        <v>1</v>
      </c>
    </row>
    <row r="150" spans="1:23" s="59" customFormat="1" ht="30" x14ac:dyDescent="0.25">
      <c r="A150" s="1">
        <v>17</v>
      </c>
      <c r="B150" s="62">
        <v>151</v>
      </c>
      <c r="C150" s="62" t="s">
        <v>226</v>
      </c>
      <c r="D150" s="80">
        <v>-30.232690000000002</v>
      </c>
      <c r="E150" s="80">
        <v>-178.429675</v>
      </c>
      <c r="F150" s="64" t="s">
        <v>4</v>
      </c>
      <c r="G150" t="s">
        <v>4</v>
      </c>
      <c r="H150">
        <v>26</v>
      </c>
      <c r="I150" s="59">
        <v>1</v>
      </c>
      <c r="J150" s="70">
        <v>2006</v>
      </c>
      <c r="K150" s="84">
        <v>97.775508000000002</v>
      </c>
      <c r="L150" s="59">
        <v>0</v>
      </c>
      <c r="M150" s="84">
        <v>186.00377161</v>
      </c>
      <c r="N150" s="79">
        <v>207.68835632527998</v>
      </c>
      <c r="O150" s="78">
        <v>8.8584038452700006E-2</v>
      </c>
      <c r="P150" s="59">
        <v>0</v>
      </c>
      <c r="Q150" s="59">
        <v>1</v>
      </c>
      <c r="R150" s="59">
        <v>0</v>
      </c>
      <c r="S150" s="59">
        <v>0</v>
      </c>
      <c r="T150" t="s">
        <v>616</v>
      </c>
      <c r="U150" s="68" t="s">
        <v>616</v>
      </c>
      <c r="V150">
        <v>0</v>
      </c>
      <c r="W150">
        <v>1</v>
      </c>
    </row>
    <row r="151" spans="1:23" s="59" customFormat="1" x14ac:dyDescent="0.25">
      <c r="A151" s="1">
        <v>15</v>
      </c>
      <c r="B151" s="62">
        <v>152</v>
      </c>
      <c r="C151" s="62" t="s">
        <v>412</v>
      </c>
      <c r="D151" s="80">
        <v>-43.904394000000003</v>
      </c>
      <c r="E151" s="80">
        <v>-176.55562800000001</v>
      </c>
      <c r="F151" s="64" t="s">
        <v>6</v>
      </c>
      <c r="G151" t="s">
        <v>6</v>
      </c>
      <c r="H151">
        <v>40</v>
      </c>
      <c r="I151" s="59">
        <v>0</v>
      </c>
      <c r="J151" s="70">
        <v>0</v>
      </c>
      <c r="K151" s="84">
        <v>662.67853301499997</v>
      </c>
      <c r="L151" s="59">
        <v>0</v>
      </c>
      <c r="M151" s="84">
        <v>80459.379024900001</v>
      </c>
      <c r="N151" s="79">
        <v>18.575593480573801</v>
      </c>
      <c r="O151" s="78">
        <v>4.1537420920300001E-2</v>
      </c>
      <c r="P151" s="59">
        <v>1</v>
      </c>
      <c r="Q151" s="59">
        <v>1</v>
      </c>
      <c r="R151" s="59">
        <v>1</v>
      </c>
      <c r="S151" s="59">
        <v>1</v>
      </c>
      <c r="T151" t="s">
        <v>619</v>
      </c>
      <c r="U151" s="68" t="s">
        <v>619</v>
      </c>
      <c r="V151">
        <v>0</v>
      </c>
    </row>
    <row r="152" spans="1:23" s="59" customFormat="1" x14ac:dyDescent="0.25">
      <c r="A152" s="1">
        <v>3421</v>
      </c>
      <c r="B152" s="62">
        <v>153</v>
      </c>
      <c r="C152" s="62" t="s">
        <v>503</v>
      </c>
      <c r="D152" s="80">
        <v>-45.791521000000003</v>
      </c>
      <c r="E152" s="80">
        <v>166.576773</v>
      </c>
      <c r="F152" s="64" t="s">
        <v>6</v>
      </c>
      <c r="G152" t="s">
        <v>6</v>
      </c>
      <c r="H152">
        <v>40</v>
      </c>
      <c r="I152" s="59">
        <v>0</v>
      </c>
      <c r="J152" s="70">
        <v>0</v>
      </c>
      <c r="K152" s="84">
        <v>4.2088828588100001E-2</v>
      </c>
      <c r="L152" s="59">
        <v>0</v>
      </c>
      <c r="M152" s="84">
        <v>10.8092187344</v>
      </c>
      <c r="N152" s="79">
        <v>1.5713723816240202</v>
      </c>
      <c r="O152" s="78">
        <v>43.198995097400001</v>
      </c>
      <c r="P152" s="59">
        <v>0</v>
      </c>
      <c r="Q152" s="59">
        <v>1</v>
      </c>
      <c r="R152" s="59">
        <v>0</v>
      </c>
      <c r="S152" s="59">
        <v>0</v>
      </c>
      <c r="T152" t="s">
        <v>616</v>
      </c>
      <c r="U152" s="68" t="s">
        <v>616</v>
      </c>
      <c r="V152">
        <v>0</v>
      </c>
    </row>
    <row r="153" spans="1:23" s="59" customFormat="1" ht="30" x14ac:dyDescent="0.25">
      <c r="A153" s="1">
        <v>2984</v>
      </c>
      <c r="B153" s="62">
        <v>154</v>
      </c>
      <c r="C153" s="62" t="s">
        <v>509</v>
      </c>
      <c r="D153" s="80">
        <v>-45.969138999999998</v>
      </c>
      <c r="E153" s="80">
        <v>166.64806100000001</v>
      </c>
      <c r="F153" s="64" t="s">
        <v>6</v>
      </c>
      <c r="G153" t="s">
        <v>6</v>
      </c>
      <c r="H153">
        <v>40</v>
      </c>
      <c r="I153" s="59">
        <v>0</v>
      </c>
      <c r="J153" s="70">
        <v>0</v>
      </c>
      <c r="K153" s="84">
        <v>0.63236993517899998</v>
      </c>
      <c r="L153" s="59">
        <v>0</v>
      </c>
      <c r="M153" s="84">
        <v>28.8415592972</v>
      </c>
      <c r="N153" s="79">
        <v>3.5131092927602197</v>
      </c>
      <c r="O153" s="78">
        <v>38.7133376281</v>
      </c>
      <c r="P153" s="59">
        <v>0</v>
      </c>
      <c r="Q153" s="59">
        <v>1</v>
      </c>
      <c r="R153" s="59">
        <v>0</v>
      </c>
      <c r="S153" s="59">
        <v>0</v>
      </c>
      <c r="T153" t="s">
        <v>616</v>
      </c>
      <c r="U153" s="68" t="s">
        <v>616</v>
      </c>
      <c r="V153">
        <v>0</v>
      </c>
    </row>
    <row r="154" spans="1:23" s="59" customFormat="1" x14ac:dyDescent="0.25">
      <c r="A154" s="1">
        <v>9005</v>
      </c>
      <c r="B154" s="62">
        <v>155</v>
      </c>
      <c r="C154" s="62" t="s">
        <v>600</v>
      </c>
      <c r="D154" s="80">
        <v>-52.532907000000002</v>
      </c>
      <c r="E154" s="80">
        <v>169.04316399999999</v>
      </c>
      <c r="F154" s="64" t="s">
        <v>4</v>
      </c>
      <c r="G154" t="s">
        <v>4</v>
      </c>
      <c r="H154">
        <v>21</v>
      </c>
      <c r="I154" s="59">
        <v>1</v>
      </c>
      <c r="J154" s="70">
        <v>2001</v>
      </c>
      <c r="K154" s="84">
        <v>1.6583000000000001E-2</v>
      </c>
      <c r="L154" s="59">
        <v>0</v>
      </c>
      <c r="M154" s="84">
        <v>10.7831418069</v>
      </c>
      <c r="N154" s="79">
        <v>3.4654727581286005</v>
      </c>
      <c r="O154" s="78">
        <v>31.572628748300001</v>
      </c>
      <c r="P154" s="59">
        <v>0</v>
      </c>
      <c r="Q154" s="59">
        <v>1</v>
      </c>
      <c r="R154" s="59">
        <v>0</v>
      </c>
      <c r="S154" s="59">
        <v>0</v>
      </c>
      <c r="T154" t="s">
        <v>616</v>
      </c>
      <c r="U154" s="68" t="s">
        <v>616</v>
      </c>
      <c r="V154">
        <v>0</v>
      </c>
      <c r="W154">
        <v>1</v>
      </c>
    </row>
    <row r="155" spans="1:23" s="59" customFormat="1" ht="30" x14ac:dyDescent="0.25">
      <c r="A155" s="1">
        <v>589</v>
      </c>
      <c r="B155" s="62">
        <v>156</v>
      </c>
      <c r="C155" s="62" t="s">
        <v>601</v>
      </c>
      <c r="D155" s="80">
        <v>-52.543826000000003</v>
      </c>
      <c r="E155" s="80">
        <v>169.16202799999999</v>
      </c>
      <c r="F155" s="64" t="s">
        <v>4</v>
      </c>
      <c r="G155" t="s">
        <v>4</v>
      </c>
      <c r="H155">
        <v>21</v>
      </c>
      <c r="I155" s="59">
        <v>1</v>
      </c>
      <c r="J155" s="70">
        <v>2001</v>
      </c>
      <c r="K155" s="84">
        <v>688.99441073499997</v>
      </c>
      <c r="L155" s="59">
        <v>0</v>
      </c>
      <c r="M155" s="84">
        <v>16735.682115200001</v>
      </c>
      <c r="N155" s="79">
        <v>0.80533290495948007</v>
      </c>
      <c r="O155" s="78">
        <v>0.55555003940999992</v>
      </c>
      <c r="P155" s="59">
        <v>0</v>
      </c>
      <c r="Q155" s="59">
        <v>1</v>
      </c>
      <c r="R155" s="59">
        <v>0</v>
      </c>
      <c r="S155" s="59">
        <v>0</v>
      </c>
      <c r="T155" t="s">
        <v>616</v>
      </c>
      <c r="U155" s="68" t="s">
        <v>616</v>
      </c>
      <c r="V155">
        <v>0</v>
      </c>
      <c r="W155">
        <v>1</v>
      </c>
    </row>
  </sheetData>
  <sortState ref="A2:W155">
    <sortCondition descending="1" ref="V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5"/>
  <sheetViews>
    <sheetView tabSelected="1" topLeftCell="Q1" workbookViewId="0">
      <selection activeCell="AF18" sqref="AF18"/>
    </sheetView>
  </sheetViews>
  <sheetFormatPr defaultRowHeight="15" x14ac:dyDescent="0.25"/>
  <cols>
    <col min="1" max="1" width="5" bestFit="1" customWidth="1"/>
    <col min="2" max="2" width="4" bestFit="1" customWidth="1"/>
    <col min="3" max="3" width="35.42578125" bestFit="1" customWidth="1"/>
    <col min="4" max="4" width="12.7109375" bestFit="1" customWidth="1"/>
    <col min="5" max="5" width="12" bestFit="1" customWidth="1"/>
    <col min="6" max="6" width="10.28515625" bestFit="1" customWidth="1"/>
    <col min="7" max="7" width="11.42578125" bestFit="1" customWidth="1"/>
    <col min="8" max="8" width="15.42578125" bestFit="1" customWidth="1"/>
    <col min="9" max="9" width="10.28515625" bestFit="1" customWidth="1"/>
    <col min="10" max="10" width="11" bestFit="1" customWidth="1"/>
    <col min="11" max="11" width="6" bestFit="1" customWidth="1"/>
    <col min="12" max="12" width="18.85546875" bestFit="1" customWidth="1"/>
    <col min="13" max="13" width="13.7109375" bestFit="1" customWidth="1"/>
    <col min="14" max="14" width="12" bestFit="1" customWidth="1"/>
    <col min="15" max="15" width="15.140625" bestFit="1" customWidth="1"/>
    <col min="16" max="16" width="12" bestFit="1" customWidth="1"/>
    <col min="17" max="17" width="16" bestFit="1" customWidth="1"/>
    <col min="18" max="18" width="12" bestFit="1" customWidth="1"/>
    <col min="19" max="19" width="7.85546875" bestFit="1" customWidth="1"/>
    <col min="20" max="20" width="13.85546875" bestFit="1" customWidth="1"/>
    <col min="21" max="21" width="14.7109375" bestFit="1" customWidth="1"/>
    <col min="22" max="22" width="13.5703125" bestFit="1" customWidth="1"/>
    <col min="23" max="23" width="33.85546875" bestFit="1" customWidth="1"/>
    <col min="24" max="24" width="32.28515625" bestFit="1" customWidth="1"/>
  </cols>
  <sheetData>
    <row r="1" spans="1:35" x14ac:dyDescent="0.25">
      <c r="A1" s="1" t="s">
        <v>0</v>
      </c>
      <c r="B1" s="2" t="s">
        <v>1</v>
      </c>
      <c r="C1" t="s">
        <v>2</v>
      </c>
      <c r="D1" t="s">
        <v>609</v>
      </c>
      <c r="E1" t="s">
        <v>610</v>
      </c>
      <c r="F1" t="s">
        <v>620</v>
      </c>
      <c r="G1" t="s">
        <v>703</v>
      </c>
      <c r="H1" t="s">
        <v>709</v>
      </c>
      <c r="I1" t="s">
        <v>604</v>
      </c>
      <c r="J1" t="s">
        <v>710</v>
      </c>
      <c r="K1" t="s">
        <v>606</v>
      </c>
      <c r="L1" t="s">
        <v>711</v>
      </c>
      <c r="M1" t="s">
        <v>608</v>
      </c>
      <c r="N1" s="87" t="s">
        <v>611</v>
      </c>
      <c r="O1" s="87" t="s">
        <v>719</v>
      </c>
      <c r="P1" s="88" t="s">
        <v>712</v>
      </c>
      <c r="Q1" s="87" t="s">
        <v>720</v>
      </c>
      <c r="R1" s="88" t="s">
        <v>713</v>
      </c>
      <c r="S1" s="90" t="s">
        <v>612</v>
      </c>
      <c r="T1" s="87" t="s">
        <v>613</v>
      </c>
      <c r="U1" s="87" t="s">
        <v>614</v>
      </c>
      <c r="V1" s="91" t="s">
        <v>615</v>
      </c>
      <c r="W1" s="87" t="s">
        <v>717</v>
      </c>
      <c r="X1" s="93" t="s">
        <v>721</v>
      </c>
    </row>
    <row r="2" spans="1:35" x14ac:dyDescent="0.25">
      <c r="A2" s="2">
        <v>8908</v>
      </c>
      <c r="B2" s="60">
        <v>1</v>
      </c>
      <c r="C2" t="s">
        <v>3</v>
      </c>
      <c r="D2">
        <v>-34.470525070000001</v>
      </c>
      <c r="E2">
        <v>172.6375889</v>
      </c>
      <c r="F2" t="s">
        <v>4</v>
      </c>
      <c r="G2" t="s">
        <v>4</v>
      </c>
      <c r="H2">
        <f>IF(I2&gt;=30,30,I2)</f>
        <v>10</v>
      </c>
      <c r="I2">
        <v>10</v>
      </c>
      <c r="J2">
        <f>IF(G2="Eradicated",1,0)</f>
        <v>1</v>
      </c>
      <c r="K2">
        <v>1</v>
      </c>
      <c r="L2">
        <f>IF(M2&gt;=2010,0,M2)</f>
        <v>1990</v>
      </c>
      <c r="M2">
        <v>1990</v>
      </c>
      <c r="N2">
        <v>0.30629769699999998</v>
      </c>
      <c r="O2">
        <v>0</v>
      </c>
      <c r="P2">
        <v>30.103698250000001</v>
      </c>
      <c r="Q2">
        <v>33.170220200000003</v>
      </c>
      <c r="R2">
        <v>9.1631378780000006</v>
      </c>
      <c r="S2">
        <v>0</v>
      </c>
      <c r="T2">
        <v>1</v>
      </c>
      <c r="U2">
        <v>0</v>
      </c>
      <c r="V2">
        <v>0</v>
      </c>
      <c r="W2" t="s">
        <v>616</v>
      </c>
      <c r="X2" t="s">
        <v>616</v>
      </c>
      <c r="Y2" s="87"/>
      <c r="Z2" s="87"/>
      <c r="AA2" s="88"/>
      <c r="AB2" s="87"/>
      <c r="AC2" s="88"/>
      <c r="AD2" s="90"/>
      <c r="AE2" s="87"/>
      <c r="AF2" s="87"/>
      <c r="AG2" s="91"/>
      <c r="AH2" s="87"/>
      <c r="AI2" s="93"/>
    </row>
    <row r="3" spans="1:35" x14ac:dyDescent="0.25">
      <c r="A3" s="2">
        <v>8685</v>
      </c>
      <c r="B3" s="60">
        <v>2</v>
      </c>
      <c r="C3" t="s">
        <v>5</v>
      </c>
      <c r="D3">
        <v>-34.953253599999996</v>
      </c>
      <c r="E3">
        <v>173.76732680000001</v>
      </c>
      <c r="F3" t="s">
        <v>6</v>
      </c>
      <c r="G3" t="s">
        <v>6</v>
      </c>
      <c r="H3">
        <f t="shared" ref="H3:H66" si="0">IF(I3&gt;=30,30,I3)</f>
        <v>30</v>
      </c>
      <c r="I3">
        <v>40</v>
      </c>
      <c r="J3">
        <f t="shared" ref="J3:J66" si="1">IF(G3="Eradicated",1,0)</f>
        <v>0</v>
      </c>
      <c r="K3">
        <v>0</v>
      </c>
      <c r="L3">
        <f t="shared" ref="L3:L66" si="2">IF(M3&gt;=2010,0,M3)</f>
        <v>0</v>
      </c>
      <c r="M3">
        <v>0</v>
      </c>
      <c r="N3">
        <v>4.557319583</v>
      </c>
      <c r="O3">
        <v>1</v>
      </c>
      <c r="P3">
        <v>6.9751870450000002</v>
      </c>
      <c r="Q3">
        <v>5.4769189440000003</v>
      </c>
      <c r="R3">
        <v>3.5939274129999998</v>
      </c>
      <c r="S3">
        <v>0</v>
      </c>
      <c r="T3">
        <v>1</v>
      </c>
      <c r="U3">
        <v>0</v>
      </c>
      <c r="V3">
        <v>0</v>
      </c>
      <c r="W3" t="s">
        <v>616</v>
      </c>
      <c r="X3" t="s">
        <v>616</v>
      </c>
    </row>
    <row r="4" spans="1:35" x14ac:dyDescent="0.25">
      <c r="A4" s="2">
        <v>8705</v>
      </c>
      <c r="B4" s="60">
        <v>3</v>
      </c>
      <c r="C4" t="s">
        <v>7</v>
      </c>
      <c r="D4">
        <v>-34.96342113</v>
      </c>
      <c r="E4">
        <v>173.78028639999999</v>
      </c>
      <c r="F4" t="s">
        <v>6</v>
      </c>
      <c r="G4" t="s">
        <v>6</v>
      </c>
      <c r="H4">
        <f t="shared" si="0"/>
        <v>30</v>
      </c>
      <c r="I4">
        <v>40</v>
      </c>
      <c r="J4">
        <f t="shared" si="1"/>
        <v>0</v>
      </c>
      <c r="K4">
        <v>0</v>
      </c>
      <c r="L4">
        <f t="shared" si="2"/>
        <v>0</v>
      </c>
      <c r="M4">
        <v>0</v>
      </c>
      <c r="N4">
        <v>2.9897474590000002</v>
      </c>
      <c r="O4">
        <v>0</v>
      </c>
      <c r="P4">
        <v>112.47584759999999</v>
      </c>
      <c r="Q4">
        <v>4.2651436250000003</v>
      </c>
      <c r="R4">
        <v>0.245265282</v>
      </c>
      <c r="S4">
        <v>0</v>
      </c>
      <c r="T4">
        <v>0</v>
      </c>
      <c r="U4">
        <v>0</v>
      </c>
      <c r="V4">
        <v>1</v>
      </c>
      <c r="W4" t="s">
        <v>616</v>
      </c>
      <c r="X4" t="s">
        <v>617</v>
      </c>
    </row>
    <row r="5" spans="1:35" x14ac:dyDescent="0.25">
      <c r="A5" s="2">
        <v>8586</v>
      </c>
      <c r="B5" s="60">
        <v>4</v>
      </c>
      <c r="C5" t="s">
        <v>8</v>
      </c>
      <c r="D5">
        <v>-34.978400000000001</v>
      </c>
      <c r="E5">
        <v>173.8643064</v>
      </c>
      <c r="F5" t="s">
        <v>6</v>
      </c>
      <c r="G5" t="s">
        <v>6</v>
      </c>
      <c r="H5">
        <f t="shared" si="0"/>
        <v>30</v>
      </c>
      <c r="I5">
        <v>40</v>
      </c>
      <c r="J5">
        <f t="shared" si="1"/>
        <v>0</v>
      </c>
      <c r="K5">
        <v>0</v>
      </c>
      <c r="L5">
        <f t="shared" si="2"/>
        <v>0</v>
      </c>
      <c r="M5">
        <v>0</v>
      </c>
      <c r="N5">
        <v>0.72993990099999995</v>
      </c>
      <c r="O5">
        <v>0</v>
      </c>
      <c r="P5">
        <v>34.526471290000003</v>
      </c>
      <c r="Q5">
        <v>6.1071770269999996</v>
      </c>
      <c r="R5">
        <v>4.0355746139999997</v>
      </c>
      <c r="S5">
        <v>0</v>
      </c>
      <c r="T5">
        <v>0</v>
      </c>
      <c r="U5">
        <v>1</v>
      </c>
      <c r="V5">
        <v>0</v>
      </c>
      <c r="W5" t="s">
        <v>617</v>
      </c>
      <c r="X5" t="s">
        <v>616</v>
      </c>
    </row>
    <row r="6" spans="1:35" x14ac:dyDescent="0.25">
      <c r="A6" s="2">
        <v>8550</v>
      </c>
      <c r="B6" s="60">
        <v>5</v>
      </c>
      <c r="C6" t="s">
        <v>9</v>
      </c>
      <c r="D6">
        <v>-34.98189249</v>
      </c>
      <c r="E6">
        <v>173.9567031</v>
      </c>
      <c r="F6" t="s">
        <v>6</v>
      </c>
      <c r="G6" t="s">
        <v>6</v>
      </c>
      <c r="H6">
        <f t="shared" si="0"/>
        <v>30</v>
      </c>
      <c r="I6">
        <v>40</v>
      </c>
      <c r="J6">
        <f t="shared" si="1"/>
        <v>0</v>
      </c>
      <c r="K6">
        <v>0</v>
      </c>
      <c r="L6">
        <f t="shared" si="2"/>
        <v>0</v>
      </c>
      <c r="M6">
        <v>0</v>
      </c>
      <c r="N6">
        <v>5.4020202450000001</v>
      </c>
      <c r="O6">
        <v>2</v>
      </c>
      <c r="P6">
        <v>6.2212751370000001</v>
      </c>
      <c r="Q6">
        <v>1.343588045</v>
      </c>
      <c r="R6">
        <v>11.362129729999999</v>
      </c>
      <c r="S6">
        <v>0</v>
      </c>
      <c r="T6">
        <v>0</v>
      </c>
      <c r="U6">
        <v>0</v>
      </c>
      <c r="V6">
        <v>1</v>
      </c>
      <c r="W6" t="s">
        <v>616</v>
      </c>
      <c r="X6" t="s">
        <v>617</v>
      </c>
    </row>
    <row r="7" spans="1:35" x14ac:dyDescent="0.25">
      <c r="A7" s="2">
        <v>8538</v>
      </c>
      <c r="B7" s="60">
        <v>6</v>
      </c>
      <c r="C7" t="s">
        <v>10</v>
      </c>
      <c r="D7">
        <v>-35.000081170000001</v>
      </c>
      <c r="E7">
        <v>173.9425243</v>
      </c>
      <c r="F7" t="s">
        <v>6</v>
      </c>
      <c r="G7" t="s">
        <v>6</v>
      </c>
      <c r="H7">
        <f t="shared" si="0"/>
        <v>30</v>
      </c>
      <c r="I7">
        <v>40</v>
      </c>
      <c r="J7">
        <f t="shared" si="1"/>
        <v>0</v>
      </c>
      <c r="K7">
        <v>0</v>
      </c>
      <c r="L7">
        <f t="shared" si="2"/>
        <v>0</v>
      </c>
      <c r="M7">
        <v>0</v>
      </c>
      <c r="N7">
        <v>2.1135052339999998</v>
      </c>
      <c r="O7">
        <v>1</v>
      </c>
      <c r="P7">
        <v>382.08494450000001</v>
      </c>
      <c r="Q7">
        <v>0.86533973900000005</v>
      </c>
      <c r="R7">
        <v>3.142194162</v>
      </c>
      <c r="S7">
        <v>0</v>
      </c>
      <c r="T7">
        <v>1</v>
      </c>
      <c r="U7">
        <v>0</v>
      </c>
      <c r="V7">
        <v>0</v>
      </c>
      <c r="W7" t="s">
        <v>616</v>
      </c>
      <c r="X7" t="s">
        <v>616</v>
      </c>
    </row>
    <row r="8" spans="1:35" x14ac:dyDescent="0.25">
      <c r="A8" s="2">
        <v>8121</v>
      </c>
      <c r="B8" s="60">
        <v>7</v>
      </c>
      <c r="C8" t="s">
        <v>11</v>
      </c>
      <c r="D8">
        <v>-35.154929660000001</v>
      </c>
      <c r="E8">
        <v>174.1329671</v>
      </c>
      <c r="F8" t="s">
        <v>4</v>
      </c>
      <c r="G8" t="s">
        <v>6</v>
      </c>
      <c r="H8">
        <f t="shared" si="0"/>
        <v>30</v>
      </c>
      <c r="I8">
        <v>32</v>
      </c>
      <c r="J8">
        <f t="shared" si="1"/>
        <v>0</v>
      </c>
      <c r="K8">
        <v>1</v>
      </c>
      <c r="L8">
        <f t="shared" si="2"/>
        <v>0</v>
      </c>
      <c r="M8">
        <v>2012</v>
      </c>
      <c r="N8">
        <v>0.24932680700000001</v>
      </c>
      <c r="O8">
        <v>1</v>
      </c>
      <c r="P8">
        <v>11.478321469999999</v>
      </c>
      <c r="Q8">
        <v>5.9213478439999996</v>
      </c>
      <c r="R8">
        <v>13.254121700000001</v>
      </c>
      <c r="S8">
        <v>0</v>
      </c>
      <c r="T8">
        <v>1</v>
      </c>
      <c r="U8">
        <v>0</v>
      </c>
      <c r="V8">
        <v>0</v>
      </c>
      <c r="W8" t="s">
        <v>616</v>
      </c>
      <c r="X8" t="s">
        <v>616</v>
      </c>
    </row>
    <row r="9" spans="1:35" x14ac:dyDescent="0.25">
      <c r="A9" s="2">
        <v>8043</v>
      </c>
      <c r="B9" s="60">
        <v>8</v>
      </c>
      <c r="C9" t="s">
        <v>12</v>
      </c>
      <c r="D9">
        <v>-35.198339079999997</v>
      </c>
      <c r="E9">
        <v>174.20942249999999</v>
      </c>
      <c r="F9" t="s">
        <v>4</v>
      </c>
      <c r="G9" t="s">
        <v>4</v>
      </c>
      <c r="H9">
        <f t="shared" si="0"/>
        <v>29</v>
      </c>
      <c r="I9">
        <v>29</v>
      </c>
      <c r="J9">
        <f t="shared" si="1"/>
        <v>1</v>
      </c>
      <c r="K9">
        <v>1</v>
      </c>
      <c r="L9">
        <f t="shared" si="2"/>
        <v>2009</v>
      </c>
      <c r="M9">
        <v>2009</v>
      </c>
      <c r="N9">
        <v>4.0170959059999998</v>
      </c>
      <c r="O9">
        <v>3</v>
      </c>
      <c r="P9">
        <v>27.71201284</v>
      </c>
      <c r="Q9">
        <v>1.4883108089999999</v>
      </c>
      <c r="R9">
        <v>10.56552954</v>
      </c>
      <c r="S9">
        <v>0</v>
      </c>
      <c r="T9">
        <v>1</v>
      </c>
      <c r="U9">
        <v>0</v>
      </c>
      <c r="V9">
        <v>0</v>
      </c>
      <c r="W9" t="s">
        <v>616</v>
      </c>
      <c r="X9" t="s">
        <v>616</v>
      </c>
    </row>
    <row r="10" spans="1:35" x14ac:dyDescent="0.25">
      <c r="A10" s="2">
        <v>8017</v>
      </c>
      <c r="B10" s="60">
        <v>9</v>
      </c>
      <c r="C10" t="s">
        <v>13</v>
      </c>
      <c r="D10">
        <v>-35.204293739999997</v>
      </c>
      <c r="E10">
        <v>174.2160634</v>
      </c>
      <c r="F10" t="s">
        <v>4</v>
      </c>
      <c r="G10" t="s">
        <v>4</v>
      </c>
      <c r="H10">
        <f t="shared" si="0"/>
        <v>29</v>
      </c>
      <c r="I10">
        <v>29</v>
      </c>
      <c r="J10">
        <f t="shared" si="1"/>
        <v>1</v>
      </c>
      <c r="K10">
        <v>1</v>
      </c>
      <c r="L10">
        <f t="shared" si="2"/>
        <v>2009</v>
      </c>
      <c r="M10">
        <v>2009</v>
      </c>
      <c r="N10">
        <v>2.9859283520000002</v>
      </c>
      <c r="O10">
        <v>2</v>
      </c>
      <c r="P10">
        <v>51.204760059999998</v>
      </c>
      <c r="Q10">
        <v>1.0885635819999999</v>
      </c>
      <c r="R10">
        <v>11.73376345</v>
      </c>
      <c r="S10">
        <v>0</v>
      </c>
      <c r="T10">
        <v>1</v>
      </c>
      <c r="U10">
        <v>0</v>
      </c>
      <c r="V10">
        <v>0</v>
      </c>
      <c r="W10" t="s">
        <v>616</v>
      </c>
      <c r="X10" t="s">
        <v>616</v>
      </c>
    </row>
    <row r="11" spans="1:35" x14ac:dyDescent="0.25">
      <c r="A11" s="2">
        <v>7960</v>
      </c>
      <c r="B11" s="60">
        <v>10</v>
      </c>
      <c r="C11" t="s">
        <v>14</v>
      </c>
      <c r="D11">
        <v>-35.209905069999998</v>
      </c>
      <c r="E11">
        <v>174.0902596</v>
      </c>
      <c r="F11" t="s">
        <v>4</v>
      </c>
      <c r="G11" t="s">
        <v>4</v>
      </c>
      <c r="H11">
        <f t="shared" si="0"/>
        <v>23</v>
      </c>
      <c r="I11">
        <v>23</v>
      </c>
      <c r="J11">
        <f t="shared" si="1"/>
        <v>1</v>
      </c>
      <c r="K11">
        <v>1</v>
      </c>
      <c r="L11">
        <f t="shared" si="2"/>
        <v>2003</v>
      </c>
      <c r="M11">
        <v>2003</v>
      </c>
      <c r="N11">
        <v>0.34799897600000002</v>
      </c>
      <c r="O11">
        <v>0</v>
      </c>
      <c r="P11">
        <v>159.26749509999999</v>
      </c>
      <c r="Q11">
        <v>5.6005717229999998</v>
      </c>
      <c r="R11">
        <v>11.386784110000001</v>
      </c>
      <c r="S11">
        <v>1</v>
      </c>
      <c r="T11">
        <v>1</v>
      </c>
      <c r="U11">
        <v>0</v>
      </c>
      <c r="V11">
        <v>0</v>
      </c>
      <c r="W11" t="s">
        <v>616</v>
      </c>
      <c r="X11" t="s">
        <v>616</v>
      </c>
    </row>
    <row r="12" spans="1:35" x14ac:dyDescent="0.25">
      <c r="A12" s="2">
        <v>7990</v>
      </c>
      <c r="B12" s="60">
        <v>11</v>
      </c>
      <c r="C12" t="s">
        <v>15</v>
      </c>
      <c r="D12">
        <v>-35.215051950000003</v>
      </c>
      <c r="E12">
        <v>174.2318593</v>
      </c>
      <c r="F12" t="s">
        <v>4</v>
      </c>
      <c r="G12" t="s">
        <v>4</v>
      </c>
      <c r="H12">
        <f t="shared" si="0"/>
        <v>29</v>
      </c>
      <c r="I12">
        <v>29</v>
      </c>
      <c r="J12">
        <f t="shared" si="1"/>
        <v>1</v>
      </c>
      <c r="K12">
        <v>1</v>
      </c>
      <c r="L12">
        <f t="shared" si="2"/>
        <v>2009</v>
      </c>
      <c r="M12">
        <v>2009</v>
      </c>
      <c r="N12">
        <v>0.69433536299999998</v>
      </c>
      <c r="O12">
        <v>1</v>
      </c>
      <c r="P12">
        <v>222.8079937</v>
      </c>
      <c r="Q12">
        <v>0.74508221799999996</v>
      </c>
      <c r="R12">
        <v>14.78711947</v>
      </c>
      <c r="S12">
        <v>1</v>
      </c>
      <c r="T12">
        <v>1</v>
      </c>
      <c r="U12">
        <v>0</v>
      </c>
      <c r="V12">
        <v>0</v>
      </c>
      <c r="W12" t="s">
        <v>616</v>
      </c>
      <c r="X12" t="s">
        <v>616</v>
      </c>
    </row>
    <row r="13" spans="1:35" x14ac:dyDescent="0.25">
      <c r="A13" s="2">
        <v>7924</v>
      </c>
      <c r="B13" s="60">
        <v>12</v>
      </c>
      <c r="C13" t="s">
        <v>16</v>
      </c>
      <c r="D13">
        <v>-35.217329749999998</v>
      </c>
      <c r="E13">
        <v>174.2028095</v>
      </c>
      <c r="F13" t="s">
        <v>4</v>
      </c>
      <c r="G13" t="s">
        <v>4</v>
      </c>
      <c r="H13">
        <f t="shared" si="0"/>
        <v>29</v>
      </c>
      <c r="I13">
        <v>29</v>
      </c>
      <c r="J13">
        <f t="shared" si="1"/>
        <v>1</v>
      </c>
      <c r="K13">
        <v>1</v>
      </c>
      <c r="L13">
        <f t="shared" si="2"/>
        <v>2009</v>
      </c>
      <c r="M13">
        <v>2009</v>
      </c>
      <c r="N13">
        <v>2.5773087719999999</v>
      </c>
      <c r="O13">
        <v>2</v>
      </c>
      <c r="P13">
        <v>33.574203660000002</v>
      </c>
      <c r="Q13">
        <v>1.034577541</v>
      </c>
      <c r="R13">
        <v>13.709704840000001</v>
      </c>
      <c r="S13">
        <v>1</v>
      </c>
      <c r="T13">
        <v>0</v>
      </c>
      <c r="U13">
        <v>1</v>
      </c>
      <c r="V13">
        <v>0</v>
      </c>
      <c r="W13" t="s">
        <v>617</v>
      </c>
      <c r="X13" t="s">
        <v>616</v>
      </c>
    </row>
    <row r="14" spans="1:35" x14ac:dyDescent="0.25">
      <c r="A14" s="2">
        <v>7913</v>
      </c>
      <c r="B14" s="60">
        <v>13</v>
      </c>
      <c r="C14" t="s">
        <v>17</v>
      </c>
      <c r="D14">
        <v>-35.223620449999999</v>
      </c>
      <c r="E14">
        <v>174.1911747</v>
      </c>
      <c r="F14" t="s">
        <v>4</v>
      </c>
      <c r="G14" t="s">
        <v>4</v>
      </c>
      <c r="H14">
        <f t="shared" si="0"/>
        <v>29</v>
      </c>
      <c r="I14">
        <v>29</v>
      </c>
      <c r="J14">
        <f t="shared" si="1"/>
        <v>1</v>
      </c>
      <c r="K14">
        <v>1</v>
      </c>
      <c r="L14">
        <f t="shared" si="2"/>
        <v>2009</v>
      </c>
      <c r="M14">
        <v>2009</v>
      </c>
      <c r="N14">
        <v>1.393941579</v>
      </c>
      <c r="O14">
        <v>0</v>
      </c>
      <c r="P14">
        <v>162.19156039999999</v>
      </c>
      <c r="Q14">
        <v>1.2840351000000001</v>
      </c>
      <c r="R14">
        <v>9.8950382189999999</v>
      </c>
      <c r="S14">
        <v>1</v>
      </c>
      <c r="T14">
        <v>1</v>
      </c>
      <c r="U14">
        <v>1</v>
      </c>
      <c r="V14">
        <v>1</v>
      </c>
      <c r="W14" t="s">
        <v>617</v>
      </c>
      <c r="X14" t="s">
        <v>617</v>
      </c>
    </row>
    <row r="15" spans="1:35" x14ac:dyDescent="0.25">
      <c r="A15" s="2">
        <v>7857</v>
      </c>
      <c r="B15" s="60">
        <v>14</v>
      </c>
      <c r="C15" t="s">
        <v>18</v>
      </c>
      <c r="D15">
        <v>-35.22883023</v>
      </c>
      <c r="E15">
        <v>174.22389530000001</v>
      </c>
      <c r="F15" t="s">
        <v>4</v>
      </c>
      <c r="G15" t="s">
        <v>4</v>
      </c>
      <c r="H15">
        <f t="shared" si="0"/>
        <v>29</v>
      </c>
      <c r="I15">
        <v>29</v>
      </c>
      <c r="J15">
        <f t="shared" si="1"/>
        <v>1</v>
      </c>
      <c r="K15">
        <v>1</v>
      </c>
      <c r="L15">
        <f t="shared" si="2"/>
        <v>2009</v>
      </c>
      <c r="M15">
        <v>2009</v>
      </c>
      <c r="N15">
        <v>1.2836065889999999</v>
      </c>
      <c r="O15">
        <v>2</v>
      </c>
      <c r="P15">
        <v>8.1984873149999995</v>
      </c>
      <c r="Q15">
        <v>1.401878446</v>
      </c>
      <c r="R15">
        <v>24.476618370000001</v>
      </c>
      <c r="S15">
        <v>0</v>
      </c>
      <c r="T15">
        <v>1</v>
      </c>
      <c r="U15">
        <v>0</v>
      </c>
      <c r="V15">
        <v>0</v>
      </c>
      <c r="W15" t="s">
        <v>616</v>
      </c>
      <c r="X15" t="s">
        <v>616</v>
      </c>
    </row>
    <row r="16" spans="1:35" x14ac:dyDescent="0.25">
      <c r="A16" s="2">
        <v>7853</v>
      </c>
      <c r="B16" s="60">
        <v>15</v>
      </c>
      <c r="C16" t="s">
        <v>19</v>
      </c>
      <c r="D16">
        <v>-35.23284099</v>
      </c>
      <c r="E16">
        <v>174.16596939999999</v>
      </c>
      <c r="F16" t="s">
        <v>4</v>
      </c>
      <c r="G16" t="s">
        <v>4</v>
      </c>
      <c r="H16">
        <f t="shared" si="0"/>
        <v>29</v>
      </c>
      <c r="I16">
        <v>29</v>
      </c>
      <c r="J16">
        <f t="shared" si="1"/>
        <v>1</v>
      </c>
      <c r="K16">
        <v>1</v>
      </c>
      <c r="L16">
        <f t="shared" si="2"/>
        <v>2009</v>
      </c>
      <c r="M16">
        <v>2009</v>
      </c>
      <c r="N16">
        <v>1.5269184549999999</v>
      </c>
      <c r="O16">
        <v>0</v>
      </c>
      <c r="P16">
        <v>65.351634090000005</v>
      </c>
      <c r="Q16">
        <v>2.817946364</v>
      </c>
      <c r="R16">
        <v>5.8721683259999997</v>
      </c>
      <c r="S16">
        <v>1</v>
      </c>
      <c r="T16">
        <v>1</v>
      </c>
      <c r="U16">
        <v>1</v>
      </c>
      <c r="V16">
        <v>0</v>
      </c>
      <c r="W16" t="s">
        <v>618</v>
      </c>
      <c r="X16" t="s">
        <v>616</v>
      </c>
    </row>
    <row r="17" spans="1:24" x14ac:dyDescent="0.25">
      <c r="A17" s="2">
        <v>7431</v>
      </c>
      <c r="B17" s="60">
        <v>16</v>
      </c>
      <c r="C17" t="s">
        <v>20</v>
      </c>
      <c r="D17">
        <v>-35.784234990000002</v>
      </c>
      <c r="E17">
        <v>174.359172</v>
      </c>
      <c r="F17" t="s">
        <v>4</v>
      </c>
      <c r="G17" t="s">
        <v>4</v>
      </c>
      <c r="H17">
        <f t="shared" si="0"/>
        <v>16</v>
      </c>
      <c r="I17">
        <v>16</v>
      </c>
      <c r="J17">
        <f t="shared" si="1"/>
        <v>1</v>
      </c>
      <c r="K17">
        <v>1</v>
      </c>
      <c r="L17">
        <f t="shared" si="2"/>
        <v>1996</v>
      </c>
      <c r="M17">
        <v>1996</v>
      </c>
      <c r="N17">
        <v>0.49671236000000002</v>
      </c>
      <c r="O17">
        <v>0</v>
      </c>
      <c r="P17">
        <v>38.721670529999997</v>
      </c>
      <c r="Q17">
        <v>13.198862699999999</v>
      </c>
      <c r="R17">
        <v>18.93840329</v>
      </c>
      <c r="S17">
        <v>1</v>
      </c>
      <c r="T17">
        <v>1</v>
      </c>
      <c r="U17">
        <v>0</v>
      </c>
      <c r="V17">
        <v>0</v>
      </c>
      <c r="W17" t="s">
        <v>616</v>
      </c>
      <c r="X17" t="s">
        <v>616</v>
      </c>
    </row>
    <row r="18" spans="1:24" x14ac:dyDescent="0.25">
      <c r="A18" s="2">
        <v>7380</v>
      </c>
      <c r="B18" s="60">
        <v>17</v>
      </c>
      <c r="C18" t="s">
        <v>21</v>
      </c>
      <c r="D18">
        <v>-35.888834430000003</v>
      </c>
      <c r="E18">
        <v>174.77232269999999</v>
      </c>
      <c r="F18" t="s">
        <v>4</v>
      </c>
      <c r="G18" t="s">
        <v>4</v>
      </c>
      <c r="H18">
        <f t="shared" si="0"/>
        <v>17</v>
      </c>
      <c r="I18">
        <v>17</v>
      </c>
      <c r="J18">
        <f t="shared" si="1"/>
        <v>1</v>
      </c>
      <c r="K18">
        <v>1</v>
      </c>
      <c r="L18">
        <f t="shared" si="2"/>
        <v>1997</v>
      </c>
      <c r="M18">
        <v>1997</v>
      </c>
      <c r="N18">
        <v>14.895054119999999</v>
      </c>
      <c r="O18">
        <v>6</v>
      </c>
      <c r="P18">
        <v>76.819562540000007</v>
      </c>
      <c r="Q18">
        <v>6.6985372649999997</v>
      </c>
      <c r="R18">
        <v>4.1305627200000004</v>
      </c>
      <c r="S18">
        <v>0</v>
      </c>
      <c r="T18">
        <v>1</v>
      </c>
      <c r="U18">
        <v>0</v>
      </c>
      <c r="V18">
        <v>0</v>
      </c>
      <c r="W18" t="s">
        <v>616</v>
      </c>
      <c r="X18" t="s">
        <v>616</v>
      </c>
    </row>
    <row r="19" spans="1:24" x14ac:dyDescent="0.25">
      <c r="A19" s="2">
        <v>7367</v>
      </c>
      <c r="B19" s="60">
        <v>18</v>
      </c>
      <c r="C19" t="s">
        <v>22</v>
      </c>
      <c r="D19">
        <v>-35.889830480000001</v>
      </c>
      <c r="E19">
        <v>174.75407319999999</v>
      </c>
      <c r="F19" t="s">
        <v>4</v>
      </c>
      <c r="G19" t="s">
        <v>4</v>
      </c>
      <c r="H19">
        <f t="shared" si="0"/>
        <v>13</v>
      </c>
      <c r="I19">
        <v>13</v>
      </c>
      <c r="J19">
        <f t="shared" si="1"/>
        <v>1</v>
      </c>
      <c r="K19">
        <v>1</v>
      </c>
      <c r="L19">
        <f t="shared" si="2"/>
        <v>1993</v>
      </c>
      <c r="M19">
        <v>1993</v>
      </c>
      <c r="N19">
        <v>13.34305739</v>
      </c>
      <c r="O19">
        <v>5</v>
      </c>
      <c r="P19">
        <v>98.940972590000001</v>
      </c>
      <c r="Q19">
        <v>5.3775541349999996</v>
      </c>
      <c r="R19">
        <v>5.3816431180000004</v>
      </c>
      <c r="S19">
        <v>0</v>
      </c>
      <c r="T19">
        <v>1</v>
      </c>
      <c r="U19">
        <v>0</v>
      </c>
      <c r="V19">
        <v>0</v>
      </c>
      <c r="W19" t="s">
        <v>616</v>
      </c>
      <c r="X19" t="s">
        <v>616</v>
      </c>
    </row>
    <row r="20" spans="1:24" x14ac:dyDescent="0.25">
      <c r="A20" s="2">
        <v>7392</v>
      </c>
      <c r="B20" s="60">
        <v>19</v>
      </c>
      <c r="C20" t="s">
        <v>23</v>
      </c>
      <c r="D20">
        <v>-35.890352210000003</v>
      </c>
      <c r="E20">
        <v>174.7287393</v>
      </c>
      <c r="F20" t="s">
        <v>4</v>
      </c>
      <c r="G20" t="s">
        <v>4</v>
      </c>
      <c r="H20">
        <f t="shared" si="0"/>
        <v>14</v>
      </c>
      <c r="I20">
        <v>14</v>
      </c>
      <c r="J20">
        <f t="shared" si="1"/>
        <v>1</v>
      </c>
      <c r="K20">
        <v>1</v>
      </c>
      <c r="L20">
        <f t="shared" si="2"/>
        <v>1994</v>
      </c>
      <c r="M20">
        <v>1994</v>
      </c>
      <c r="N20">
        <v>11.03021141</v>
      </c>
      <c r="O20">
        <v>3</v>
      </c>
      <c r="P20">
        <v>145.7032687</v>
      </c>
      <c r="Q20">
        <v>4.6717112270000003</v>
      </c>
      <c r="R20">
        <v>3.9423790439999999</v>
      </c>
      <c r="S20">
        <v>0</v>
      </c>
      <c r="T20">
        <v>1</v>
      </c>
      <c r="U20">
        <v>0</v>
      </c>
      <c r="V20">
        <v>0</v>
      </c>
      <c r="W20" t="s">
        <v>616</v>
      </c>
      <c r="X20" t="s">
        <v>616</v>
      </c>
    </row>
    <row r="21" spans="1:24" x14ac:dyDescent="0.25">
      <c r="A21" s="2">
        <v>7327</v>
      </c>
      <c r="B21" s="60">
        <v>20</v>
      </c>
      <c r="C21" t="s">
        <v>24</v>
      </c>
      <c r="D21">
        <v>-35.894377249999998</v>
      </c>
      <c r="E21">
        <v>174.69628019999999</v>
      </c>
      <c r="F21" t="s">
        <v>6</v>
      </c>
      <c r="G21" t="s">
        <v>6</v>
      </c>
      <c r="H21">
        <f t="shared" si="0"/>
        <v>30</v>
      </c>
      <c r="I21">
        <v>40</v>
      </c>
      <c r="J21">
        <f t="shared" si="1"/>
        <v>0</v>
      </c>
      <c r="K21">
        <v>0</v>
      </c>
      <c r="L21">
        <f t="shared" si="2"/>
        <v>0</v>
      </c>
      <c r="M21">
        <v>0</v>
      </c>
      <c r="N21">
        <v>10.685214759999999</v>
      </c>
      <c r="O21">
        <v>0</v>
      </c>
      <c r="P21">
        <v>22.838928840000001</v>
      </c>
      <c r="Q21">
        <v>5.6339475309999996</v>
      </c>
      <c r="R21">
        <v>3.5650288689999998</v>
      </c>
      <c r="S21">
        <v>0</v>
      </c>
      <c r="T21">
        <v>1</v>
      </c>
      <c r="U21">
        <v>0</v>
      </c>
      <c r="V21">
        <v>0</v>
      </c>
      <c r="W21" t="s">
        <v>616</v>
      </c>
      <c r="X21" t="s">
        <v>616</v>
      </c>
    </row>
    <row r="22" spans="1:24" x14ac:dyDescent="0.25">
      <c r="A22" s="2">
        <v>7313</v>
      </c>
      <c r="B22" s="60">
        <v>21</v>
      </c>
      <c r="C22" t="s">
        <v>25</v>
      </c>
      <c r="D22">
        <v>-35.904604880000001</v>
      </c>
      <c r="E22">
        <v>175.1133762</v>
      </c>
      <c r="F22" t="s">
        <v>4</v>
      </c>
      <c r="G22" t="s">
        <v>4</v>
      </c>
      <c r="H22">
        <f t="shared" si="0"/>
        <v>10</v>
      </c>
      <c r="I22">
        <v>10</v>
      </c>
      <c r="J22">
        <f t="shared" si="1"/>
        <v>1</v>
      </c>
      <c r="K22">
        <v>1</v>
      </c>
      <c r="L22">
        <f t="shared" si="2"/>
        <v>1990</v>
      </c>
      <c r="M22">
        <v>1990</v>
      </c>
      <c r="N22">
        <v>25.23468819</v>
      </c>
      <c r="O22">
        <v>4</v>
      </c>
      <c r="P22">
        <v>56.368243300000003</v>
      </c>
      <c r="Q22">
        <v>11.67735102</v>
      </c>
      <c r="R22">
        <v>1.0390423520000001</v>
      </c>
      <c r="S22">
        <v>0</v>
      </c>
      <c r="T22">
        <v>1</v>
      </c>
      <c r="U22">
        <v>0</v>
      </c>
      <c r="V22">
        <v>0</v>
      </c>
      <c r="W22" t="s">
        <v>616</v>
      </c>
      <c r="X22" t="s">
        <v>616</v>
      </c>
    </row>
    <row r="23" spans="1:24" x14ac:dyDescent="0.25">
      <c r="A23" s="2">
        <v>7300</v>
      </c>
      <c r="B23" s="60">
        <v>22</v>
      </c>
      <c r="C23" t="s">
        <v>26</v>
      </c>
      <c r="D23">
        <v>-35.911295969999998</v>
      </c>
      <c r="E23">
        <v>175.10392329999999</v>
      </c>
      <c r="F23" t="s">
        <v>4</v>
      </c>
      <c r="G23" t="s">
        <v>4</v>
      </c>
      <c r="H23">
        <f t="shared" si="0"/>
        <v>10</v>
      </c>
      <c r="I23">
        <v>10</v>
      </c>
      <c r="J23">
        <f t="shared" si="1"/>
        <v>1</v>
      </c>
      <c r="K23">
        <v>1</v>
      </c>
      <c r="L23">
        <f t="shared" si="2"/>
        <v>1990</v>
      </c>
      <c r="M23">
        <v>1990</v>
      </c>
      <c r="N23">
        <v>25.52858822</v>
      </c>
      <c r="O23">
        <v>6</v>
      </c>
      <c r="P23">
        <v>11.96557887</v>
      </c>
      <c r="Q23">
        <v>11.61859654</v>
      </c>
      <c r="R23">
        <v>2.553086993</v>
      </c>
      <c r="S23">
        <v>0</v>
      </c>
      <c r="T23">
        <v>1</v>
      </c>
      <c r="U23">
        <v>0</v>
      </c>
      <c r="V23">
        <v>0</v>
      </c>
      <c r="W23" t="s">
        <v>616</v>
      </c>
      <c r="X23" t="s">
        <v>616</v>
      </c>
    </row>
    <row r="24" spans="1:24" x14ac:dyDescent="0.25">
      <c r="A24" s="2">
        <v>7298</v>
      </c>
      <c r="B24" s="60">
        <v>23</v>
      </c>
      <c r="C24" t="s">
        <v>27</v>
      </c>
      <c r="D24">
        <v>-35.913136260000002</v>
      </c>
      <c r="E24">
        <v>175.09882139999999</v>
      </c>
      <c r="F24" t="s">
        <v>4</v>
      </c>
      <c r="G24" t="s">
        <v>4</v>
      </c>
      <c r="H24">
        <f t="shared" si="0"/>
        <v>10</v>
      </c>
      <c r="I24">
        <v>10</v>
      </c>
      <c r="J24">
        <f t="shared" si="1"/>
        <v>1</v>
      </c>
      <c r="K24">
        <v>1</v>
      </c>
      <c r="L24">
        <f t="shared" si="2"/>
        <v>1990</v>
      </c>
      <c r="M24">
        <v>1990</v>
      </c>
      <c r="N24">
        <v>25.50336721</v>
      </c>
      <c r="O24">
        <v>7</v>
      </c>
      <c r="P24">
        <v>17.193649440000002</v>
      </c>
      <c r="Q24">
        <v>11.726020139999999</v>
      </c>
      <c r="R24">
        <v>2.3243407110000001</v>
      </c>
      <c r="S24">
        <v>0</v>
      </c>
      <c r="T24">
        <v>1</v>
      </c>
      <c r="U24">
        <v>0</v>
      </c>
      <c r="V24">
        <v>0</v>
      </c>
      <c r="W24" t="s">
        <v>616</v>
      </c>
      <c r="X24" t="s">
        <v>616</v>
      </c>
    </row>
    <row r="25" spans="1:24" x14ac:dyDescent="0.25">
      <c r="A25" s="2">
        <v>7280</v>
      </c>
      <c r="B25" s="60">
        <v>24</v>
      </c>
      <c r="C25" t="s">
        <v>28</v>
      </c>
      <c r="D25">
        <v>-35.940338769999997</v>
      </c>
      <c r="E25">
        <v>175.1476495</v>
      </c>
      <c r="F25" t="s">
        <v>4</v>
      </c>
      <c r="G25" t="s">
        <v>4</v>
      </c>
      <c r="H25">
        <f t="shared" si="0"/>
        <v>15</v>
      </c>
      <c r="I25">
        <v>15</v>
      </c>
      <c r="J25">
        <f t="shared" si="1"/>
        <v>1</v>
      </c>
      <c r="K25">
        <v>1</v>
      </c>
      <c r="L25">
        <f t="shared" si="2"/>
        <v>1995</v>
      </c>
      <c r="M25">
        <v>1995</v>
      </c>
      <c r="N25">
        <v>20.095331819999998</v>
      </c>
      <c r="O25">
        <v>4</v>
      </c>
      <c r="P25">
        <v>76.801531260000004</v>
      </c>
      <c r="Q25">
        <v>11.59158306</v>
      </c>
      <c r="R25">
        <v>3.7709475999999999E-2</v>
      </c>
      <c r="S25">
        <v>0</v>
      </c>
      <c r="T25">
        <v>1</v>
      </c>
      <c r="U25">
        <v>0</v>
      </c>
      <c r="V25">
        <v>0</v>
      </c>
      <c r="W25" t="s">
        <v>616</v>
      </c>
      <c r="X25" t="s">
        <v>616</v>
      </c>
    </row>
    <row r="26" spans="1:24" x14ac:dyDescent="0.25">
      <c r="A26" s="2">
        <v>500</v>
      </c>
      <c r="B26" s="60">
        <v>25</v>
      </c>
      <c r="C26" t="s">
        <v>29</v>
      </c>
      <c r="D26">
        <v>-35.963706309999999</v>
      </c>
      <c r="E26">
        <v>174.71864840000001</v>
      </c>
      <c r="F26" t="s">
        <v>4</v>
      </c>
      <c r="G26" t="s">
        <v>6</v>
      </c>
      <c r="H26">
        <f t="shared" si="0"/>
        <v>30</v>
      </c>
      <c r="I26">
        <v>31</v>
      </c>
      <c r="J26">
        <f t="shared" si="1"/>
        <v>0</v>
      </c>
      <c r="K26">
        <v>1</v>
      </c>
      <c r="L26">
        <f t="shared" si="2"/>
        <v>0</v>
      </c>
      <c r="M26">
        <v>2011</v>
      </c>
      <c r="N26">
        <v>12.514471929999999</v>
      </c>
      <c r="O26">
        <v>0</v>
      </c>
      <c r="P26">
        <v>489.91784999999999</v>
      </c>
      <c r="Q26">
        <v>7.8725091410000001</v>
      </c>
      <c r="R26">
        <v>6.356146E-3</v>
      </c>
      <c r="S26">
        <v>0</v>
      </c>
      <c r="T26">
        <v>1</v>
      </c>
      <c r="U26">
        <v>0</v>
      </c>
      <c r="V26">
        <v>0</v>
      </c>
      <c r="W26" t="s">
        <v>616</v>
      </c>
      <c r="X26" t="s">
        <v>616</v>
      </c>
    </row>
    <row r="27" spans="1:24" x14ac:dyDescent="0.25">
      <c r="A27" s="2">
        <v>7243</v>
      </c>
      <c r="B27" s="60">
        <v>26</v>
      </c>
      <c r="C27" t="s">
        <v>30</v>
      </c>
      <c r="D27">
        <v>-36.034221129999999</v>
      </c>
      <c r="E27">
        <v>175.40776940000001</v>
      </c>
      <c r="F27" t="s">
        <v>6</v>
      </c>
      <c r="G27" t="s">
        <v>6</v>
      </c>
      <c r="H27">
        <f t="shared" si="0"/>
        <v>30</v>
      </c>
      <c r="I27">
        <v>40</v>
      </c>
      <c r="J27">
        <f t="shared" si="1"/>
        <v>0</v>
      </c>
      <c r="K27">
        <v>0</v>
      </c>
      <c r="L27">
        <f t="shared" si="2"/>
        <v>0</v>
      </c>
      <c r="M27">
        <v>0</v>
      </c>
      <c r="N27">
        <v>1.1364149750000001</v>
      </c>
      <c r="O27">
        <v>2</v>
      </c>
      <c r="P27">
        <v>70.529010869999993</v>
      </c>
      <c r="Q27">
        <v>8.0548587610000002</v>
      </c>
      <c r="R27">
        <v>10.553039869999999</v>
      </c>
      <c r="S27">
        <v>0</v>
      </c>
      <c r="T27">
        <v>0</v>
      </c>
      <c r="U27">
        <v>0</v>
      </c>
      <c r="V27">
        <v>1</v>
      </c>
      <c r="W27" t="s">
        <v>616</v>
      </c>
      <c r="X27" t="s">
        <v>618</v>
      </c>
    </row>
    <row r="28" spans="1:24" x14ac:dyDescent="0.25">
      <c r="A28" s="2">
        <v>7226</v>
      </c>
      <c r="B28" s="60">
        <v>27</v>
      </c>
      <c r="C28" t="s">
        <v>31</v>
      </c>
      <c r="D28">
        <v>-36.046153869999998</v>
      </c>
      <c r="E28">
        <v>175.40260670000001</v>
      </c>
      <c r="F28" t="s">
        <v>6</v>
      </c>
      <c r="G28" t="s">
        <v>6</v>
      </c>
      <c r="H28">
        <f t="shared" si="0"/>
        <v>30</v>
      </c>
      <c r="I28">
        <v>40</v>
      </c>
      <c r="J28">
        <f t="shared" si="1"/>
        <v>0</v>
      </c>
      <c r="K28">
        <v>0</v>
      </c>
      <c r="L28">
        <f t="shared" si="2"/>
        <v>0</v>
      </c>
      <c r="M28">
        <v>0</v>
      </c>
      <c r="N28">
        <v>1.5446855000000001E-2</v>
      </c>
      <c r="O28">
        <v>0</v>
      </c>
      <c r="P28">
        <v>27.396758080000001</v>
      </c>
      <c r="Q28">
        <v>7.3687633249999998</v>
      </c>
      <c r="R28">
        <v>24.370879290000001</v>
      </c>
      <c r="S28">
        <v>0</v>
      </c>
      <c r="T28">
        <v>1</v>
      </c>
      <c r="U28">
        <v>0</v>
      </c>
      <c r="V28">
        <v>0</v>
      </c>
      <c r="W28" t="s">
        <v>616</v>
      </c>
      <c r="X28" t="s">
        <v>616</v>
      </c>
    </row>
    <row r="29" spans="1:24" x14ac:dyDescent="0.25">
      <c r="A29" s="2">
        <v>7175</v>
      </c>
      <c r="B29" s="60">
        <v>28</v>
      </c>
      <c r="C29" t="s">
        <v>32</v>
      </c>
      <c r="D29">
        <v>-36.126267640000002</v>
      </c>
      <c r="E29">
        <v>175.49772329999999</v>
      </c>
      <c r="F29" t="s">
        <v>4</v>
      </c>
      <c r="G29" t="s">
        <v>6</v>
      </c>
      <c r="H29">
        <f t="shared" si="0"/>
        <v>30</v>
      </c>
      <c r="I29">
        <v>38</v>
      </c>
      <c r="J29">
        <f t="shared" si="1"/>
        <v>0</v>
      </c>
      <c r="K29">
        <v>1</v>
      </c>
      <c r="L29">
        <f t="shared" si="2"/>
        <v>0</v>
      </c>
      <c r="M29">
        <v>2018</v>
      </c>
      <c r="N29">
        <v>2.404086758</v>
      </c>
      <c r="O29">
        <v>0</v>
      </c>
      <c r="P29">
        <v>312.33078289999997</v>
      </c>
      <c r="Q29">
        <v>11.23355686</v>
      </c>
      <c r="R29">
        <v>0.49076605600000001</v>
      </c>
      <c r="S29">
        <v>0</v>
      </c>
      <c r="T29">
        <v>1</v>
      </c>
      <c r="U29">
        <v>0</v>
      </c>
      <c r="V29">
        <v>0</v>
      </c>
      <c r="W29" t="s">
        <v>616</v>
      </c>
      <c r="X29" t="s">
        <v>616</v>
      </c>
    </row>
    <row r="30" spans="1:24" x14ac:dyDescent="0.25">
      <c r="A30" s="2">
        <v>7147</v>
      </c>
      <c r="B30" s="60">
        <v>29</v>
      </c>
      <c r="C30" t="s">
        <v>33</v>
      </c>
      <c r="D30">
        <v>-36.142921559999998</v>
      </c>
      <c r="E30">
        <v>175.30874589999999</v>
      </c>
      <c r="F30" t="s">
        <v>6</v>
      </c>
      <c r="G30" t="s">
        <v>6</v>
      </c>
      <c r="H30">
        <f t="shared" si="0"/>
        <v>30</v>
      </c>
      <c r="I30">
        <v>40</v>
      </c>
      <c r="J30">
        <f t="shared" si="1"/>
        <v>0</v>
      </c>
      <c r="K30">
        <v>0</v>
      </c>
      <c r="L30">
        <f t="shared" si="2"/>
        <v>0</v>
      </c>
      <c r="M30">
        <v>0</v>
      </c>
      <c r="N30">
        <v>0.162572672</v>
      </c>
      <c r="O30">
        <v>0</v>
      </c>
      <c r="P30">
        <v>6.6298388050000003</v>
      </c>
      <c r="Q30">
        <v>2.8105261769999998</v>
      </c>
      <c r="R30">
        <v>15.72902251</v>
      </c>
      <c r="S30">
        <v>0</v>
      </c>
      <c r="T30">
        <v>1</v>
      </c>
      <c r="U30">
        <v>0</v>
      </c>
      <c r="V30">
        <v>0</v>
      </c>
      <c r="W30" t="s">
        <v>616</v>
      </c>
      <c r="X30" t="s">
        <v>616</v>
      </c>
    </row>
    <row r="31" spans="1:24" x14ac:dyDescent="0.25">
      <c r="A31" s="2">
        <v>7116</v>
      </c>
      <c r="B31" s="60">
        <v>30</v>
      </c>
      <c r="C31" t="s">
        <v>34</v>
      </c>
      <c r="D31">
        <v>-36.162924850000003</v>
      </c>
      <c r="E31">
        <v>175.28908100000001</v>
      </c>
      <c r="F31" t="s">
        <v>6</v>
      </c>
      <c r="G31" t="s">
        <v>6</v>
      </c>
      <c r="H31">
        <f t="shared" si="0"/>
        <v>30</v>
      </c>
      <c r="I31">
        <v>40</v>
      </c>
      <c r="J31">
        <f t="shared" si="1"/>
        <v>0</v>
      </c>
      <c r="K31">
        <v>0</v>
      </c>
      <c r="L31">
        <f t="shared" si="2"/>
        <v>0</v>
      </c>
      <c r="M31">
        <v>0</v>
      </c>
      <c r="N31">
        <v>2.3719054370000001</v>
      </c>
      <c r="O31">
        <v>3</v>
      </c>
      <c r="P31">
        <v>39.730915619999998</v>
      </c>
      <c r="Q31">
        <v>2.1171406149999998</v>
      </c>
      <c r="R31">
        <v>7.1703697589999997</v>
      </c>
      <c r="S31">
        <v>0</v>
      </c>
      <c r="T31">
        <v>0</v>
      </c>
      <c r="U31">
        <v>1</v>
      </c>
      <c r="V31">
        <v>0</v>
      </c>
      <c r="W31" t="s">
        <v>617</v>
      </c>
      <c r="X31" t="s">
        <v>616</v>
      </c>
    </row>
    <row r="32" spans="1:24" x14ac:dyDescent="0.25">
      <c r="A32" s="2">
        <v>467</v>
      </c>
      <c r="B32" s="60">
        <v>31</v>
      </c>
      <c r="C32" t="s">
        <v>35</v>
      </c>
      <c r="D32">
        <v>-36.165960210000001</v>
      </c>
      <c r="E32">
        <v>175.29894279999999</v>
      </c>
      <c r="F32" t="s">
        <v>6</v>
      </c>
      <c r="G32" t="s">
        <v>6</v>
      </c>
      <c r="H32">
        <f t="shared" si="0"/>
        <v>30</v>
      </c>
      <c r="I32">
        <v>40</v>
      </c>
      <c r="J32">
        <f t="shared" si="1"/>
        <v>0</v>
      </c>
      <c r="K32">
        <v>0</v>
      </c>
      <c r="L32">
        <f t="shared" si="2"/>
        <v>0</v>
      </c>
      <c r="M32">
        <v>0</v>
      </c>
      <c r="N32">
        <v>2.0119847389999999</v>
      </c>
      <c r="O32">
        <v>2</v>
      </c>
      <c r="P32">
        <v>12.38814153</v>
      </c>
      <c r="Q32">
        <v>1.8586838560000001</v>
      </c>
      <c r="R32">
        <v>14.33612845</v>
      </c>
      <c r="S32">
        <v>0</v>
      </c>
      <c r="T32">
        <v>0</v>
      </c>
      <c r="U32">
        <v>1</v>
      </c>
      <c r="V32">
        <v>0</v>
      </c>
      <c r="W32" t="s">
        <v>617</v>
      </c>
      <c r="X32" t="s">
        <v>616</v>
      </c>
    </row>
    <row r="33" spans="1:24" x14ac:dyDescent="0.25">
      <c r="A33" s="2">
        <v>466</v>
      </c>
      <c r="B33" s="60">
        <v>32</v>
      </c>
      <c r="C33" t="s">
        <v>36</v>
      </c>
      <c r="D33">
        <v>-36.176388529999997</v>
      </c>
      <c r="E33">
        <v>175.32527590000001</v>
      </c>
      <c r="F33" t="s">
        <v>6</v>
      </c>
      <c r="G33" t="s">
        <v>6</v>
      </c>
      <c r="H33">
        <f t="shared" si="0"/>
        <v>30</v>
      </c>
      <c r="I33">
        <v>40</v>
      </c>
      <c r="J33">
        <f t="shared" si="1"/>
        <v>0</v>
      </c>
      <c r="K33">
        <v>0</v>
      </c>
      <c r="L33">
        <f t="shared" si="2"/>
        <v>0</v>
      </c>
      <c r="M33">
        <v>0</v>
      </c>
      <c r="N33">
        <v>6.6436729E-2</v>
      </c>
      <c r="O33">
        <v>0</v>
      </c>
      <c r="P33">
        <v>528.80978549999998</v>
      </c>
      <c r="Q33">
        <v>1.3836953350000001</v>
      </c>
      <c r="R33">
        <v>35.359558389999997</v>
      </c>
      <c r="S33">
        <v>1</v>
      </c>
      <c r="T33">
        <v>1</v>
      </c>
      <c r="U33">
        <v>0</v>
      </c>
      <c r="V33">
        <v>0</v>
      </c>
      <c r="W33" t="s">
        <v>616</v>
      </c>
      <c r="X33" t="s">
        <v>616</v>
      </c>
    </row>
    <row r="34" spans="1:24" x14ac:dyDescent="0.25">
      <c r="A34" s="2">
        <v>9153</v>
      </c>
      <c r="B34" s="60">
        <v>33</v>
      </c>
      <c r="C34" t="s">
        <v>37</v>
      </c>
      <c r="D34">
        <v>-36.201326590000001</v>
      </c>
      <c r="E34">
        <v>175.08265789999999</v>
      </c>
      <c r="F34" t="s">
        <v>4</v>
      </c>
      <c r="G34" t="s">
        <v>4</v>
      </c>
      <c r="H34">
        <f t="shared" si="0"/>
        <v>24</v>
      </c>
      <c r="I34">
        <v>24</v>
      </c>
      <c r="J34">
        <f t="shared" si="1"/>
        <v>1</v>
      </c>
      <c r="K34">
        <v>1</v>
      </c>
      <c r="L34">
        <f t="shared" si="2"/>
        <v>2004</v>
      </c>
      <c r="M34">
        <v>2004</v>
      </c>
      <c r="N34">
        <v>16.287895469999999</v>
      </c>
      <c r="O34">
        <v>2</v>
      </c>
      <c r="P34">
        <v>3079.3055479999998</v>
      </c>
      <c r="Q34">
        <v>17.952870350000001</v>
      </c>
      <c r="R34">
        <v>2.4407176999999999E-2</v>
      </c>
      <c r="S34">
        <v>0</v>
      </c>
      <c r="T34">
        <v>1</v>
      </c>
      <c r="U34">
        <v>0</v>
      </c>
      <c r="V34">
        <v>0</v>
      </c>
      <c r="W34" t="s">
        <v>616</v>
      </c>
      <c r="X34" t="s">
        <v>616</v>
      </c>
    </row>
    <row r="35" spans="1:24" x14ac:dyDescent="0.25">
      <c r="A35" s="2">
        <v>6992</v>
      </c>
      <c r="B35" s="60">
        <v>34</v>
      </c>
      <c r="C35" t="s">
        <v>38</v>
      </c>
      <c r="D35">
        <v>-36.21641949</v>
      </c>
      <c r="E35">
        <v>175.28895510000001</v>
      </c>
      <c r="F35" t="s">
        <v>6</v>
      </c>
      <c r="G35" t="s">
        <v>6</v>
      </c>
      <c r="H35">
        <f t="shared" si="0"/>
        <v>30</v>
      </c>
      <c r="I35">
        <v>40</v>
      </c>
      <c r="J35">
        <f t="shared" si="1"/>
        <v>0</v>
      </c>
      <c r="K35">
        <v>0</v>
      </c>
      <c r="L35">
        <f t="shared" si="2"/>
        <v>0</v>
      </c>
      <c r="M35">
        <v>0</v>
      </c>
      <c r="N35">
        <v>1.374809583</v>
      </c>
      <c r="O35">
        <v>2</v>
      </c>
      <c r="P35">
        <v>20.596260279999999</v>
      </c>
      <c r="Q35">
        <v>1.9834303120000001</v>
      </c>
      <c r="R35">
        <v>13.68280841</v>
      </c>
      <c r="S35">
        <v>0</v>
      </c>
      <c r="T35">
        <v>0</v>
      </c>
      <c r="U35">
        <v>0</v>
      </c>
      <c r="V35">
        <v>1</v>
      </c>
      <c r="W35" t="s">
        <v>616</v>
      </c>
      <c r="X35" t="s">
        <v>618</v>
      </c>
    </row>
    <row r="36" spans="1:24" x14ac:dyDescent="0.25">
      <c r="A36" s="2">
        <v>6984</v>
      </c>
      <c r="B36" s="60">
        <v>35</v>
      </c>
      <c r="C36" t="s">
        <v>39</v>
      </c>
      <c r="D36">
        <v>-36.221870899999999</v>
      </c>
      <c r="E36">
        <v>175.30272600000001</v>
      </c>
      <c r="F36" t="s">
        <v>6</v>
      </c>
      <c r="G36" t="s">
        <v>6</v>
      </c>
      <c r="H36">
        <f t="shared" si="0"/>
        <v>30</v>
      </c>
      <c r="I36">
        <v>40</v>
      </c>
      <c r="J36">
        <f t="shared" si="1"/>
        <v>0</v>
      </c>
      <c r="K36">
        <v>0</v>
      </c>
      <c r="L36">
        <f t="shared" si="2"/>
        <v>0</v>
      </c>
      <c r="M36">
        <v>0</v>
      </c>
      <c r="N36">
        <v>0.29519588699999999</v>
      </c>
      <c r="O36">
        <v>0</v>
      </c>
      <c r="P36">
        <v>62.298910530000001</v>
      </c>
      <c r="Q36">
        <v>1.039194655</v>
      </c>
      <c r="R36">
        <v>19.340697250000002</v>
      </c>
      <c r="S36">
        <v>1</v>
      </c>
      <c r="T36">
        <v>0</v>
      </c>
      <c r="U36">
        <v>0</v>
      </c>
      <c r="V36">
        <v>1</v>
      </c>
      <c r="W36" t="s">
        <v>616</v>
      </c>
      <c r="X36" t="s">
        <v>618</v>
      </c>
    </row>
    <row r="37" spans="1:24" x14ac:dyDescent="0.25">
      <c r="A37" s="2">
        <v>6972</v>
      </c>
      <c r="B37" s="60">
        <v>36</v>
      </c>
      <c r="C37" t="s">
        <v>40</v>
      </c>
      <c r="D37">
        <v>-36.232320909999999</v>
      </c>
      <c r="E37">
        <v>175.30287079999999</v>
      </c>
      <c r="F37" t="s">
        <v>6</v>
      </c>
      <c r="G37" t="s">
        <v>6</v>
      </c>
      <c r="H37">
        <f t="shared" si="0"/>
        <v>30</v>
      </c>
      <c r="I37">
        <v>40</v>
      </c>
      <c r="J37">
        <f t="shared" si="1"/>
        <v>0</v>
      </c>
      <c r="K37">
        <v>0</v>
      </c>
      <c r="L37">
        <f t="shared" si="2"/>
        <v>0</v>
      </c>
      <c r="M37">
        <v>0</v>
      </c>
      <c r="N37">
        <v>0.86359601900000005</v>
      </c>
      <c r="O37">
        <v>2</v>
      </c>
      <c r="P37">
        <v>45.836604299999998</v>
      </c>
      <c r="Q37">
        <v>1.5530369420000001</v>
      </c>
      <c r="R37">
        <v>13.854245730000001</v>
      </c>
      <c r="S37">
        <v>0</v>
      </c>
      <c r="T37">
        <v>0</v>
      </c>
      <c r="U37">
        <v>0</v>
      </c>
      <c r="V37">
        <v>1</v>
      </c>
      <c r="W37" t="s">
        <v>616</v>
      </c>
      <c r="X37" t="s">
        <v>618</v>
      </c>
    </row>
    <row r="38" spans="1:24" x14ac:dyDescent="0.25">
      <c r="A38" s="2">
        <v>6965</v>
      </c>
      <c r="B38" s="60">
        <v>37</v>
      </c>
      <c r="C38" t="s">
        <v>41</v>
      </c>
      <c r="D38">
        <v>-36.233275910000003</v>
      </c>
      <c r="E38">
        <v>175.31863139999999</v>
      </c>
      <c r="F38" t="s">
        <v>6</v>
      </c>
      <c r="G38" t="s">
        <v>6</v>
      </c>
      <c r="H38">
        <f t="shared" si="0"/>
        <v>30</v>
      </c>
      <c r="I38">
        <v>40</v>
      </c>
      <c r="J38">
        <f t="shared" si="1"/>
        <v>0</v>
      </c>
      <c r="K38">
        <v>0</v>
      </c>
      <c r="L38">
        <f t="shared" si="2"/>
        <v>0</v>
      </c>
      <c r="M38">
        <v>0</v>
      </c>
      <c r="N38">
        <v>0.39211349299999998</v>
      </c>
      <c r="O38">
        <v>2</v>
      </c>
      <c r="P38">
        <v>7.7466881000000001</v>
      </c>
      <c r="Q38">
        <v>1.866646947</v>
      </c>
      <c r="R38">
        <v>23.189529</v>
      </c>
      <c r="S38">
        <v>0</v>
      </c>
      <c r="T38">
        <v>1</v>
      </c>
      <c r="U38">
        <v>0</v>
      </c>
      <c r="V38">
        <v>0</v>
      </c>
      <c r="W38" t="s">
        <v>616</v>
      </c>
      <c r="X38" t="s">
        <v>616</v>
      </c>
    </row>
    <row r="39" spans="1:24" x14ac:dyDescent="0.25">
      <c r="A39" s="2">
        <v>6946</v>
      </c>
      <c r="B39" s="60">
        <v>38</v>
      </c>
      <c r="C39" t="s">
        <v>42</v>
      </c>
      <c r="D39">
        <v>-36.255338010000003</v>
      </c>
      <c r="E39">
        <v>175.37150059999999</v>
      </c>
      <c r="F39" t="s">
        <v>6</v>
      </c>
      <c r="G39" t="s">
        <v>6</v>
      </c>
      <c r="H39">
        <f t="shared" si="0"/>
        <v>30</v>
      </c>
      <c r="I39">
        <v>40</v>
      </c>
      <c r="J39">
        <f t="shared" si="1"/>
        <v>0</v>
      </c>
      <c r="K39">
        <v>0</v>
      </c>
      <c r="L39">
        <f t="shared" si="2"/>
        <v>0</v>
      </c>
      <c r="M39">
        <v>0</v>
      </c>
      <c r="N39">
        <v>0.37782770900000001</v>
      </c>
      <c r="O39">
        <v>1</v>
      </c>
      <c r="P39">
        <v>6.685536194</v>
      </c>
      <c r="Q39">
        <v>5.2070937600000002</v>
      </c>
      <c r="R39">
        <v>29.18338533</v>
      </c>
      <c r="S39">
        <v>0</v>
      </c>
      <c r="T39">
        <v>1</v>
      </c>
      <c r="U39">
        <v>0</v>
      </c>
      <c r="V39">
        <v>0</v>
      </c>
      <c r="W39" t="s">
        <v>616</v>
      </c>
      <c r="X39" t="s">
        <v>616</v>
      </c>
    </row>
    <row r="40" spans="1:24" x14ac:dyDescent="0.25">
      <c r="A40" s="2">
        <v>6949</v>
      </c>
      <c r="B40" s="60">
        <v>39</v>
      </c>
      <c r="C40" t="s">
        <v>43</v>
      </c>
      <c r="D40">
        <v>-36.265354960000003</v>
      </c>
      <c r="E40">
        <v>174.7977898</v>
      </c>
      <c r="F40" t="s">
        <v>6</v>
      </c>
      <c r="G40" t="s">
        <v>6</v>
      </c>
      <c r="H40">
        <f t="shared" si="0"/>
        <v>30</v>
      </c>
      <c r="I40">
        <v>40</v>
      </c>
      <c r="J40">
        <f t="shared" si="1"/>
        <v>0</v>
      </c>
      <c r="K40">
        <v>0</v>
      </c>
      <c r="L40">
        <f t="shared" si="2"/>
        <v>0</v>
      </c>
      <c r="M40">
        <v>0</v>
      </c>
      <c r="N40">
        <v>0.19611603599999999</v>
      </c>
      <c r="O40">
        <v>0</v>
      </c>
      <c r="P40">
        <v>13.381326120000001</v>
      </c>
      <c r="Q40">
        <v>15.333095399999999</v>
      </c>
      <c r="R40">
        <v>36.512864630000003</v>
      </c>
      <c r="S40">
        <v>0</v>
      </c>
      <c r="T40">
        <v>1</v>
      </c>
      <c r="U40">
        <v>0</v>
      </c>
      <c r="V40">
        <v>0</v>
      </c>
      <c r="W40" t="s">
        <v>616</v>
      </c>
      <c r="X40" t="s">
        <v>616</v>
      </c>
    </row>
    <row r="41" spans="1:24" x14ac:dyDescent="0.25">
      <c r="A41" s="2">
        <v>6848</v>
      </c>
      <c r="B41" s="60">
        <v>40</v>
      </c>
      <c r="C41" t="s">
        <v>44</v>
      </c>
      <c r="D41">
        <v>-36.422344240000001</v>
      </c>
      <c r="E41">
        <v>174.3930805</v>
      </c>
      <c r="F41" t="s">
        <v>4</v>
      </c>
      <c r="G41" t="s">
        <v>4</v>
      </c>
      <c r="H41">
        <f t="shared" si="0"/>
        <v>24</v>
      </c>
      <c r="I41">
        <v>24</v>
      </c>
      <c r="J41">
        <f t="shared" si="1"/>
        <v>1</v>
      </c>
      <c r="K41">
        <v>1</v>
      </c>
      <c r="L41">
        <f t="shared" si="2"/>
        <v>2004</v>
      </c>
      <c r="M41">
        <v>2004</v>
      </c>
      <c r="N41">
        <v>1.8107286650000001</v>
      </c>
      <c r="O41">
        <v>0</v>
      </c>
      <c r="P41">
        <v>5.1634139819999998</v>
      </c>
      <c r="Q41">
        <v>11.89134844</v>
      </c>
      <c r="R41">
        <v>2.631273781</v>
      </c>
      <c r="S41">
        <v>0</v>
      </c>
      <c r="T41">
        <v>1</v>
      </c>
      <c r="U41">
        <v>0</v>
      </c>
      <c r="V41">
        <v>0</v>
      </c>
      <c r="W41" t="s">
        <v>616</v>
      </c>
      <c r="X41" t="s">
        <v>616</v>
      </c>
    </row>
    <row r="42" spans="1:24" x14ac:dyDescent="0.25">
      <c r="A42" s="2">
        <v>6859</v>
      </c>
      <c r="B42" s="60">
        <v>41</v>
      </c>
      <c r="C42" t="s">
        <v>45</v>
      </c>
      <c r="D42">
        <v>-36.423531330000003</v>
      </c>
      <c r="E42">
        <v>174.85094369999999</v>
      </c>
      <c r="F42" t="s">
        <v>6</v>
      </c>
      <c r="G42" t="s">
        <v>6</v>
      </c>
      <c r="H42">
        <f t="shared" si="0"/>
        <v>30</v>
      </c>
      <c r="I42">
        <v>40</v>
      </c>
      <c r="J42">
        <f t="shared" si="1"/>
        <v>0</v>
      </c>
      <c r="K42">
        <v>0</v>
      </c>
      <c r="L42">
        <f t="shared" si="2"/>
        <v>0</v>
      </c>
      <c r="M42">
        <v>0</v>
      </c>
      <c r="N42">
        <v>1.305920894</v>
      </c>
      <c r="O42">
        <v>0</v>
      </c>
      <c r="P42">
        <v>2032.497345</v>
      </c>
      <c r="Q42">
        <v>4.9444152800000003</v>
      </c>
      <c r="R42">
        <v>4.7446231269999997</v>
      </c>
      <c r="S42">
        <v>1</v>
      </c>
      <c r="T42">
        <v>1</v>
      </c>
      <c r="U42">
        <v>1</v>
      </c>
      <c r="V42">
        <v>0</v>
      </c>
      <c r="W42" t="s">
        <v>619</v>
      </c>
      <c r="X42" t="s">
        <v>616</v>
      </c>
    </row>
    <row r="43" spans="1:24" x14ac:dyDescent="0.25">
      <c r="A43" s="2">
        <v>6852</v>
      </c>
      <c r="B43" s="60">
        <v>43</v>
      </c>
      <c r="C43" t="s">
        <v>46</v>
      </c>
      <c r="D43">
        <v>-36.436550580000002</v>
      </c>
      <c r="E43">
        <v>175.77163540000001</v>
      </c>
      <c r="F43" t="s">
        <v>4</v>
      </c>
      <c r="G43" t="s">
        <v>4</v>
      </c>
      <c r="H43">
        <f t="shared" si="0"/>
        <v>13</v>
      </c>
      <c r="I43">
        <v>13</v>
      </c>
      <c r="J43">
        <f t="shared" si="1"/>
        <v>1</v>
      </c>
      <c r="K43">
        <v>1</v>
      </c>
      <c r="L43">
        <f t="shared" si="2"/>
        <v>1993</v>
      </c>
      <c r="M43">
        <v>1993</v>
      </c>
      <c r="N43">
        <v>21.676748280000002</v>
      </c>
      <c r="O43">
        <v>1</v>
      </c>
      <c r="P43">
        <v>169.33128629999999</v>
      </c>
      <c r="Q43">
        <v>19.82625367</v>
      </c>
      <c r="R43">
        <v>5.5031820000000002E-2</v>
      </c>
      <c r="S43">
        <v>0</v>
      </c>
      <c r="T43">
        <v>1</v>
      </c>
      <c r="U43">
        <v>0</v>
      </c>
      <c r="V43">
        <v>0</v>
      </c>
      <c r="W43" t="s">
        <v>616</v>
      </c>
      <c r="X43" t="s">
        <v>616</v>
      </c>
    </row>
    <row r="44" spans="1:24" x14ac:dyDescent="0.25">
      <c r="A44" s="2">
        <v>6797</v>
      </c>
      <c r="B44" s="60">
        <v>44</v>
      </c>
      <c r="C44" t="s">
        <v>47</v>
      </c>
      <c r="D44">
        <v>-36.461978000000002</v>
      </c>
      <c r="E44">
        <v>175.4013137</v>
      </c>
      <c r="F44" t="s">
        <v>6</v>
      </c>
      <c r="G44" t="s">
        <v>6</v>
      </c>
      <c r="H44">
        <f t="shared" si="0"/>
        <v>30</v>
      </c>
      <c r="I44">
        <v>40</v>
      </c>
      <c r="J44">
        <f t="shared" si="1"/>
        <v>0</v>
      </c>
      <c r="K44">
        <v>0</v>
      </c>
      <c r="L44">
        <f t="shared" si="2"/>
        <v>0</v>
      </c>
      <c r="M44">
        <v>0</v>
      </c>
      <c r="N44">
        <v>0.82431263799999999</v>
      </c>
      <c r="O44">
        <v>0</v>
      </c>
      <c r="P44">
        <v>4.0359435010000002</v>
      </c>
      <c r="Q44">
        <v>13.872593719999999</v>
      </c>
      <c r="R44">
        <v>19.27630898</v>
      </c>
      <c r="S44">
        <v>0</v>
      </c>
      <c r="T44">
        <v>0</v>
      </c>
      <c r="U44">
        <v>0</v>
      </c>
      <c r="V44">
        <v>1</v>
      </c>
      <c r="W44" t="s">
        <v>616</v>
      </c>
      <c r="X44" t="s">
        <v>617</v>
      </c>
    </row>
    <row r="45" spans="1:24" x14ac:dyDescent="0.25">
      <c r="A45" s="2">
        <v>6768</v>
      </c>
      <c r="B45" s="60">
        <v>45</v>
      </c>
      <c r="C45" t="s">
        <v>48</v>
      </c>
      <c r="D45">
        <v>-36.511049100000001</v>
      </c>
      <c r="E45">
        <v>174.74760950000001</v>
      </c>
      <c r="F45" t="s">
        <v>4</v>
      </c>
      <c r="G45" t="s">
        <v>4</v>
      </c>
      <c r="H45">
        <f t="shared" si="0"/>
        <v>13</v>
      </c>
      <c r="I45">
        <v>13</v>
      </c>
      <c r="J45">
        <f t="shared" si="1"/>
        <v>1</v>
      </c>
      <c r="K45">
        <v>1</v>
      </c>
      <c r="L45">
        <f t="shared" si="2"/>
        <v>1993</v>
      </c>
      <c r="M45">
        <v>1993</v>
      </c>
      <c r="N45">
        <v>0.90815002499999997</v>
      </c>
      <c r="O45">
        <v>1</v>
      </c>
      <c r="P45">
        <v>4.157227335</v>
      </c>
      <c r="Q45">
        <v>4.1264418320000003</v>
      </c>
      <c r="R45">
        <v>11.783885809999999</v>
      </c>
      <c r="S45">
        <v>0</v>
      </c>
      <c r="T45">
        <v>1</v>
      </c>
      <c r="U45">
        <v>0</v>
      </c>
      <c r="V45">
        <v>0</v>
      </c>
      <c r="W45" t="s">
        <v>616</v>
      </c>
      <c r="X45" t="s">
        <v>616</v>
      </c>
    </row>
    <row r="46" spans="1:24" x14ac:dyDescent="0.25">
      <c r="A46" s="2">
        <v>435</v>
      </c>
      <c r="B46" s="60">
        <v>46</v>
      </c>
      <c r="C46" t="s">
        <v>49</v>
      </c>
      <c r="D46">
        <v>-36.600813840000001</v>
      </c>
      <c r="E46">
        <v>174.8898796</v>
      </c>
      <c r="F46" t="s">
        <v>4</v>
      </c>
      <c r="G46" t="s">
        <v>4</v>
      </c>
      <c r="H46">
        <f t="shared" si="0"/>
        <v>13</v>
      </c>
      <c r="I46">
        <v>13</v>
      </c>
      <c r="J46">
        <f t="shared" si="1"/>
        <v>1</v>
      </c>
      <c r="K46">
        <v>1</v>
      </c>
      <c r="L46">
        <f t="shared" si="2"/>
        <v>1993</v>
      </c>
      <c r="M46">
        <v>1993</v>
      </c>
      <c r="N46">
        <v>3.2901872810000001</v>
      </c>
      <c r="O46">
        <v>0</v>
      </c>
      <c r="P46">
        <v>187.64661520000001</v>
      </c>
      <c r="Q46">
        <v>9.5372354850000001</v>
      </c>
      <c r="R46">
        <v>1.5951652E-2</v>
      </c>
      <c r="S46">
        <v>1</v>
      </c>
      <c r="T46">
        <v>1</v>
      </c>
      <c r="U46">
        <v>1</v>
      </c>
      <c r="V46">
        <v>0</v>
      </c>
      <c r="W46" t="s">
        <v>617</v>
      </c>
      <c r="X46" t="s">
        <v>616</v>
      </c>
    </row>
    <row r="47" spans="1:24" x14ac:dyDescent="0.25">
      <c r="A47" s="2">
        <v>434</v>
      </c>
      <c r="B47" s="60">
        <v>47</v>
      </c>
      <c r="C47" t="s">
        <v>50</v>
      </c>
      <c r="D47">
        <v>-36.615297759999997</v>
      </c>
      <c r="E47">
        <v>175.7958691</v>
      </c>
      <c r="F47" t="s">
        <v>4</v>
      </c>
      <c r="G47" t="s">
        <v>6</v>
      </c>
      <c r="H47">
        <f t="shared" si="0"/>
        <v>30</v>
      </c>
      <c r="I47">
        <v>34</v>
      </c>
      <c r="J47">
        <f t="shared" si="1"/>
        <v>0</v>
      </c>
      <c r="K47">
        <v>1</v>
      </c>
      <c r="L47">
        <f t="shared" si="2"/>
        <v>0</v>
      </c>
      <c r="M47">
        <v>2014</v>
      </c>
      <c r="N47">
        <v>5.4301262970000002</v>
      </c>
      <c r="O47">
        <v>1</v>
      </c>
      <c r="P47">
        <v>1840.489851</v>
      </c>
      <c r="Q47">
        <v>4.1397251600000002</v>
      </c>
      <c r="R47">
        <v>0.37699680800000002</v>
      </c>
      <c r="S47">
        <v>1</v>
      </c>
      <c r="T47">
        <v>0</v>
      </c>
      <c r="U47">
        <v>1</v>
      </c>
      <c r="V47">
        <v>0</v>
      </c>
      <c r="W47" t="s">
        <v>617</v>
      </c>
      <c r="X47" t="s">
        <v>616</v>
      </c>
    </row>
    <row r="48" spans="1:24" x14ac:dyDescent="0.25">
      <c r="A48" s="2">
        <v>6613</v>
      </c>
      <c r="B48" s="60">
        <v>48</v>
      </c>
      <c r="C48" t="s">
        <v>51</v>
      </c>
      <c r="D48">
        <v>-36.623542499999999</v>
      </c>
      <c r="E48">
        <v>175.93504129999999</v>
      </c>
      <c r="F48" t="s">
        <v>4</v>
      </c>
      <c r="G48" t="s">
        <v>4</v>
      </c>
      <c r="H48">
        <f t="shared" si="0"/>
        <v>12</v>
      </c>
      <c r="I48">
        <v>12</v>
      </c>
      <c r="J48">
        <f t="shared" si="1"/>
        <v>1</v>
      </c>
      <c r="K48">
        <v>1</v>
      </c>
      <c r="L48">
        <f t="shared" si="2"/>
        <v>1992</v>
      </c>
      <c r="M48">
        <v>1992</v>
      </c>
      <c r="N48">
        <v>12.88996506</v>
      </c>
      <c r="O48">
        <v>5</v>
      </c>
      <c r="P48">
        <v>213.32962359999999</v>
      </c>
      <c r="Q48">
        <v>5.5838487069999996</v>
      </c>
      <c r="R48">
        <v>0.63944736199999996</v>
      </c>
      <c r="S48">
        <v>0</v>
      </c>
      <c r="T48">
        <v>1</v>
      </c>
      <c r="U48">
        <v>0</v>
      </c>
      <c r="V48">
        <v>0</v>
      </c>
      <c r="W48" t="s">
        <v>616</v>
      </c>
      <c r="X48" t="s">
        <v>616</v>
      </c>
    </row>
    <row r="49" spans="1:24" x14ac:dyDescent="0.25">
      <c r="A49" s="2">
        <v>6609</v>
      </c>
      <c r="B49" s="60">
        <v>49</v>
      </c>
      <c r="C49" t="s">
        <v>52</v>
      </c>
      <c r="D49">
        <v>-36.624233719999999</v>
      </c>
      <c r="E49">
        <v>175.90625230000001</v>
      </c>
      <c r="F49" t="s">
        <v>4</v>
      </c>
      <c r="G49" t="s">
        <v>4</v>
      </c>
      <c r="H49">
        <f t="shared" si="0"/>
        <v>9</v>
      </c>
      <c r="I49">
        <v>9</v>
      </c>
      <c r="J49">
        <f t="shared" si="1"/>
        <v>1</v>
      </c>
      <c r="K49">
        <v>1</v>
      </c>
      <c r="L49">
        <f t="shared" si="2"/>
        <v>1989</v>
      </c>
      <c r="M49">
        <v>1989</v>
      </c>
      <c r="N49">
        <v>11.51124954</v>
      </c>
      <c r="O49">
        <v>3</v>
      </c>
      <c r="P49">
        <v>28.886380859999999</v>
      </c>
      <c r="Q49">
        <v>3.7498116719999999</v>
      </c>
      <c r="R49">
        <v>8.1516351460000003</v>
      </c>
      <c r="S49">
        <v>0</v>
      </c>
      <c r="T49">
        <v>1</v>
      </c>
      <c r="U49">
        <v>0</v>
      </c>
      <c r="V49">
        <v>0</v>
      </c>
      <c r="W49" t="s">
        <v>616</v>
      </c>
      <c r="X49" t="s">
        <v>616</v>
      </c>
    </row>
    <row r="50" spans="1:24" x14ac:dyDescent="0.25">
      <c r="A50" s="2">
        <v>6583</v>
      </c>
      <c r="B50" s="60">
        <v>50</v>
      </c>
      <c r="C50" t="s">
        <v>53</v>
      </c>
      <c r="D50">
        <v>-36.64020515</v>
      </c>
      <c r="E50">
        <v>175.88633469999999</v>
      </c>
      <c r="F50" t="s">
        <v>4</v>
      </c>
      <c r="G50" t="s">
        <v>4</v>
      </c>
      <c r="H50">
        <f t="shared" si="0"/>
        <v>12</v>
      </c>
      <c r="I50">
        <v>12</v>
      </c>
      <c r="J50">
        <f t="shared" si="1"/>
        <v>1</v>
      </c>
      <c r="K50">
        <v>1</v>
      </c>
      <c r="L50">
        <f t="shared" si="2"/>
        <v>1992</v>
      </c>
      <c r="M50">
        <v>1992</v>
      </c>
      <c r="N50">
        <v>9.1692733079999993</v>
      </c>
      <c r="O50">
        <v>1</v>
      </c>
      <c r="P50">
        <v>94.851755789999999</v>
      </c>
      <c r="Q50">
        <v>2.9444975169999998</v>
      </c>
      <c r="R50">
        <v>1.108283261</v>
      </c>
      <c r="S50">
        <v>0</v>
      </c>
      <c r="T50">
        <v>1</v>
      </c>
      <c r="U50">
        <v>0</v>
      </c>
      <c r="V50">
        <v>0</v>
      </c>
      <c r="W50" t="s">
        <v>616</v>
      </c>
      <c r="X50" t="s">
        <v>616</v>
      </c>
    </row>
    <row r="51" spans="1:24" x14ac:dyDescent="0.25">
      <c r="A51" s="2">
        <v>6564</v>
      </c>
      <c r="B51" s="60">
        <v>51</v>
      </c>
      <c r="C51" t="s">
        <v>54</v>
      </c>
      <c r="D51">
        <v>-36.656518269999999</v>
      </c>
      <c r="E51">
        <v>175.37316390000001</v>
      </c>
      <c r="F51" t="s">
        <v>6</v>
      </c>
      <c r="G51" t="s">
        <v>6</v>
      </c>
      <c r="H51">
        <f t="shared" si="0"/>
        <v>30</v>
      </c>
      <c r="I51">
        <v>40</v>
      </c>
      <c r="J51">
        <f t="shared" si="1"/>
        <v>0</v>
      </c>
      <c r="K51">
        <v>0</v>
      </c>
      <c r="L51">
        <f t="shared" si="2"/>
        <v>0</v>
      </c>
      <c r="M51">
        <v>0</v>
      </c>
      <c r="N51">
        <v>5.5627895479999996</v>
      </c>
      <c r="O51">
        <v>2</v>
      </c>
      <c r="P51">
        <v>17.82947635</v>
      </c>
      <c r="Q51">
        <v>4.7133802329999996</v>
      </c>
      <c r="R51">
        <v>0.67298455999999995</v>
      </c>
      <c r="S51">
        <v>0</v>
      </c>
      <c r="T51">
        <v>0</v>
      </c>
      <c r="U51">
        <v>0</v>
      </c>
      <c r="V51">
        <v>1</v>
      </c>
      <c r="W51" t="s">
        <v>616</v>
      </c>
      <c r="X51" t="s">
        <v>618</v>
      </c>
    </row>
    <row r="52" spans="1:24" x14ac:dyDescent="0.25">
      <c r="A52" s="2">
        <v>6548</v>
      </c>
      <c r="B52" s="60">
        <v>52</v>
      </c>
      <c r="C52" t="s">
        <v>607</v>
      </c>
      <c r="D52">
        <v>-36.675632999999998</v>
      </c>
      <c r="E52">
        <v>175.402422</v>
      </c>
      <c r="F52" t="s">
        <v>6</v>
      </c>
      <c r="G52" t="s">
        <v>6</v>
      </c>
      <c r="H52">
        <f t="shared" si="0"/>
        <v>30</v>
      </c>
      <c r="I52">
        <v>40</v>
      </c>
      <c r="J52">
        <f t="shared" si="1"/>
        <v>0</v>
      </c>
      <c r="K52">
        <v>0</v>
      </c>
      <c r="L52">
        <f t="shared" si="2"/>
        <v>0</v>
      </c>
      <c r="M52">
        <v>0</v>
      </c>
      <c r="N52">
        <v>2.3192078029999998</v>
      </c>
      <c r="O52">
        <v>1</v>
      </c>
      <c r="P52">
        <v>18.528551650000001</v>
      </c>
      <c r="Q52">
        <v>2.693931745</v>
      </c>
      <c r="R52">
        <v>4.0588536570000002</v>
      </c>
      <c r="S52">
        <v>0</v>
      </c>
      <c r="T52">
        <v>0</v>
      </c>
      <c r="U52">
        <v>0</v>
      </c>
      <c r="V52">
        <v>1</v>
      </c>
      <c r="W52" t="s">
        <v>616</v>
      </c>
      <c r="X52" t="s">
        <v>618</v>
      </c>
    </row>
    <row r="53" spans="1:24" x14ac:dyDescent="0.25">
      <c r="A53" s="2">
        <v>421</v>
      </c>
      <c r="B53" s="60">
        <v>53</v>
      </c>
      <c r="C53" t="s">
        <v>55</v>
      </c>
      <c r="D53">
        <v>-36.658782739999999</v>
      </c>
      <c r="E53">
        <v>175.84867149999999</v>
      </c>
      <c r="F53" t="s">
        <v>4</v>
      </c>
      <c r="G53" t="s">
        <v>4</v>
      </c>
      <c r="H53">
        <f t="shared" si="0"/>
        <v>7</v>
      </c>
      <c r="I53">
        <v>7</v>
      </c>
      <c r="J53">
        <f t="shared" si="1"/>
        <v>1</v>
      </c>
      <c r="K53">
        <v>1</v>
      </c>
      <c r="L53">
        <f t="shared" si="2"/>
        <v>1987</v>
      </c>
      <c r="M53">
        <v>1987</v>
      </c>
      <c r="N53">
        <v>5.4602176690000004</v>
      </c>
      <c r="O53">
        <v>0</v>
      </c>
      <c r="P53">
        <v>17.169678090000001</v>
      </c>
      <c r="Q53">
        <v>3.8764825090000001</v>
      </c>
      <c r="R53">
        <v>2.024587833</v>
      </c>
      <c r="S53">
        <v>0</v>
      </c>
      <c r="T53">
        <v>1</v>
      </c>
      <c r="U53">
        <v>0</v>
      </c>
      <c r="V53">
        <v>0</v>
      </c>
      <c r="W53" t="s">
        <v>616</v>
      </c>
      <c r="X53" t="s">
        <v>616</v>
      </c>
    </row>
    <row r="54" spans="1:24" x14ac:dyDescent="0.25">
      <c r="A54" s="2">
        <v>6545</v>
      </c>
      <c r="B54" s="60">
        <v>54</v>
      </c>
      <c r="C54" t="s">
        <v>56</v>
      </c>
      <c r="D54">
        <v>-36.679806790000001</v>
      </c>
      <c r="E54">
        <v>175.39360550000001</v>
      </c>
      <c r="F54" t="s">
        <v>6</v>
      </c>
      <c r="G54" t="s">
        <v>6</v>
      </c>
      <c r="H54">
        <f t="shared" si="0"/>
        <v>30</v>
      </c>
      <c r="I54">
        <v>40</v>
      </c>
      <c r="J54">
        <f t="shared" si="1"/>
        <v>0</v>
      </c>
      <c r="K54">
        <v>0</v>
      </c>
      <c r="L54">
        <f t="shared" si="2"/>
        <v>0</v>
      </c>
      <c r="M54">
        <v>0</v>
      </c>
      <c r="N54">
        <v>3.2079617229999999</v>
      </c>
      <c r="O54">
        <v>1</v>
      </c>
      <c r="P54">
        <v>10.46424036</v>
      </c>
      <c r="Q54">
        <v>2.688921009</v>
      </c>
      <c r="R54">
        <v>1.952880975</v>
      </c>
      <c r="S54">
        <v>0</v>
      </c>
      <c r="T54">
        <v>0</v>
      </c>
      <c r="U54">
        <v>0</v>
      </c>
      <c r="V54">
        <v>1</v>
      </c>
      <c r="W54" t="s">
        <v>616</v>
      </c>
      <c r="X54" t="s">
        <v>617</v>
      </c>
    </row>
    <row r="55" spans="1:24" x14ac:dyDescent="0.25">
      <c r="A55" s="2">
        <v>6544</v>
      </c>
      <c r="B55" s="60">
        <v>55</v>
      </c>
      <c r="C55" t="s">
        <v>57</v>
      </c>
      <c r="D55">
        <v>-36.689246509999997</v>
      </c>
      <c r="E55">
        <v>174.96404810000001</v>
      </c>
      <c r="F55" t="s">
        <v>4</v>
      </c>
      <c r="G55" t="s">
        <v>4</v>
      </c>
      <c r="H55">
        <f t="shared" si="0"/>
        <v>22</v>
      </c>
      <c r="I55">
        <v>22</v>
      </c>
      <c r="J55">
        <f t="shared" si="1"/>
        <v>1</v>
      </c>
      <c r="K55">
        <v>1</v>
      </c>
      <c r="L55">
        <f t="shared" si="2"/>
        <v>2002</v>
      </c>
      <c r="M55">
        <v>2002</v>
      </c>
      <c r="N55">
        <v>12.852978609999999</v>
      </c>
      <c r="O55">
        <v>0</v>
      </c>
      <c r="P55">
        <v>8.8813452470000005</v>
      </c>
      <c r="Q55">
        <v>5.3632908629999996</v>
      </c>
      <c r="R55">
        <v>2.1153090940000001</v>
      </c>
      <c r="S55">
        <v>0</v>
      </c>
      <c r="T55">
        <v>0</v>
      </c>
      <c r="U55">
        <v>1</v>
      </c>
      <c r="V55">
        <v>0</v>
      </c>
      <c r="W55" t="s">
        <v>617</v>
      </c>
      <c r="X55" t="s">
        <v>616</v>
      </c>
    </row>
    <row r="56" spans="1:24" x14ac:dyDescent="0.25">
      <c r="A56" s="2">
        <v>6542</v>
      </c>
      <c r="B56" s="60">
        <v>56</v>
      </c>
      <c r="C56" t="s">
        <v>58</v>
      </c>
      <c r="D56">
        <v>-36.695368240000001</v>
      </c>
      <c r="E56">
        <v>174.9748563</v>
      </c>
      <c r="F56" t="s">
        <v>4</v>
      </c>
      <c r="G56" t="s">
        <v>4</v>
      </c>
      <c r="H56">
        <f t="shared" si="0"/>
        <v>22</v>
      </c>
      <c r="I56">
        <v>22</v>
      </c>
      <c r="J56">
        <f t="shared" si="1"/>
        <v>1</v>
      </c>
      <c r="K56">
        <v>1</v>
      </c>
      <c r="L56">
        <f t="shared" si="2"/>
        <v>2002</v>
      </c>
      <c r="M56">
        <v>2002</v>
      </c>
      <c r="N56">
        <v>14.029414129999999</v>
      </c>
      <c r="O56">
        <v>2</v>
      </c>
      <c r="P56">
        <v>16.562653319999999</v>
      </c>
      <c r="Q56">
        <v>5.424040025</v>
      </c>
      <c r="R56">
        <v>1.9429581090000001</v>
      </c>
      <c r="S56">
        <v>0</v>
      </c>
      <c r="T56">
        <v>0</v>
      </c>
      <c r="U56">
        <v>1</v>
      </c>
      <c r="V56">
        <v>0</v>
      </c>
      <c r="W56" t="s">
        <v>617</v>
      </c>
      <c r="X56" t="s">
        <v>616</v>
      </c>
    </row>
    <row r="57" spans="1:24" x14ac:dyDescent="0.25">
      <c r="A57" s="2">
        <v>6528</v>
      </c>
      <c r="B57" s="60">
        <v>57</v>
      </c>
      <c r="C57" t="s">
        <v>59</v>
      </c>
      <c r="D57">
        <v>-36.697574009999997</v>
      </c>
      <c r="E57">
        <v>175.39350469999999</v>
      </c>
      <c r="F57" t="s">
        <v>6</v>
      </c>
      <c r="G57" t="s">
        <v>6</v>
      </c>
      <c r="H57">
        <f t="shared" si="0"/>
        <v>30</v>
      </c>
      <c r="I57">
        <v>40</v>
      </c>
      <c r="J57">
        <f t="shared" si="1"/>
        <v>0</v>
      </c>
      <c r="K57">
        <v>0</v>
      </c>
      <c r="L57">
        <f t="shared" si="2"/>
        <v>0</v>
      </c>
      <c r="M57">
        <v>0</v>
      </c>
      <c r="N57">
        <v>2.618932418</v>
      </c>
      <c r="O57">
        <v>0</v>
      </c>
      <c r="P57">
        <v>26.91677924</v>
      </c>
      <c r="Q57">
        <v>2.6443627830000001</v>
      </c>
      <c r="R57">
        <v>1.3653707930000001</v>
      </c>
      <c r="S57">
        <v>0</v>
      </c>
      <c r="T57">
        <v>0</v>
      </c>
      <c r="U57">
        <v>0</v>
      </c>
      <c r="V57">
        <v>1</v>
      </c>
      <c r="W57" t="s">
        <v>616</v>
      </c>
      <c r="X57" t="s">
        <v>618</v>
      </c>
    </row>
    <row r="58" spans="1:24" x14ac:dyDescent="0.25">
      <c r="A58" s="2">
        <v>6520</v>
      </c>
      <c r="B58" s="60">
        <v>58</v>
      </c>
      <c r="C58" t="s">
        <v>60</v>
      </c>
      <c r="D58">
        <v>-36.718578710000003</v>
      </c>
      <c r="E58">
        <v>174.9479647</v>
      </c>
      <c r="F58" t="s">
        <v>4</v>
      </c>
      <c r="G58" t="s">
        <v>4</v>
      </c>
      <c r="H58">
        <f t="shared" si="0"/>
        <v>22</v>
      </c>
      <c r="I58">
        <v>22</v>
      </c>
      <c r="J58">
        <f t="shared" si="1"/>
        <v>1</v>
      </c>
      <c r="K58">
        <v>1</v>
      </c>
      <c r="L58">
        <f t="shared" si="2"/>
        <v>2002</v>
      </c>
      <c r="M58">
        <v>2002</v>
      </c>
      <c r="N58">
        <v>12.81762172</v>
      </c>
      <c r="O58">
        <v>2</v>
      </c>
      <c r="P58">
        <v>149.74720170000001</v>
      </c>
      <c r="Q58">
        <v>3.686813656</v>
      </c>
      <c r="R58">
        <v>5.4411888709999996</v>
      </c>
      <c r="S58">
        <v>1</v>
      </c>
      <c r="T58">
        <v>1</v>
      </c>
      <c r="U58">
        <v>1</v>
      </c>
      <c r="V58">
        <v>0</v>
      </c>
      <c r="W58" t="s">
        <v>619</v>
      </c>
      <c r="X58" t="s">
        <v>616</v>
      </c>
    </row>
    <row r="59" spans="1:24" x14ac:dyDescent="0.25">
      <c r="A59" s="2">
        <v>6470</v>
      </c>
      <c r="B59" s="60">
        <v>59</v>
      </c>
      <c r="C59" t="s">
        <v>61</v>
      </c>
      <c r="D59">
        <v>-36.727727450000003</v>
      </c>
      <c r="E59">
        <v>175.88041899999999</v>
      </c>
      <c r="F59" t="s">
        <v>4</v>
      </c>
      <c r="G59" t="s">
        <v>4</v>
      </c>
      <c r="H59">
        <f t="shared" si="0"/>
        <v>25</v>
      </c>
      <c r="I59">
        <v>25</v>
      </c>
      <c r="J59">
        <f t="shared" si="1"/>
        <v>1</v>
      </c>
      <c r="K59">
        <v>1</v>
      </c>
      <c r="L59">
        <f t="shared" si="2"/>
        <v>2005</v>
      </c>
      <c r="M59">
        <v>2005</v>
      </c>
      <c r="N59">
        <v>4.2840691440000001</v>
      </c>
      <c r="O59">
        <v>2</v>
      </c>
      <c r="P59">
        <v>41.955073120000002</v>
      </c>
      <c r="Q59">
        <v>6.6155379070000002</v>
      </c>
      <c r="R59">
        <v>0.34476579000000002</v>
      </c>
      <c r="S59">
        <v>0</v>
      </c>
      <c r="T59">
        <v>0</v>
      </c>
      <c r="U59">
        <v>0</v>
      </c>
      <c r="V59">
        <v>1</v>
      </c>
      <c r="W59" t="s">
        <v>616</v>
      </c>
      <c r="X59" t="s">
        <v>617</v>
      </c>
    </row>
    <row r="60" spans="1:24" x14ac:dyDescent="0.25">
      <c r="A60" s="2">
        <v>6414</v>
      </c>
      <c r="B60" s="60">
        <v>60</v>
      </c>
      <c r="C60" t="s">
        <v>62</v>
      </c>
      <c r="D60">
        <v>-36.744976450000003</v>
      </c>
      <c r="E60">
        <v>175.82045059999999</v>
      </c>
      <c r="F60" t="s">
        <v>6</v>
      </c>
      <c r="G60" t="s">
        <v>6</v>
      </c>
      <c r="H60">
        <f t="shared" si="0"/>
        <v>30</v>
      </c>
      <c r="I60">
        <v>40</v>
      </c>
      <c r="J60">
        <f t="shared" si="1"/>
        <v>0</v>
      </c>
      <c r="K60">
        <v>0</v>
      </c>
      <c r="L60">
        <f t="shared" si="2"/>
        <v>0</v>
      </c>
      <c r="M60">
        <v>0</v>
      </c>
      <c r="N60">
        <v>0.109656657</v>
      </c>
      <c r="O60">
        <v>0</v>
      </c>
      <c r="P60">
        <v>6.3074735000000004</v>
      </c>
      <c r="Q60">
        <v>6.4934493609999997</v>
      </c>
      <c r="R60">
        <v>21.391447939999999</v>
      </c>
      <c r="S60">
        <v>0</v>
      </c>
      <c r="T60">
        <v>0</v>
      </c>
      <c r="U60">
        <v>0</v>
      </c>
      <c r="V60">
        <v>1</v>
      </c>
      <c r="W60" t="s">
        <v>616</v>
      </c>
      <c r="X60" t="s">
        <v>617</v>
      </c>
    </row>
    <row r="61" spans="1:24" x14ac:dyDescent="0.25">
      <c r="A61" s="2">
        <v>404</v>
      </c>
      <c r="B61" s="60">
        <v>61</v>
      </c>
      <c r="C61" t="s">
        <v>63</v>
      </c>
      <c r="D61">
        <v>-36.76488706</v>
      </c>
      <c r="E61">
        <v>174.9156504</v>
      </c>
      <c r="F61" t="s">
        <v>4</v>
      </c>
      <c r="G61" t="s">
        <v>4</v>
      </c>
      <c r="H61">
        <f t="shared" si="0"/>
        <v>29</v>
      </c>
      <c r="I61">
        <v>29</v>
      </c>
      <c r="J61">
        <f t="shared" si="1"/>
        <v>1</v>
      </c>
      <c r="K61">
        <v>1</v>
      </c>
      <c r="L61">
        <f t="shared" si="2"/>
        <v>2009</v>
      </c>
      <c r="M61">
        <v>2009</v>
      </c>
      <c r="N61">
        <v>5.2778101660000001</v>
      </c>
      <c r="O61">
        <v>1</v>
      </c>
      <c r="P61">
        <v>1550.7009419999999</v>
      </c>
      <c r="Q61">
        <v>2.2604268259999998</v>
      </c>
      <c r="R61">
        <v>13.886904980000001</v>
      </c>
      <c r="S61">
        <v>1</v>
      </c>
      <c r="T61">
        <v>1</v>
      </c>
      <c r="U61">
        <v>0</v>
      </c>
      <c r="V61">
        <v>0</v>
      </c>
      <c r="W61" t="s">
        <v>616</v>
      </c>
      <c r="X61" t="s">
        <v>616</v>
      </c>
    </row>
    <row r="62" spans="1:24" x14ac:dyDescent="0.25">
      <c r="A62" s="2">
        <v>6355</v>
      </c>
      <c r="B62" s="60">
        <v>62</v>
      </c>
      <c r="C62" t="s">
        <v>64</v>
      </c>
      <c r="D62">
        <v>-36.779816889999999</v>
      </c>
      <c r="E62">
        <v>175.4290637</v>
      </c>
      <c r="F62" t="s">
        <v>4</v>
      </c>
      <c r="G62" t="s">
        <v>4</v>
      </c>
      <c r="H62">
        <f t="shared" si="0"/>
        <v>25</v>
      </c>
      <c r="I62">
        <v>25</v>
      </c>
      <c r="J62">
        <f t="shared" si="1"/>
        <v>1</v>
      </c>
      <c r="K62">
        <v>1</v>
      </c>
      <c r="L62">
        <f t="shared" si="2"/>
        <v>2005</v>
      </c>
      <c r="M62">
        <v>2005</v>
      </c>
      <c r="N62">
        <v>2.377024923</v>
      </c>
      <c r="O62">
        <v>2</v>
      </c>
      <c r="P62">
        <v>45.653095139999998</v>
      </c>
      <c r="Q62">
        <v>1.8641937040000001</v>
      </c>
      <c r="R62">
        <v>10.950972549999999</v>
      </c>
      <c r="S62">
        <v>0</v>
      </c>
      <c r="T62">
        <v>1</v>
      </c>
      <c r="U62">
        <v>0</v>
      </c>
      <c r="V62">
        <v>0</v>
      </c>
      <c r="W62" t="s">
        <v>616</v>
      </c>
      <c r="X62" t="s">
        <v>616</v>
      </c>
    </row>
    <row r="63" spans="1:24" x14ac:dyDescent="0.25">
      <c r="A63" s="2">
        <v>388</v>
      </c>
      <c r="B63" s="60">
        <v>63</v>
      </c>
      <c r="C63" t="s">
        <v>65</v>
      </c>
      <c r="D63">
        <v>-36.782972899999997</v>
      </c>
      <c r="E63">
        <v>175.4461388</v>
      </c>
      <c r="F63" t="s">
        <v>6</v>
      </c>
      <c r="G63" t="s">
        <v>6</v>
      </c>
      <c r="H63">
        <f t="shared" si="0"/>
        <v>30</v>
      </c>
      <c r="I63">
        <v>40</v>
      </c>
      <c r="J63">
        <f t="shared" si="1"/>
        <v>0</v>
      </c>
      <c r="K63">
        <v>0</v>
      </c>
      <c r="L63">
        <f t="shared" si="2"/>
        <v>0</v>
      </c>
      <c r="M63">
        <v>0</v>
      </c>
      <c r="N63">
        <v>0.122834648</v>
      </c>
      <c r="O63">
        <v>0</v>
      </c>
      <c r="P63">
        <v>284.44311809999999</v>
      </c>
      <c r="Q63">
        <v>1.7294198780000001</v>
      </c>
      <c r="R63">
        <v>11.87411341</v>
      </c>
      <c r="S63">
        <v>0</v>
      </c>
      <c r="T63">
        <v>1</v>
      </c>
      <c r="U63">
        <v>1</v>
      </c>
      <c r="V63">
        <v>0</v>
      </c>
      <c r="W63" t="s">
        <v>618</v>
      </c>
      <c r="X63" t="s">
        <v>616</v>
      </c>
    </row>
    <row r="64" spans="1:24" x14ac:dyDescent="0.25">
      <c r="A64" s="2">
        <v>396</v>
      </c>
      <c r="B64" s="60">
        <v>64</v>
      </c>
      <c r="C64" t="s">
        <v>66</v>
      </c>
      <c r="D64">
        <v>-36.78618642</v>
      </c>
      <c r="E64">
        <v>174.86312100000001</v>
      </c>
      <c r="F64" t="s">
        <v>4</v>
      </c>
      <c r="G64" t="s">
        <v>4</v>
      </c>
      <c r="H64">
        <f t="shared" si="0"/>
        <v>29</v>
      </c>
      <c r="I64">
        <v>29</v>
      </c>
      <c r="J64">
        <f t="shared" si="1"/>
        <v>1</v>
      </c>
      <c r="K64">
        <v>1</v>
      </c>
      <c r="L64">
        <f t="shared" si="2"/>
        <v>2009</v>
      </c>
      <c r="M64">
        <v>2009</v>
      </c>
      <c r="N64">
        <v>2.8203796759999999</v>
      </c>
      <c r="O64">
        <v>0</v>
      </c>
      <c r="P64">
        <v>2323.5585099999998</v>
      </c>
      <c r="Q64">
        <v>3.0643645890000002</v>
      </c>
      <c r="R64">
        <v>13.269214079999999</v>
      </c>
      <c r="S64">
        <v>1</v>
      </c>
      <c r="T64">
        <v>1</v>
      </c>
      <c r="U64">
        <v>0</v>
      </c>
      <c r="V64">
        <v>0</v>
      </c>
      <c r="W64" t="s">
        <v>616</v>
      </c>
      <c r="X64" t="s">
        <v>616</v>
      </c>
    </row>
    <row r="65" spans="1:24" x14ac:dyDescent="0.25">
      <c r="A65" s="2">
        <v>6364</v>
      </c>
      <c r="B65" s="60">
        <v>65</v>
      </c>
      <c r="C65" t="s">
        <v>67</v>
      </c>
      <c r="D65">
        <v>-36.790192279999999</v>
      </c>
      <c r="E65">
        <v>175.22658379999999</v>
      </c>
      <c r="F65" t="s">
        <v>4</v>
      </c>
      <c r="G65" t="s">
        <v>4</v>
      </c>
      <c r="H65">
        <f t="shared" si="0"/>
        <v>20</v>
      </c>
      <c r="I65">
        <v>20</v>
      </c>
      <c r="J65">
        <f t="shared" si="1"/>
        <v>1</v>
      </c>
      <c r="K65">
        <v>1</v>
      </c>
      <c r="L65">
        <f t="shared" si="2"/>
        <v>2000</v>
      </c>
      <c r="M65">
        <v>2000</v>
      </c>
      <c r="N65">
        <v>14.866815750000001</v>
      </c>
      <c r="O65">
        <v>5</v>
      </c>
      <c r="P65">
        <v>6.085260645</v>
      </c>
      <c r="Q65">
        <v>4.535704376</v>
      </c>
      <c r="R65">
        <v>0.85963239599999997</v>
      </c>
      <c r="S65">
        <v>0</v>
      </c>
      <c r="T65">
        <v>0</v>
      </c>
      <c r="U65">
        <v>0</v>
      </c>
      <c r="V65">
        <v>1</v>
      </c>
      <c r="W65" t="s">
        <v>616</v>
      </c>
      <c r="X65" t="s">
        <v>617</v>
      </c>
    </row>
    <row r="66" spans="1:24" x14ac:dyDescent="0.25">
      <c r="A66" s="2">
        <v>6465</v>
      </c>
      <c r="B66" s="60">
        <v>66</v>
      </c>
      <c r="C66" t="s">
        <v>68</v>
      </c>
      <c r="D66">
        <v>-36.795975370000001</v>
      </c>
      <c r="E66">
        <v>175.10320039999999</v>
      </c>
      <c r="F66" t="s">
        <v>6</v>
      </c>
      <c r="G66" t="s">
        <v>6</v>
      </c>
      <c r="H66">
        <f t="shared" si="0"/>
        <v>30</v>
      </c>
      <c r="I66">
        <v>40</v>
      </c>
      <c r="J66">
        <f t="shared" si="1"/>
        <v>0</v>
      </c>
      <c r="K66">
        <v>0</v>
      </c>
      <c r="L66">
        <f t="shared" si="2"/>
        <v>0</v>
      </c>
      <c r="M66">
        <v>0</v>
      </c>
      <c r="N66">
        <v>4.7729713030000003</v>
      </c>
      <c r="O66">
        <v>3</v>
      </c>
      <c r="P66">
        <v>9221.2690079999993</v>
      </c>
      <c r="Q66">
        <v>1.562377299</v>
      </c>
      <c r="R66">
        <v>2.2388414129999998</v>
      </c>
      <c r="S66">
        <v>1</v>
      </c>
      <c r="T66">
        <v>1</v>
      </c>
      <c r="U66">
        <v>1</v>
      </c>
      <c r="V66">
        <v>1</v>
      </c>
      <c r="W66" t="s">
        <v>619</v>
      </c>
      <c r="X66" t="s">
        <v>617</v>
      </c>
    </row>
    <row r="67" spans="1:24" x14ac:dyDescent="0.25">
      <c r="A67" s="2">
        <v>6362</v>
      </c>
      <c r="B67" s="60">
        <v>67</v>
      </c>
      <c r="C67" t="s">
        <v>69</v>
      </c>
      <c r="D67">
        <v>-36.79612779</v>
      </c>
      <c r="E67">
        <v>175.19406599999999</v>
      </c>
      <c r="F67" t="s">
        <v>4</v>
      </c>
      <c r="G67" t="s">
        <v>6</v>
      </c>
      <c r="H67">
        <f t="shared" ref="H67:H130" si="3">IF(I67&gt;=30,30,I67)</f>
        <v>30</v>
      </c>
      <c r="I67">
        <v>34</v>
      </c>
      <c r="J67">
        <f t="shared" ref="J67:J130" si="4">IF(G67="Eradicated",1,0)</f>
        <v>0</v>
      </c>
      <c r="K67">
        <v>1</v>
      </c>
      <c r="L67">
        <f t="shared" ref="L67:L130" si="5">IF(M67&gt;=2010,0,M67)</f>
        <v>0</v>
      </c>
      <c r="M67">
        <v>2014</v>
      </c>
      <c r="N67">
        <v>13.28559916</v>
      </c>
      <c r="O67">
        <v>5</v>
      </c>
      <c r="P67">
        <v>27.388796450000001</v>
      </c>
      <c r="Q67">
        <v>2.8039623580000002</v>
      </c>
      <c r="R67">
        <v>13.78619662</v>
      </c>
      <c r="S67">
        <v>1</v>
      </c>
      <c r="T67">
        <v>0</v>
      </c>
      <c r="U67">
        <v>1</v>
      </c>
      <c r="V67">
        <v>0</v>
      </c>
      <c r="W67" t="s">
        <v>617</v>
      </c>
      <c r="X67" t="s">
        <v>616</v>
      </c>
    </row>
    <row r="68" spans="1:24" x14ac:dyDescent="0.25">
      <c r="A68" s="2">
        <v>6356</v>
      </c>
      <c r="B68" s="60">
        <v>68</v>
      </c>
      <c r="C68" t="s">
        <v>70</v>
      </c>
      <c r="D68">
        <v>-36.812403490000001</v>
      </c>
      <c r="E68">
        <v>174.94593380000001</v>
      </c>
      <c r="F68" t="s">
        <v>4</v>
      </c>
      <c r="G68" t="s">
        <v>4</v>
      </c>
      <c r="H68">
        <f t="shared" si="3"/>
        <v>17</v>
      </c>
      <c r="I68">
        <v>17</v>
      </c>
      <c r="J68">
        <f t="shared" si="4"/>
        <v>1</v>
      </c>
      <c r="K68">
        <v>1</v>
      </c>
      <c r="L68">
        <f t="shared" si="5"/>
        <v>1997</v>
      </c>
      <c r="M68">
        <v>1997</v>
      </c>
      <c r="N68">
        <v>4.1111002240000003</v>
      </c>
      <c r="O68">
        <v>0</v>
      </c>
      <c r="P68">
        <v>180.63403700000001</v>
      </c>
      <c r="Q68">
        <v>3.3741976980000001</v>
      </c>
      <c r="R68">
        <v>6.0998047900000003</v>
      </c>
      <c r="S68">
        <v>1</v>
      </c>
      <c r="T68">
        <v>1</v>
      </c>
      <c r="U68">
        <v>0</v>
      </c>
      <c r="V68">
        <v>0</v>
      </c>
      <c r="W68" t="s">
        <v>616</v>
      </c>
      <c r="X68" t="s">
        <v>616</v>
      </c>
    </row>
    <row r="69" spans="1:24" x14ac:dyDescent="0.25">
      <c r="A69" s="2">
        <v>6342</v>
      </c>
      <c r="B69" s="60">
        <v>69</v>
      </c>
      <c r="C69" t="s">
        <v>71</v>
      </c>
      <c r="D69">
        <v>-36.815625769999997</v>
      </c>
      <c r="E69">
        <v>175.19801939999999</v>
      </c>
      <c r="F69" t="s">
        <v>4</v>
      </c>
      <c r="G69" t="s">
        <v>6</v>
      </c>
      <c r="H69">
        <f t="shared" si="3"/>
        <v>30</v>
      </c>
      <c r="I69">
        <v>30</v>
      </c>
      <c r="J69">
        <f t="shared" si="4"/>
        <v>0</v>
      </c>
      <c r="K69">
        <v>1</v>
      </c>
      <c r="L69">
        <f t="shared" si="5"/>
        <v>0</v>
      </c>
      <c r="M69">
        <v>2010</v>
      </c>
      <c r="N69">
        <v>11.1092681</v>
      </c>
      <c r="O69">
        <v>4</v>
      </c>
      <c r="P69">
        <v>89.241135880000002</v>
      </c>
      <c r="Q69">
        <v>2.4875703910000002</v>
      </c>
      <c r="R69">
        <v>13.603800919999999</v>
      </c>
      <c r="S69">
        <v>1</v>
      </c>
      <c r="T69">
        <v>0</v>
      </c>
      <c r="U69">
        <v>1</v>
      </c>
      <c r="V69">
        <v>0</v>
      </c>
      <c r="W69" t="s">
        <v>617</v>
      </c>
      <c r="X69" t="s">
        <v>616</v>
      </c>
    </row>
    <row r="70" spans="1:24" x14ac:dyDescent="0.25">
      <c r="A70" s="2">
        <v>6332</v>
      </c>
      <c r="B70" s="60">
        <v>70</v>
      </c>
      <c r="C70" t="s">
        <v>72</v>
      </c>
      <c r="D70">
        <v>-36.826892090000001</v>
      </c>
      <c r="E70">
        <v>175.41163069999999</v>
      </c>
      <c r="F70" t="s">
        <v>6</v>
      </c>
      <c r="G70" t="s">
        <v>6</v>
      </c>
      <c r="H70">
        <f t="shared" si="3"/>
        <v>30</v>
      </c>
      <c r="I70">
        <v>40</v>
      </c>
      <c r="J70">
        <f t="shared" si="4"/>
        <v>0</v>
      </c>
      <c r="K70">
        <v>0</v>
      </c>
      <c r="L70">
        <f t="shared" si="5"/>
        <v>0</v>
      </c>
      <c r="M70">
        <v>0</v>
      </c>
      <c r="N70">
        <v>0.84138727099999999</v>
      </c>
      <c r="O70">
        <v>0</v>
      </c>
      <c r="P70">
        <v>33.524962449999997</v>
      </c>
      <c r="Q70">
        <v>2.8694446739999999</v>
      </c>
      <c r="R70">
        <v>14.15641812</v>
      </c>
      <c r="S70">
        <v>0</v>
      </c>
      <c r="T70">
        <v>0</v>
      </c>
      <c r="U70">
        <v>1</v>
      </c>
      <c r="V70">
        <v>0</v>
      </c>
      <c r="W70" t="s">
        <v>617</v>
      </c>
      <c r="X70" t="s">
        <v>616</v>
      </c>
    </row>
    <row r="71" spans="1:24" x14ac:dyDescent="0.25">
      <c r="A71" s="2">
        <v>6304</v>
      </c>
      <c r="B71" s="60">
        <v>71</v>
      </c>
      <c r="C71" t="s">
        <v>73</v>
      </c>
      <c r="D71">
        <v>-36.829914270000003</v>
      </c>
      <c r="E71">
        <v>175.81965940000001</v>
      </c>
      <c r="F71" t="s">
        <v>6</v>
      </c>
      <c r="G71" t="s">
        <v>6</v>
      </c>
      <c r="H71">
        <f t="shared" si="3"/>
        <v>30</v>
      </c>
      <c r="I71">
        <v>40</v>
      </c>
      <c r="J71">
        <f t="shared" si="4"/>
        <v>0</v>
      </c>
      <c r="K71">
        <v>0</v>
      </c>
      <c r="L71">
        <f t="shared" si="5"/>
        <v>0</v>
      </c>
      <c r="M71">
        <v>0</v>
      </c>
      <c r="N71">
        <v>0.67647080199999998</v>
      </c>
      <c r="O71">
        <v>0</v>
      </c>
      <c r="P71">
        <v>21.61854465</v>
      </c>
      <c r="Q71">
        <v>9.3264536820000004</v>
      </c>
      <c r="R71">
        <v>22.724957700000001</v>
      </c>
      <c r="S71">
        <v>0</v>
      </c>
      <c r="T71">
        <v>1</v>
      </c>
      <c r="U71">
        <v>0</v>
      </c>
      <c r="V71">
        <v>0</v>
      </c>
      <c r="W71" t="s">
        <v>616</v>
      </c>
      <c r="X71" t="s">
        <v>616</v>
      </c>
    </row>
    <row r="72" spans="1:24" x14ac:dyDescent="0.25">
      <c r="A72" s="2">
        <v>376</v>
      </c>
      <c r="B72" s="60">
        <v>72</v>
      </c>
      <c r="C72" t="s">
        <v>74</v>
      </c>
      <c r="D72">
        <v>-36.830683659999998</v>
      </c>
      <c r="E72">
        <v>174.89444420000001</v>
      </c>
      <c r="F72" t="s">
        <v>4</v>
      </c>
      <c r="G72" t="s">
        <v>4</v>
      </c>
      <c r="H72">
        <f t="shared" si="3"/>
        <v>15</v>
      </c>
      <c r="I72">
        <v>15</v>
      </c>
      <c r="J72">
        <f t="shared" si="4"/>
        <v>1</v>
      </c>
      <c r="K72">
        <v>1</v>
      </c>
      <c r="L72">
        <f t="shared" si="5"/>
        <v>1995</v>
      </c>
      <c r="M72">
        <v>1995</v>
      </c>
      <c r="N72">
        <v>1.270547103</v>
      </c>
      <c r="O72">
        <v>1</v>
      </c>
      <c r="P72">
        <v>60.373421280000002</v>
      </c>
      <c r="Q72">
        <v>3.9733964510000002</v>
      </c>
      <c r="R72">
        <v>8.6494833989999993</v>
      </c>
      <c r="S72">
        <v>0</v>
      </c>
      <c r="T72">
        <v>1</v>
      </c>
      <c r="U72">
        <v>0</v>
      </c>
      <c r="V72">
        <v>0</v>
      </c>
      <c r="W72" t="s">
        <v>616</v>
      </c>
      <c r="X72" t="s">
        <v>616</v>
      </c>
    </row>
    <row r="73" spans="1:24" x14ac:dyDescent="0.25">
      <c r="A73" s="2">
        <v>6289</v>
      </c>
      <c r="B73" s="60">
        <v>73</v>
      </c>
      <c r="C73" t="s">
        <v>75</v>
      </c>
      <c r="D73">
        <v>-36.841175579999998</v>
      </c>
      <c r="E73">
        <v>175.41972290000001</v>
      </c>
      <c r="F73" t="s">
        <v>6</v>
      </c>
      <c r="G73" t="s">
        <v>6</v>
      </c>
      <c r="H73">
        <f t="shared" si="3"/>
        <v>30</v>
      </c>
      <c r="I73">
        <v>40</v>
      </c>
      <c r="J73">
        <f t="shared" si="4"/>
        <v>0</v>
      </c>
      <c r="K73">
        <v>0</v>
      </c>
      <c r="L73">
        <f t="shared" si="5"/>
        <v>0</v>
      </c>
      <c r="M73">
        <v>0</v>
      </c>
      <c r="N73">
        <v>0.57943836000000004</v>
      </c>
      <c r="O73">
        <v>0</v>
      </c>
      <c r="P73">
        <v>6.0268257939999996</v>
      </c>
      <c r="Q73">
        <v>3.71916417</v>
      </c>
      <c r="R73">
        <v>29.393158669999998</v>
      </c>
      <c r="S73">
        <v>0</v>
      </c>
      <c r="T73">
        <v>0</v>
      </c>
      <c r="U73">
        <v>0</v>
      </c>
      <c r="V73">
        <v>1</v>
      </c>
      <c r="W73" t="s">
        <v>616</v>
      </c>
      <c r="X73" t="s">
        <v>617</v>
      </c>
    </row>
    <row r="74" spans="1:24" x14ac:dyDescent="0.25">
      <c r="A74" s="2">
        <v>374</v>
      </c>
      <c r="B74" s="60">
        <v>74</v>
      </c>
      <c r="C74" t="s">
        <v>76</v>
      </c>
      <c r="D74">
        <v>-36.866641389999998</v>
      </c>
      <c r="E74">
        <v>175.18620559999999</v>
      </c>
      <c r="F74" t="s">
        <v>6</v>
      </c>
      <c r="G74" t="s">
        <v>6</v>
      </c>
      <c r="H74">
        <f t="shared" si="3"/>
        <v>30</v>
      </c>
      <c r="I74">
        <v>40</v>
      </c>
      <c r="J74">
        <f t="shared" si="4"/>
        <v>0</v>
      </c>
      <c r="K74">
        <v>0</v>
      </c>
      <c r="L74">
        <f t="shared" si="5"/>
        <v>0</v>
      </c>
      <c r="M74">
        <v>0</v>
      </c>
      <c r="N74">
        <v>3.0847619220000002</v>
      </c>
      <c r="O74">
        <v>2</v>
      </c>
      <c r="P74">
        <v>1796.6933289999999</v>
      </c>
      <c r="Q74">
        <v>1.784727269</v>
      </c>
      <c r="R74">
        <v>7.0812167810000002</v>
      </c>
      <c r="S74">
        <v>1</v>
      </c>
      <c r="T74">
        <v>0</v>
      </c>
      <c r="U74">
        <v>1</v>
      </c>
      <c r="V74">
        <v>0</v>
      </c>
      <c r="W74" t="s">
        <v>617</v>
      </c>
      <c r="X74" t="s">
        <v>616</v>
      </c>
    </row>
    <row r="75" spans="1:24" x14ac:dyDescent="0.25">
      <c r="A75" s="2">
        <v>6253</v>
      </c>
      <c r="B75" s="60">
        <v>75</v>
      </c>
      <c r="C75" t="s">
        <v>77</v>
      </c>
      <c r="D75">
        <v>-36.910134390000003</v>
      </c>
      <c r="E75">
        <v>175.16007160000001</v>
      </c>
      <c r="F75" t="s">
        <v>4</v>
      </c>
      <c r="G75" t="s">
        <v>4</v>
      </c>
      <c r="H75">
        <f t="shared" si="3"/>
        <v>26</v>
      </c>
      <c r="I75">
        <v>26</v>
      </c>
      <c r="J75">
        <f t="shared" si="4"/>
        <v>1</v>
      </c>
      <c r="K75">
        <v>1</v>
      </c>
      <c r="L75">
        <f t="shared" si="5"/>
        <v>2006</v>
      </c>
      <c r="M75">
        <v>2006</v>
      </c>
      <c r="N75">
        <v>1.326279773</v>
      </c>
      <c r="O75">
        <v>0</v>
      </c>
      <c r="P75">
        <v>114.8757377</v>
      </c>
      <c r="Q75">
        <v>3.3423098759999998</v>
      </c>
      <c r="R75">
        <v>13.052878270000001</v>
      </c>
      <c r="S75">
        <v>0</v>
      </c>
      <c r="T75">
        <v>0</v>
      </c>
      <c r="U75">
        <v>1</v>
      </c>
      <c r="V75">
        <v>0</v>
      </c>
      <c r="W75" t="s">
        <v>617</v>
      </c>
      <c r="X75" t="s">
        <v>616</v>
      </c>
    </row>
    <row r="76" spans="1:24" x14ac:dyDescent="0.25">
      <c r="A76" s="2">
        <v>6238</v>
      </c>
      <c r="B76" s="60">
        <v>76</v>
      </c>
      <c r="C76" t="s">
        <v>78</v>
      </c>
      <c r="D76">
        <v>-36.92440019</v>
      </c>
      <c r="E76">
        <v>175.15715650000001</v>
      </c>
      <c r="F76" t="s">
        <v>4</v>
      </c>
      <c r="G76" t="s">
        <v>4</v>
      </c>
      <c r="H76">
        <f t="shared" si="3"/>
        <v>29</v>
      </c>
      <c r="I76">
        <v>29</v>
      </c>
      <c r="J76">
        <f t="shared" si="4"/>
        <v>1</v>
      </c>
      <c r="K76">
        <v>1</v>
      </c>
      <c r="L76">
        <f t="shared" si="5"/>
        <v>2009</v>
      </c>
      <c r="M76">
        <v>2009</v>
      </c>
      <c r="N76">
        <v>1.0619215660000001</v>
      </c>
      <c r="O76">
        <v>0</v>
      </c>
      <c r="P76">
        <v>7.1890578730000003</v>
      </c>
      <c r="Q76">
        <v>4.1032108540000003</v>
      </c>
      <c r="R76">
        <v>18.936604519999999</v>
      </c>
      <c r="S76">
        <v>1</v>
      </c>
      <c r="T76">
        <v>0</v>
      </c>
      <c r="U76">
        <v>1</v>
      </c>
      <c r="V76">
        <v>0</v>
      </c>
      <c r="W76" t="s">
        <v>617</v>
      </c>
      <c r="X76" t="s">
        <v>616</v>
      </c>
    </row>
    <row r="77" spans="1:24" x14ac:dyDescent="0.25">
      <c r="A77" s="2">
        <v>6171</v>
      </c>
      <c r="B77" s="60">
        <v>77</v>
      </c>
      <c r="C77" t="s">
        <v>79</v>
      </c>
      <c r="D77">
        <v>-36.957745439999997</v>
      </c>
      <c r="E77">
        <v>176.0815154</v>
      </c>
      <c r="F77" t="s">
        <v>4</v>
      </c>
      <c r="G77" t="s">
        <v>4</v>
      </c>
      <c r="H77">
        <f t="shared" si="3"/>
        <v>12</v>
      </c>
      <c r="I77">
        <v>12</v>
      </c>
      <c r="J77">
        <f t="shared" si="4"/>
        <v>1</v>
      </c>
      <c r="K77">
        <v>1</v>
      </c>
      <c r="L77">
        <f t="shared" si="5"/>
        <v>1992</v>
      </c>
      <c r="M77">
        <v>1992</v>
      </c>
      <c r="N77">
        <v>17.524232659999999</v>
      </c>
      <c r="O77">
        <v>0</v>
      </c>
      <c r="P77">
        <v>21.75995022</v>
      </c>
      <c r="Q77">
        <v>6.9348181020000004</v>
      </c>
      <c r="R77">
        <v>2.2912822629999998</v>
      </c>
      <c r="S77">
        <v>0</v>
      </c>
      <c r="T77">
        <v>1</v>
      </c>
      <c r="U77">
        <v>0</v>
      </c>
      <c r="V77">
        <v>0</v>
      </c>
      <c r="W77" t="s">
        <v>616</v>
      </c>
      <c r="X77" t="s">
        <v>616</v>
      </c>
    </row>
    <row r="78" spans="1:24" x14ac:dyDescent="0.25">
      <c r="A78" s="2">
        <v>6121</v>
      </c>
      <c r="B78" s="60">
        <v>78</v>
      </c>
      <c r="C78" t="s">
        <v>80</v>
      </c>
      <c r="D78">
        <v>-36.994046820000001</v>
      </c>
      <c r="E78">
        <v>175.9053811</v>
      </c>
      <c r="F78" t="s">
        <v>6</v>
      </c>
      <c r="G78" t="s">
        <v>6</v>
      </c>
      <c r="H78">
        <f t="shared" si="3"/>
        <v>30</v>
      </c>
      <c r="I78">
        <v>40</v>
      </c>
      <c r="J78">
        <f t="shared" si="4"/>
        <v>0</v>
      </c>
      <c r="K78">
        <v>0</v>
      </c>
      <c r="L78">
        <f t="shared" si="5"/>
        <v>0</v>
      </c>
      <c r="M78">
        <v>0</v>
      </c>
      <c r="N78">
        <v>2.4243179119999998</v>
      </c>
      <c r="O78">
        <v>0</v>
      </c>
      <c r="P78">
        <v>45.715551210000001</v>
      </c>
      <c r="Q78">
        <v>5.8873910220000001</v>
      </c>
      <c r="R78">
        <v>0.54952904400000002</v>
      </c>
      <c r="S78">
        <v>0</v>
      </c>
      <c r="T78">
        <v>0</v>
      </c>
      <c r="U78">
        <v>0</v>
      </c>
      <c r="V78">
        <v>1</v>
      </c>
      <c r="W78" t="s">
        <v>616</v>
      </c>
      <c r="X78" t="s">
        <v>617</v>
      </c>
    </row>
    <row r="79" spans="1:24" x14ac:dyDescent="0.25">
      <c r="A79" s="2">
        <v>6114</v>
      </c>
      <c r="B79" s="60">
        <v>79</v>
      </c>
      <c r="C79" t="s">
        <v>81</v>
      </c>
      <c r="D79">
        <v>-37.048681569999999</v>
      </c>
      <c r="E79">
        <v>175.94272219999999</v>
      </c>
      <c r="F79" t="s">
        <v>6</v>
      </c>
      <c r="G79" t="s">
        <v>6</v>
      </c>
      <c r="H79">
        <f t="shared" si="3"/>
        <v>30</v>
      </c>
      <c r="I79">
        <v>40</v>
      </c>
      <c r="J79">
        <f t="shared" si="4"/>
        <v>0</v>
      </c>
      <c r="K79">
        <v>0</v>
      </c>
      <c r="L79">
        <f t="shared" si="5"/>
        <v>0</v>
      </c>
      <c r="M79">
        <v>0</v>
      </c>
      <c r="N79">
        <v>3.699491863</v>
      </c>
      <c r="O79">
        <v>0</v>
      </c>
      <c r="P79">
        <v>234.58504070000001</v>
      </c>
      <c r="Q79">
        <v>4.9026565370000004</v>
      </c>
      <c r="R79">
        <v>0.40926741999999999</v>
      </c>
      <c r="S79">
        <v>1</v>
      </c>
      <c r="T79">
        <v>0</v>
      </c>
      <c r="U79">
        <v>1</v>
      </c>
      <c r="V79">
        <v>0</v>
      </c>
      <c r="W79" t="s">
        <v>618</v>
      </c>
      <c r="X79" t="s">
        <v>616</v>
      </c>
    </row>
    <row r="80" spans="1:24" x14ac:dyDescent="0.25">
      <c r="A80" s="2">
        <v>6100</v>
      </c>
      <c r="B80" s="60">
        <v>80</v>
      </c>
      <c r="C80" t="s">
        <v>82</v>
      </c>
      <c r="D80">
        <v>-37.06526805</v>
      </c>
      <c r="E80">
        <v>175.93202500000001</v>
      </c>
      <c r="F80" t="s">
        <v>6</v>
      </c>
      <c r="G80" t="s">
        <v>6</v>
      </c>
      <c r="H80">
        <f t="shared" si="3"/>
        <v>30</v>
      </c>
      <c r="I80">
        <v>40</v>
      </c>
      <c r="J80">
        <f t="shared" si="4"/>
        <v>0</v>
      </c>
      <c r="K80">
        <v>0</v>
      </c>
      <c r="L80">
        <f t="shared" si="5"/>
        <v>0</v>
      </c>
      <c r="M80">
        <v>0</v>
      </c>
      <c r="N80">
        <v>3.156986233</v>
      </c>
      <c r="O80">
        <v>0</v>
      </c>
      <c r="P80">
        <v>9.4738149220000007</v>
      </c>
      <c r="Q80">
        <v>5.310126414</v>
      </c>
      <c r="R80">
        <v>7.5785458510000003</v>
      </c>
      <c r="S80">
        <v>0</v>
      </c>
      <c r="T80">
        <v>0</v>
      </c>
      <c r="U80">
        <v>0</v>
      </c>
      <c r="V80">
        <v>1</v>
      </c>
      <c r="W80" t="s">
        <v>616</v>
      </c>
      <c r="X80" t="s">
        <v>617</v>
      </c>
    </row>
    <row r="81" spans="1:24" x14ac:dyDescent="0.25">
      <c r="A81" s="2">
        <v>6097</v>
      </c>
      <c r="B81" s="60">
        <v>81</v>
      </c>
      <c r="C81" t="s">
        <v>59</v>
      </c>
      <c r="D81">
        <v>-37.070287409999999</v>
      </c>
      <c r="E81">
        <v>175.9267452</v>
      </c>
      <c r="F81" t="s">
        <v>6</v>
      </c>
      <c r="G81" t="s">
        <v>6</v>
      </c>
      <c r="H81">
        <f t="shared" si="3"/>
        <v>30</v>
      </c>
      <c r="I81">
        <v>40</v>
      </c>
      <c r="J81">
        <f t="shared" si="4"/>
        <v>0</v>
      </c>
      <c r="K81">
        <v>0</v>
      </c>
      <c r="L81">
        <f t="shared" si="5"/>
        <v>0</v>
      </c>
      <c r="M81">
        <v>0</v>
      </c>
      <c r="N81">
        <v>2.7503405500000002</v>
      </c>
      <c r="O81">
        <v>0</v>
      </c>
      <c r="P81">
        <v>9.6107885500000005</v>
      </c>
      <c r="Q81">
        <v>5.2959116960000001</v>
      </c>
      <c r="R81">
        <v>5.3084732680000002</v>
      </c>
      <c r="S81">
        <v>0</v>
      </c>
      <c r="T81">
        <v>0</v>
      </c>
      <c r="U81">
        <v>0</v>
      </c>
      <c r="V81">
        <v>1</v>
      </c>
      <c r="W81" t="s">
        <v>616</v>
      </c>
      <c r="X81" t="s">
        <v>617</v>
      </c>
    </row>
    <row r="82" spans="1:24" x14ac:dyDescent="0.25">
      <c r="A82" s="2">
        <v>6090</v>
      </c>
      <c r="B82" s="60">
        <v>82</v>
      </c>
      <c r="C82" t="s">
        <v>83</v>
      </c>
      <c r="D82">
        <v>-37.213972470000002</v>
      </c>
      <c r="E82">
        <v>175.89137600000001</v>
      </c>
      <c r="F82" t="s">
        <v>4</v>
      </c>
      <c r="G82" t="s">
        <v>4</v>
      </c>
      <c r="H82">
        <f t="shared" si="3"/>
        <v>13</v>
      </c>
      <c r="I82">
        <v>13</v>
      </c>
      <c r="J82">
        <f t="shared" si="4"/>
        <v>1</v>
      </c>
      <c r="K82">
        <v>1</v>
      </c>
      <c r="L82">
        <f t="shared" si="5"/>
        <v>1993</v>
      </c>
      <c r="M82">
        <v>1993</v>
      </c>
      <c r="N82">
        <v>0.473502545</v>
      </c>
      <c r="O82">
        <v>0</v>
      </c>
      <c r="P82">
        <v>9.7212482980000008</v>
      </c>
      <c r="Q82">
        <v>13.42139974</v>
      </c>
      <c r="R82">
        <v>35.237783550000003</v>
      </c>
      <c r="S82">
        <v>0</v>
      </c>
      <c r="T82">
        <v>0</v>
      </c>
      <c r="U82">
        <v>0</v>
      </c>
      <c r="V82">
        <v>1</v>
      </c>
      <c r="W82" t="s">
        <v>616</v>
      </c>
      <c r="X82" t="s">
        <v>618</v>
      </c>
    </row>
    <row r="83" spans="1:24" x14ac:dyDescent="0.25">
      <c r="A83" s="2">
        <v>6082</v>
      </c>
      <c r="B83" s="60">
        <v>83</v>
      </c>
      <c r="C83" t="s">
        <v>84</v>
      </c>
      <c r="D83">
        <v>-37.286310819999997</v>
      </c>
      <c r="E83">
        <v>176.2552359</v>
      </c>
      <c r="F83" t="s">
        <v>4</v>
      </c>
      <c r="G83" t="s">
        <v>4</v>
      </c>
      <c r="H83">
        <f t="shared" si="3"/>
        <v>20</v>
      </c>
      <c r="I83">
        <v>20</v>
      </c>
      <c r="J83">
        <f t="shared" si="4"/>
        <v>1</v>
      </c>
      <c r="K83">
        <v>1</v>
      </c>
      <c r="L83">
        <f t="shared" si="5"/>
        <v>2000</v>
      </c>
      <c r="M83">
        <v>2000</v>
      </c>
      <c r="N83">
        <v>24.709188080000001</v>
      </c>
      <c r="O83">
        <v>0</v>
      </c>
      <c r="P83">
        <v>1320.3604949999999</v>
      </c>
      <c r="Q83">
        <v>31.647298020000001</v>
      </c>
      <c r="R83">
        <v>1.8024954999999999E-2</v>
      </c>
      <c r="S83">
        <v>0</v>
      </c>
      <c r="T83">
        <v>0</v>
      </c>
      <c r="U83">
        <v>0</v>
      </c>
      <c r="V83">
        <v>1</v>
      </c>
      <c r="W83" t="s">
        <v>616</v>
      </c>
      <c r="X83" t="s">
        <v>619</v>
      </c>
    </row>
    <row r="84" spans="1:24" x14ac:dyDescent="0.25">
      <c r="A84" s="2">
        <v>6063</v>
      </c>
      <c r="B84" s="60">
        <v>84</v>
      </c>
      <c r="C84" t="s">
        <v>85</v>
      </c>
      <c r="D84">
        <v>-37.520118070000002</v>
      </c>
      <c r="E84">
        <v>177.18222249999999</v>
      </c>
      <c r="F84" t="s">
        <v>6</v>
      </c>
      <c r="G84" t="s">
        <v>6</v>
      </c>
      <c r="H84">
        <f t="shared" si="3"/>
        <v>30</v>
      </c>
      <c r="I84">
        <v>40</v>
      </c>
      <c r="J84">
        <f t="shared" si="4"/>
        <v>0</v>
      </c>
      <c r="K84">
        <v>0</v>
      </c>
      <c r="L84">
        <f t="shared" si="5"/>
        <v>0</v>
      </c>
      <c r="M84">
        <v>0</v>
      </c>
      <c r="N84">
        <v>45.386682970000003</v>
      </c>
      <c r="O84">
        <v>0</v>
      </c>
      <c r="P84">
        <v>338.29430000000002</v>
      </c>
      <c r="Q84">
        <v>43.627012360000002</v>
      </c>
      <c r="R84">
        <v>3.4693619000000002E-2</v>
      </c>
      <c r="S84">
        <v>1</v>
      </c>
      <c r="T84">
        <v>0</v>
      </c>
      <c r="U84">
        <v>1</v>
      </c>
      <c r="V84">
        <v>0</v>
      </c>
      <c r="W84" t="s">
        <v>617</v>
      </c>
      <c r="X84" t="s">
        <v>616</v>
      </c>
    </row>
    <row r="85" spans="1:24" x14ac:dyDescent="0.25">
      <c r="A85" s="2">
        <v>6078</v>
      </c>
      <c r="B85" s="60">
        <v>85</v>
      </c>
      <c r="C85" t="s">
        <v>86</v>
      </c>
      <c r="D85">
        <v>-37.562244679999999</v>
      </c>
      <c r="E85">
        <v>176.0569979</v>
      </c>
      <c r="F85" t="s">
        <v>6</v>
      </c>
      <c r="G85" t="s">
        <v>6</v>
      </c>
      <c r="H85">
        <f t="shared" si="3"/>
        <v>30</v>
      </c>
      <c r="I85">
        <v>40</v>
      </c>
      <c r="J85">
        <f t="shared" si="4"/>
        <v>0</v>
      </c>
      <c r="K85">
        <v>0</v>
      </c>
      <c r="L85">
        <f t="shared" si="5"/>
        <v>0</v>
      </c>
      <c r="M85">
        <v>0</v>
      </c>
      <c r="N85">
        <v>0.48501101899999999</v>
      </c>
      <c r="O85">
        <v>0</v>
      </c>
      <c r="P85">
        <v>6069.8927890000004</v>
      </c>
      <c r="Q85">
        <v>0.44154442599999999</v>
      </c>
      <c r="R85">
        <v>8.7765031259999997</v>
      </c>
      <c r="S85">
        <v>1</v>
      </c>
      <c r="T85">
        <v>0</v>
      </c>
      <c r="U85">
        <v>1</v>
      </c>
      <c r="V85">
        <v>1</v>
      </c>
      <c r="W85" t="s">
        <v>619</v>
      </c>
      <c r="X85" t="s">
        <v>619</v>
      </c>
    </row>
    <row r="86" spans="1:24" x14ac:dyDescent="0.25">
      <c r="A86" s="2">
        <v>6034</v>
      </c>
      <c r="B86" s="60">
        <v>86</v>
      </c>
      <c r="C86" t="s">
        <v>87</v>
      </c>
      <c r="D86">
        <v>-37.625272899999999</v>
      </c>
      <c r="E86">
        <v>176.42089089999999</v>
      </c>
      <c r="F86" t="s">
        <v>6</v>
      </c>
      <c r="G86" t="s">
        <v>6</v>
      </c>
      <c r="H86">
        <f t="shared" si="3"/>
        <v>30</v>
      </c>
      <c r="I86">
        <v>40</v>
      </c>
      <c r="J86">
        <f t="shared" si="4"/>
        <v>0</v>
      </c>
      <c r="K86">
        <v>0</v>
      </c>
      <c r="L86">
        <f t="shared" si="5"/>
        <v>0</v>
      </c>
      <c r="M86">
        <v>0</v>
      </c>
      <c r="N86">
        <v>8.9889695469999999</v>
      </c>
      <c r="O86">
        <v>1</v>
      </c>
      <c r="P86">
        <v>701.36698890000002</v>
      </c>
      <c r="Q86">
        <v>19.507503960000001</v>
      </c>
      <c r="R86">
        <v>4.1482735E-2</v>
      </c>
      <c r="S86">
        <v>1</v>
      </c>
      <c r="T86">
        <v>0</v>
      </c>
      <c r="U86">
        <v>1</v>
      </c>
      <c r="V86">
        <v>1</v>
      </c>
      <c r="W86" t="s">
        <v>618</v>
      </c>
      <c r="X86" t="s">
        <v>619</v>
      </c>
    </row>
    <row r="87" spans="1:24" x14ac:dyDescent="0.25">
      <c r="A87" s="2">
        <v>5985</v>
      </c>
      <c r="B87" s="60">
        <v>87</v>
      </c>
      <c r="C87" t="s">
        <v>88</v>
      </c>
      <c r="D87">
        <v>-37.691043309999998</v>
      </c>
      <c r="E87">
        <v>178.5756567</v>
      </c>
      <c r="F87" t="s">
        <v>4</v>
      </c>
      <c r="G87" t="s">
        <v>4</v>
      </c>
      <c r="H87">
        <f t="shared" si="3"/>
        <v>17</v>
      </c>
      <c r="I87">
        <v>17</v>
      </c>
      <c r="J87">
        <f t="shared" si="4"/>
        <v>1</v>
      </c>
      <c r="K87">
        <v>1</v>
      </c>
      <c r="L87">
        <f t="shared" si="5"/>
        <v>1997</v>
      </c>
      <c r="M87">
        <v>1997</v>
      </c>
      <c r="N87">
        <v>1.9424114240000001</v>
      </c>
      <c r="O87">
        <v>0</v>
      </c>
      <c r="P87">
        <v>12.961934729999999</v>
      </c>
      <c r="Q87">
        <v>74.443231940000004</v>
      </c>
      <c r="R87">
        <v>5.0680912149999999</v>
      </c>
      <c r="S87">
        <v>0</v>
      </c>
      <c r="T87">
        <v>0</v>
      </c>
      <c r="U87">
        <v>1</v>
      </c>
      <c r="V87">
        <v>0</v>
      </c>
      <c r="W87" t="s">
        <v>617</v>
      </c>
      <c r="X87" t="s">
        <v>616</v>
      </c>
    </row>
    <row r="88" spans="1:24" x14ac:dyDescent="0.25">
      <c r="A88" s="65">
        <v>5975</v>
      </c>
      <c r="B88" s="60">
        <v>88</v>
      </c>
      <c r="C88" t="s">
        <v>89</v>
      </c>
      <c r="D88">
        <v>-37.831186170000002</v>
      </c>
      <c r="E88">
        <v>176.87164910000001</v>
      </c>
      <c r="F88" t="s">
        <v>4</v>
      </c>
      <c r="G88" t="s">
        <v>4</v>
      </c>
      <c r="H88">
        <f t="shared" si="3"/>
        <v>4</v>
      </c>
      <c r="I88">
        <v>4</v>
      </c>
      <c r="J88">
        <f t="shared" si="4"/>
        <v>1</v>
      </c>
      <c r="K88">
        <v>1</v>
      </c>
      <c r="L88">
        <f t="shared" si="5"/>
        <v>1984</v>
      </c>
      <c r="M88">
        <v>1984</v>
      </c>
      <c r="N88">
        <v>7.3780293769999998</v>
      </c>
      <c r="O88">
        <v>0</v>
      </c>
      <c r="P88">
        <v>5.5989416949999997</v>
      </c>
      <c r="Q88">
        <v>20.387761130000001</v>
      </c>
      <c r="R88">
        <v>6.4830255000000003E-2</v>
      </c>
      <c r="S88">
        <v>0</v>
      </c>
      <c r="T88">
        <v>0</v>
      </c>
      <c r="U88">
        <v>0</v>
      </c>
      <c r="V88">
        <v>1</v>
      </c>
      <c r="W88" t="s">
        <v>616</v>
      </c>
      <c r="X88" t="s">
        <v>619</v>
      </c>
    </row>
    <row r="89" spans="1:24" x14ac:dyDescent="0.25">
      <c r="A89" s="2">
        <v>5970</v>
      </c>
      <c r="B89" s="60">
        <v>89</v>
      </c>
      <c r="C89" t="s">
        <v>90</v>
      </c>
      <c r="D89">
        <v>-37.854749980000001</v>
      </c>
      <c r="E89">
        <v>176.9727858</v>
      </c>
      <c r="F89" t="s">
        <v>4</v>
      </c>
      <c r="G89" t="s">
        <v>4</v>
      </c>
      <c r="H89">
        <f t="shared" si="3"/>
        <v>5</v>
      </c>
      <c r="I89">
        <v>5</v>
      </c>
      <c r="J89">
        <f t="shared" si="4"/>
        <v>1</v>
      </c>
      <c r="K89">
        <v>1</v>
      </c>
      <c r="L89">
        <f t="shared" si="5"/>
        <v>1985</v>
      </c>
      <c r="M89">
        <v>1985</v>
      </c>
      <c r="N89">
        <v>6.8504904189999998</v>
      </c>
      <c r="O89">
        <v>0</v>
      </c>
      <c r="P89">
        <v>171.10329619999999</v>
      </c>
      <c r="Q89">
        <v>14.064849389999999</v>
      </c>
      <c r="R89">
        <v>3.203862E-3</v>
      </c>
      <c r="S89">
        <v>0</v>
      </c>
      <c r="T89">
        <v>1</v>
      </c>
      <c r="U89">
        <v>0</v>
      </c>
      <c r="V89">
        <v>0</v>
      </c>
      <c r="W89" t="s">
        <v>616</v>
      </c>
      <c r="X89" t="s">
        <v>616</v>
      </c>
    </row>
    <row r="90" spans="1:24" x14ac:dyDescent="0.25">
      <c r="A90" s="2">
        <v>5966</v>
      </c>
      <c r="B90" s="60">
        <v>90</v>
      </c>
      <c r="C90" t="s">
        <v>91</v>
      </c>
      <c r="D90">
        <v>-37.987559769999997</v>
      </c>
      <c r="E90">
        <v>177.0760521</v>
      </c>
      <c r="F90" t="s">
        <v>6</v>
      </c>
      <c r="G90" t="s">
        <v>6</v>
      </c>
      <c r="H90">
        <f t="shared" si="3"/>
        <v>30</v>
      </c>
      <c r="I90">
        <v>40</v>
      </c>
      <c r="J90">
        <f t="shared" si="4"/>
        <v>0</v>
      </c>
      <c r="K90">
        <v>0</v>
      </c>
      <c r="L90">
        <f t="shared" si="5"/>
        <v>0</v>
      </c>
      <c r="M90">
        <v>0</v>
      </c>
      <c r="N90">
        <v>0.233548854</v>
      </c>
      <c r="O90">
        <v>0</v>
      </c>
      <c r="P90">
        <v>46.15801166</v>
      </c>
      <c r="Q90">
        <v>4.2996046909999999</v>
      </c>
      <c r="R90">
        <v>48.861540359999999</v>
      </c>
      <c r="S90">
        <v>0</v>
      </c>
      <c r="T90">
        <v>0</v>
      </c>
      <c r="U90">
        <v>1</v>
      </c>
      <c r="V90">
        <v>0</v>
      </c>
      <c r="W90" t="s">
        <v>618</v>
      </c>
      <c r="X90" t="s">
        <v>616</v>
      </c>
    </row>
    <row r="91" spans="1:24" x14ac:dyDescent="0.25">
      <c r="A91" s="2">
        <v>5965</v>
      </c>
      <c r="B91" s="60">
        <v>91</v>
      </c>
      <c r="C91" t="s">
        <v>92</v>
      </c>
      <c r="D91">
        <v>-38.001204540000003</v>
      </c>
      <c r="E91">
        <v>177.1194447</v>
      </c>
      <c r="F91" t="s">
        <v>6</v>
      </c>
      <c r="G91" t="s">
        <v>6</v>
      </c>
      <c r="H91">
        <f t="shared" si="3"/>
        <v>30</v>
      </c>
      <c r="I91">
        <v>40</v>
      </c>
      <c r="J91">
        <f t="shared" si="4"/>
        <v>0</v>
      </c>
      <c r="K91">
        <v>0</v>
      </c>
      <c r="L91">
        <f t="shared" si="5"/>
        <v>0</v>
      </c>
      <c r="M91">
        <v>0</v>
      </c>
      <c r="N91">
        <v>0.114532835</v>
      </c>
      <c r="O91">
        <v>0</v>
      </c>
      <c r="P91">
        <v>68.761795539999994</v>
      </c>
      <c r="Q91">
        <v>1.951829571</v>
      </c>
      <c r="R91">
        <v>33.826407449999998</v>
      </c>
      <c r="S91">
        <v>0</v>
      </c>
      <c r="T91">
        <v>1</v>
      </c>
      <c r="U91">
        <v>0</v>
      </c>
      <c r="V91">
        <v>0</v>
      </c>
      <c r="W91" t="s">
        <v>616</v>
      </c>
      <c r="X91" t="s">
        <v>616</v>
      </c>
    </row>
    <row r="92" spans="1:24" x14ac:dyDescent="0.25">
      <c r="A92" s="2">
        <v>5937</v>
      </c>
      <c r="B92" s="60">
        <v>92</v>
      </c>
      <c r="C92" t="s">
        <v>93</v>
      </c>
      <c r="D92">
        <v>-38.019381000000003</v>
      </c>
      <c r="E92">
        <v>177.13360689999999</v>
      </c>
      <c r="F92" t="s">
        <v>6</v>
      </c>
      <c r="G92" t="s">
        <v>6</v>
      </c>
      <c r="H92">
        <f t="shared" si="3"/>
        <v>30</v>
      </c>
      <c r="I92">
        <v>40</v>
      </c>
      <c r="J92">
        <f t="shared" si="4"/>
        <v>0</v>
      </c>
      <c r="K92">
        <v>0</v>
      </c>
      <c r="L92">
        <f t="shared" si="5"/>
        <v>0</v>
      </c>
      <c r="M92">
        <v>0</v>
      </c>
      <c r="N92">
        <v>0.24669924700000001</v>
      </c>
      <c r="O92">
        <v>0</v>
      </c>
      <c r="P92">
        <v>9.8275574999999993</v>
      </c>
      <c r="Q92">
        <v>2.0843433400000002</v>
      </c>
      <c r="R92">
        <v>53.441232679999999</v>
      </c>
      <c r="S92">
        <v>0</v>
      </c>
      <c r="T92">
        <v>0</v>
      </c>
      <c r="U92">
        <v>0</v>
      </c>
      <c r="V92">
        <v>1</v>
      </c>
      <c r="W92" t="s">
        <v>616</v>
      </c>
      <c r="X92" t="s">
        <v>618</v>
      </c>
    </row>
    <row r="93" spans="1:24" x14ac:dyDescent="0.25">
      <c r="A93" s="2">
        <v>5923</v>
      </c>
      <c r="B93" s="60">
        <v>93</v>
      </c>
      <c r="C93" t="s">
        <v>94</v>
      </c>
      <c r="D93">
        <v>-38.248964749999999</v>
      </c>
      <c r="E93">
        <v>178.33666729999999</v>
      </c>
      <c r="F93" t="s">
        <v>6</v>
      </c>
      <c r="G93" t="s">
        <v>6</v>
      </c>
      <c r="H93">
        <f t="shared" si="3"/>
        <v>30</v>
      </c>
      <c r="I93">
        <v>40</v>
      </c>
      <c r="J93">
        <f t="shared" si="4"/>
        <v>0</v>
      </c>
      <c r="K93">
        <v>0</v>
      </c>
      <c r="L93">
        <f t="shared" si="5"/>
        <v>0</v>
      </c>
      <c r="M93">
        <v>0</v>
      </c>
      <c r="N93">
        <v>0.69091127399999996</v>
      </c>
      <c r="O93">
        <v>0</v>
      </c>
      <c r="P93">
        <v>16.45353008</v>
      </c>
      <c r="Q93">
        <v>53.900526829999997</v>
      </c>
      <c r="R93">
        <v>26.476440119999999</v>
      </c>
      <c r="S93">
        <v>0</v>
      </c>
      <c r="T93">
        <v>0</v>
      </c>
      <c r="U93">
        <v>0</v>
      </c>
      <c r="V93">
        <v>1</v>
      </c>
      <c r="W93" t="s">
        <v>616</v>
      </c>
      <c r="X93" t="s">
        <v>617</v>
      </c>
    </row>
    <row r="94" spans="1:24" x14ac:dyDescent="0.25">
      <c r="A94" s="2">
        <v>5917</v>
      </c>
      <c r="B94" s="60">
        <v>94</v>
      </c>
      <c r="C94" t="s">
        <v>95</v>
      </c>
      <c r="D94">
        <v>-38.384068790000001</v>
      </c>
      <c r="E94">
        <v>178.34466979999999</v>
      </c>
      <c r="F94" t="s">
        <v>6</v>
      </c>
      <c r="G94" t="s">
        <v>6</v>
      </c>
      <c r="H94">
        <f t="shared" si="3"/>
        <v>30</v>
      </c>
      <c r="I94">
        <v>40</v>
      </c>
      <c r="J94">
        <f t="shared" si="4"/>
        <v>0</v>
      </c>
      <c r="K94">
        <v>0</v>
      </c>
      <c r="L94">
        <f t="shared" si="5"/>
        <v>0</v>
      </c>
      <c r="M94">
        <v>0</v>
      </c>
      <c r="N94">
        <v>0.180014491</v>
      </c>
      <c r="O94">
        <v>0</v>
      </c>
      <c r="P94">
        <v>39.73671032</v>
      </c>
      <c r="Q94">
        <v>55.345418709999997</v>
      </c>
      <c r="R94">
        <v>22.729236270000001</v>
      </c>
      <c r="S94">
        <v>0</v>
      </c>
      <c r="T94">
        <v>0</v>
      </c>
      <c r="U94">
        <v>1</v>
      </c>
      <c r="V94">
        <v>1</v>
      </c>
      <c r="W94" t="s">
        <v>617</v>
      </c>
      <c r="X94" t="s">
        <v>618</v>
      </c>
    </row>
    <row r="95" spans="1:24" x14ac:dyDescent="0.25">
      <c r="A95" s="2">
        <v>5835</v>
      </c>
      <c r="B95" s="60">
        <v>95</v>
      </c>
      <c r="C95" t="s">
        <v>96</v>
      </c>
      <c r="D95">
        <v>-39.833419960000001</v>
      </c>
      <c r="E95">
        <v>177.0275067</v>
      </c>
      <c r="F95" t="s">
        <v>4</v>
      </c>
      <c r="G95" t="s">
        <v>4</v>
      </c>
      <c r="H95">
        <f t="shared" si="3"/>
        <v>10</v>
      </c>
      <c r="I95">
        <v>10</v>
      </c>
      <c r="J95">
        <f t="shared" si="4"/>
        <v>1</v>
      </c>
      <c r="K95">
        <v>1</v>
      </c>
      <c r="L95">
        <f t="shared" si="5"/>
        <v>1990</v>
      </c>
      <c r="M95">
        <v>1990</v>
      </c>
      <c r="N95">
        <v>1.666095474</v>
      </c>
      <c r="O95">
        <v>0</v>
      </c>
      <c r="P95">
        <v>12.3249023</v>
      </c>
      <c r="Q95">
        <v>118.87083509999999</v>
      </c>
      <c r="R95">
        <v>7.1049201980000003</v>
      </c>
      <c r="S95">
        <v>0</v>
      </c>
      <c r="T95">
        <v>0</v>
      </c>
      <c r="U95">
        <v>0</v>
      </c>
      <c r="V95">
        <v>1</v>
      </c>
      <c r="W95" t="s">
        <v>616</v>
      </c>
      <c r="X95" t="s">
        <v>617</v>
      </c>
    </row>
    <row r="96" spans="1:24" x14ac:dyDescent="0.25">
      <c r="A96" s="2">
        <v>5652</v>
      </c>
      <c r="B96" s="60">
        <v>96</v>
      </c>
      <c r="C96" t="s">
        <v>97</v>
      </c>
      <c r="D96">
        <v>-40.736012709999997</v>
      </c>
      <c r="E96">
        <v>173.91397019999999</v>
      </c>
      <c r="F96" t="s">
        <v>6</v>
      </c>
      <c r="G96" t="s">
        <v>6</v>
      </c>
      <c r="H96">
        <f t="shared" si="3"/>
        <v>30</v>
      </c>
      <c r="I96">
        <v>40</v>
      </c>
      <c r="J96">
        <f t="shared" si="4"/>
        <v>0</v>
      </c>
      <c r="K96">
        <v>0</v>
      </c>
      <c r="L96">
        <f t="shared" si="5"/>
        <v>0</v>
      </c>
      <c r="M96">
        <v>0</v>
      </c>
      <c r="N96">
        <v>17.511110710000001</v>
      </c>
      <c r="O96">
        <v>3</v>
      </c>
      <c r="P96">
        <v>14.85822291</v>
      </c>
      <c r="Q96">
        <v>6.0169138799999997</v>
      </c>
      <c r="R96">
        <v>25.49467533</v>
      </c>
      <c r="S96">
        <v>0</v>
      </c>
      <c r="T96">
        <v>0</v>
      </c>
      <c r="U96">
        <v>0</v>
      </c>
      <c r="V96">
        <v>1</v>
      </c>
      <c r="W96" t="s">
        <v>616</v>
      </c>
      <c r="X96" t="s">
        <v>619</v>
      </c>
    </row>
    <row r="97" spans="1:24" x14ac:dyDescent="0.25">
      <c r="A97" s="2">
        <v>5626</v>
      </c>
      <c r="B97" s="60">
        <v>97</v>
      </c>
      <c r="C97" t="s">
        <v>98</v>
      </c>
      <c r="D97">
        <v>-40.752524610000002</v>
      </c>
      <c r="E97">
        <v>173.9933681</v>
      </c>
      <c r="F97" t="s">
        <v>4</v>
      </c>
      <c r="G97" t="s">
        <v>4</v>
      </c>
      <c r="H97">
        <f t="shared" si="3"/>
        <v>19</v>
      </c>
      <c r="I97">
        <v>19</v>
      </c>
      <c r="J97">
        <f t="shared" si="4"/>
        <v>1</v>
      </c>
      <c r="K97">
        <v>1</v>
      </c>
      <c r="L97">
        <f t="shared" si="5"/>
        <v>1999</v>
      </c>
      <c r="M97">
        <v>1999</v>
      </c>
      <c r="N97">
        <v>14.140396770000001</v>
      </c>
      <c r="O97">
        <v>4</v>
      </c>
      <c r="P97">
        <v>75.960508219999994</v>
      </c>
      <c r="Q97">
        <v>3.734156268</v>
      </c>
      <c r="R97">
        <v>6.5445210869999997</v>
      </c>
      <c r="S97">
        <v>0</v>
      </c>
      <c r="T97">
        <v>1</v>
      </c>
      <c r="U97">
        <v>0</v>
      </c>
      <c r="V97">
        <v>0</v>
      </c>
      <c r="W97" t="s">
        <v>616</v>
      </c>
      <c r="X97" t="s">
        <v>616</v>
      </c>
    </row>
    <row r="98" spans="1:24" x14ac:dyDescent="0.25">
      <c r="A98" s="2">
        <v>5588</v>
      </c>
      <c r="B98" s="60">
        <v>98</v>
      </c>
      <c r="C98" t="s">
        <v>99</v>
      </c>
      <c r="D98">
        <v>-40.770683869999999</v>
      </c>
      <c r="E98">
        <v>173.9829713</v>
      </c>
      <c r="F98" t="s">
        <v>4</v>
      </c>
      <c r="G98" t="s">
        <v>4</v>
      </c>
      <c r="H98">
        <f t="shared" si="3"/>
        <v>19</v>
      </c>
      <c r="I98">
        <v>19</v>
      </c>
      <c r="J98">
        <f t="shared" si="4"/>
        <v>1</v>
      </c>
      <c r="K98">
        <v>1</v>
      </c>
      <c r="L98">
        <f t="shared" si="5"/>
        <v>1999</v>
      </c>
      <c r="M98">
        <v>1999</v>
      </c>
      <c r="N98">
        <v>11.911364750000001</v>
      </c>
      <c r="O98">
        <v>2</v>
      </c>
      <c r="P98">
        <v>64.30591939</v>
      </c>
      <c r="Q98">
        <v>2.8767027000000001</v>
      </c>
      <c r="R98">
        <v>10.94815491</v>
      </c>
      <c r="S98">
        <v>0</v>
      </c>
      <c r="T98">
        <v>0</v>
      </c>
      <c r="U98">
        <v>1</v>
      </c>
      <c r="V98">
        <v>0</v>
      </c>
      <c r="W98" t="s">
        <v>617</v>
      </c>
      <c r="X98" t="s">
        <v>616</v>
      </c>
    </row>
    <row r="99" spans="1:24" x14ac:dyDescent="0.25">
      <c r="A99" s="2">
        <v>5578</v>
      </c>
      <c r="B99" s="60">
        <v>99</v>
      </c>
      <c r="C99" t="s">
        <v>100</v>
      </c>
      <c r="D99">
        <v>-40.776103399999997</v>
      </c>
      <c r="E99">
        <v>173.9687911</v>
      </c>
      <c r="F99" t="s">
        <v>4</v>
      </c>
      <c r="G99" t="s">
        <v>4</v>
      </c>
      <c r="H99">
        <f t="shared" si="3"/>
        <v>19</v>
      </c>
      <c r="I99">
        <v>19</v>
      </c>
      <c r="J99">
        <f t="shared" si="4"/>
        <v>1</v>
      </c>
      <c r="K99">
        <v>1</v>
      </c>
      <c r="L99">
        <f t="shared" si="5"/>
        <v>1999</v>
      </c>
      <c r="M99">
        <v>1999</v>
      </c>
      <c r="N99">
        <v>11.561413930000001</v>
      </c>
      <c r="O99">
        <v>1</v>
      </c>
      <c r="P99">
        <v>94.255539429999999</v>
      </c>
      <c r="Q99">
        <v>2.9367551010000001</v>
      </c>
      <c r="R99">
        <v>24.265945339999998</v>
      </c>
      <c r="S99">
        <v>0</v>
      </c>
      <c r="T99">
        <v>0</v>
      </c>
      <c r="U99">
        <v>0</v>
      </c>
      <c r="V99">
        <v>1</v>
      </c>
      <c r="W99" t="s">
        <v>616</v>
      </c>
      <c r="X99" t="s">
        <v>618</v>
      </c>
    </row>
    <row r="100" spans="1:24" x14ac:dyDescent="0.25">
      <c r="A100" s="2">
        <v>312</v>
      </c>
      <c r="B100" s="60">
        <v>100</v>
      </c>
      <c r="C100" t="s">
        <v>101</v>
      </c>
      <c r="D100">
        <v>-40.826460160000003</v>
      </c>
      <c r="E100">
        <v>173.86205570000001</v>
      </c>
      <c r="F100" t="s">
        <v>6</v>
      </c>
      <c r="G100" t="s">
        <v>6</v>
      </c>
      <c r="H100">
        <f t="shared" si="3"/>
        <v>30</v>
      </c>
      <c r="I100">
        <v>40</v>
      </c>
      <c r="J100">
        <f t="shared" si="4"/>
        <v>0</v>
      </c>
      <c r="K100">
        <v>0</v>
      </c>
      <c r="L100">
        <f t="shared" si="5"/>
        <v>0</v>
      </c>
      <c r="M100">
        <v>0</v>
      </c>
      <c r="N100">
        <v>0.49949741800000003</v>
      </c>
      <c r="O100">
        <v>0</v>
      </c>
      <c r="P100">
        <v>16528.525549999998</v>
      </c>
      <c r="Q100">
        <v>0.80584232700000002</v>
      </c>
      <c r="R100">
        <v>3.0360375780000002</v>
      </c>
      <c r="S100">
        <v>1</v>
      </c>
      <c r="T100">
        <v>1</v>
      </c>
      <c r="U100">
        <v>1</v>
      </c>
      <c r="V100">
        <v>1</v>
      </c>
      <c r="W100" t="s">
        <v>619</v>
      </c>
      <c r="X100" t="s">
        <v>618</v>
      </c>
    </row>
    <row r="101" spans="1:24" x14ac:dyDescent="0.25">
      <c r="A101" s="2">
        <v>5526</v>
      </c>
      <c r="B101" s="60">
        <v>101</v>
      </c>
      <c r="C101" t="s">
        <v>102</v>
      </c>
      <c r="D101">
        <v>-40.855605189999999</v>
      </c>
      <c r="E101">
        <v>174.9110364</v>
      </c>
      <c r="F101" t="s">
        <v>4</v>
      </c>
      <c r="G101" t="s">
        <v>4</v>
      </c>
      <c r="H101">
        <f t="shared" si="3"/>
        <v>16</v>
      </c>
      <c r="I101">
        <v>16</v>
      </c>
      <c r="J101">
        <f t="shared" si="4"/>
        <v>1</v>
      </c>
      <c r="K101">
        <v>1</v>
      </c>
      <c r="L101">
        <f t="shared" si="5"/>
        <v>1996</v>
      </c>
      <c r="M101">
        <v>1996</v>
      </c>
      <c r="N101">
        <v>5.2273394010000001</v>
      </c>
      <c r="O101">
        <v>0</v>
      </c>
      <c r="P101">
        <v>1904.8965579999999</v>
      </c>
      <c r="Q101">
        <v>32.770005939999997</v>
      </c>
      <c r="R101">
        <v>5.6428738999999999E-2</v>
      </c>
      <c r="S101">
        <v>0</v>
      </c>
      <c r="T101">
        <v>1</v>
      </c>
      <c r="U101">
        <v>1</v>
      </c>
      <c r="V101">
        <v>1</v>
      </c>
      <c r="W101" t="s">
        <v>617</v>
      </c>
      <c r="X101" t="s">
        <v>618</v>
      </c>
    </row>
    <row r="102" spans="1:24" x14ac:dyDescent="0.25">
      <c r="A102" s="2">
        <v>5492</v>
      </c>
      <c r="B102" s="60">
        <v>102</v>
      </c>
      <c r="C102" t="s">
        <v>103</v>
      </c>
      <c r="D102">
        <v>-40.899668830000003</v>
      </c>
      <c r="E102">
        <v>174.07340160000001</v>
      </c>
      <c r="F102" t="s">
        <v>4</v>
      </c>
      <c r="G102" t="s">
        <v>4</v>
      </c>
      <c r="H102">
        <f t="shared" si="3"/>
        <v>13</v>
      </c>
      <c r="I102">
        <v>13</v>
      </c>
      <c r="J102">
        <f t="shared" si="4"/>
        <v>1</v>
      </c>
      <c r="K102">
        <v>1</v>
      </c>
      <c r="L102">
        <f t="shared" si="5"/>
        <v>1993</v>
      </c>
      <c r="M102">
        <v>1993</v>
      </c>
      <c r="N102">
        <v>2.7772254680000001</v>
      </c>
      <c r="O102">
        <v>0</v>
      </c>
      <c r="P102">
        <v>185.35129190000001</v>
      </c>
      <c r="Q102">
        <v>4.4938246839999998</v>
      </c>
      <c r="R102">
        <v>1.7499147749999999</v>
      </c>
      <c r="S102">
        <v>0</v>
      </c>
      <c r="T102">
        <v>1</v>
      </c>
      <c r="U102">
        <v>0</v>
      </c>
      <c r="V102">
        <v>0</v>
      </c>
      <c r="W102" t="s">
        <v>616</v>
      </c>
      <c r="X102" t="s">
        <v>616</v>
      </c>
    </row>
    <row r="103" spans="1:24" x14ac:dyDescent="0.25">
      <c r="A103" s="2">
        <v>5370</v>
      </c>
      <c r="B103" s="60">
        <v>104</v>
      </c>
      <c r="C103" t="s">
        <v>104</v>
      </c>
      <c r="D103">
        <v>-40.966947609999998</v>
      </c>
      <c r="E103">
        <v>174.06782200000001</v>
      </c>
      <c r="F103" t="s">
        <v>6</v>
      </c>
      <c r="G103" t="s">
        <v>6</v>
      </c>
      <c r="H103">
        <f t="shared" si="3"/>
        <v>30</v>
      </c>
      <c r="I103">
        <v>40</v>
      </c>
      <c r="J103">
        <f t="shared" si="4"/>
        <v>0</v>
      </c>
      <c r="K103">
        <v>0</v>
      </c>
      <c r="L103">
        <f t="shared" si="5"/>
        <v>0</v>
      </c>
      <c r="M103">
        <v>0</v>
      </c>
      <c r="N103">
        <v>0.347829314</v>
      </c>
      <c r="O103">
        <v>0</v>
      </c>
      <c r="P103">
        <v>766.79513880000002</v>
      </c>
      <c r="Q103">
        <v>4.9397439580000002</v>
      </c>
      <c r="R103">
        <v>7.3667908930000001</v>
      </c>
      <c r="S103">
        <v>1</v>
      </c>
      <c r="T103">
        <v>1</v>
      </c>
      <c r="U103">
        <v>1</v>
      </c>
      <c r="V103">
        <v>0</v>
      </c>
      <c r="W103" t="s">
        <v>617</v>
      </c>
      <c r="X103" t="s">
        <v>616</v>
      </c>
    </row>
    <row r="104" spans="1:24" x14ac:dyDescent="0.25">
      <c r="A104" s="2">
        <v>5259</v>
      </c>
      <c r="B104" s="60">
        <v>105</v>
      </c>
      <c r="C104" t="s">
        <v>105</v>
      </c>
      <c r="D104">
        <v>-41.049320270000003</v>
      </c>
      <c r="E104">
        <v>173.8005708</v>
      </c>
      <c r="F104" t="s">
        <v>6</v>
      </c>
      <c r="G104" t="s">
        <v>6</v>
      </c>
      <c r="H104">
        <f t="shared" si="3"/>
        <v>30</v>
      </c>
      <c r="I104">
        <v>40</v>
      </c>
      <c r="J104">
        <f t="shared" si="4"/>
        <v>0</v>
      </c>
      <c r="K104">
        <v>0</v>
      </c>
      <c r="L104">
        <f t="shared" si="5"/>
        <v>0</v>
      </c>
      <c r="M104">
        <v>0</v>
      </c>
      <c r="N104">
        <v>0.36931375</v>
      </c>
      <c r="O104">
        <v>0</v>
      </c>
      <c r="P104">
        <v>21.083638830000002</v>
      </c>
      <c r="Q104">
        <v>6.3964106909999998</v>
      </c>
      <c r="R104">
        <v>36.961934509999999</v>
      </c>
      <c r="S104">
        <v>0</v>
      </c>
      <c r="T104">
        <v>1</v>
      </c>
      <c r="U104">
        <v>0</v>
      </c>
      <c r="V104">
        <v>0</v>
      </c>
      <c r="W104" t="s">
        <v>616</v>
      </c>
      <c r="X104" t="s">
        <v>616</v>
      </c>
    </row>
    <row r="105" spans="1:24" x14ac:dyDescent="0.25">
      <c r="A105" s="2">
        <v>5230</v>
      </c>
      <c r="B105" s="60">
        <v>106</v>
      </c>
      <c r="C105" t="s">
        <v>106</v>
      </c>
      <c r="D105">
        <v>-41.091610209999999</v>
      </c>
      <c r="E105">
        <v>174.27485530000001</v>
      </c>
      <c r="F105" t="s">
        <v>4</v>
      </c>
      <c r="G105" t="s">
        <v>4</v>
      </c>
      <c r="H105">
        <f t="shared" si="3"/>
        <v>11</v>
      </c>
      <c r="I105">
        <v>11</v>
      </c>
      <c r="J105">
        <f t="shared" si="4"/>
        <v>1</v>
      </c>
      <c r="K105">
        <v>1</v>
      </c>
      <c r="L105">
        <f t="shared" si="5"/>
        <v>1991</v>
      </c>
      <c r="M105">
        <v>1991</v>
      </c>
      <c r="N105">
        <v>1.4268582379999999</v>
      </c>
      <c r="O105">
        <v>0</v>
      </c>
      <c r="P105">
        <v>60.46828043</v>
      </c>
      <c r="Q105">
        <v>3.740947169</v>
      </c>
      <c r="R105">
        <v>17.39804573</v>
      </c>
      <c r="S105">
        <v>1</v>
      </c>
      <c r="T105">
        <v>1</v>
      </c>
      <c r="U105">
        <v>0</v>
      </c>
      <c r="V105">
        <v>0</v>
      </c>
      <c r="W105" t="s">
        <v>616</v>
      </c>
      <c r="X105" t="s">
        <v>616</v>
      </c>
    </row>
    <row r="106" spans="1:24" x14ac:dyDescent="0.25">
      <c r="A106" s="2">
        <v>5198</v>
      </c>
      <c r="B106" s="60">
        <v>107</v>
      </c>
      <c r="C106" t="s">
        <v>107</v>
      </c>
      <c r="D106">
        <v>-41.117297209999997</v>
      </c>
      <c r="E106">
        <v>174.28161990000001</v>
      </c>
      <c r="F106" t="s">
        <v>4</v>
      </c>
      <c r="G106" t="s">
        <v>4</v>
      </c>
      <c r="H106">
        <f t="shared" si="3"/>
        <v>17</v>
      </c>
      <c r="I106">
        <v>17</v>
      </c>
      <c r="J106">
        <f t="shared" si="4"/>
        <v>1</v>
      </c>
      <c r="K106">
        <v>1</v>
      </c>
      <c r="L106">
        <f t="shared" si="5"/>
        <v>1997</v>
      </c>
      <c r="M106">
        <v>1997</v>
      </c>
      <c r="N106">
        <v>1.853642837</v>
      </c>
      <c r="O106">
        <v>0</v>
      </c>
      <c r="P106">
        <v>114.3582361</v>
      </c>
      <c r="Q106">
        <v>2.2106770670000002</v>
      </c>
      <c r="R106">
        <v>8.5078624059999992</v>
      </c>
      <c r="S106">
        <v>0</v>
      </c>
      <c r="T106">
        <v>1</v>
      </c>
      <c r="U106">
        <v>0</v>
      </c>
      <c r="V106">
        <v>0</v>
      </c>
      <c r="W106" t="s">
        <v>616</v>
      </c>
      <c r="X106" t="s">
        <v>616</v>
      </c>
    </row>
    <row r="107" spans="1:24" x14ac:dyDescent="0.25">
      <c r="A107" s="2">
        <v>5129</v>
      </c>
      <c r="B107" s="60">
        <v>108</v>
      </c>
      <c r="C107" t="s">
        <v>108</v>
      </c>
      <c r="D107">
        <v>-41.16047829</v>
      </c>
      <c r="E107">
        <v>174.28210129999999</v>
      </c>
      <c r="F107" t="s">
        <v>6</v>
      </c>
      <c r="G107" t="s">
        <v>6</v>
      </c>
      <c r="H107">
        <f t="shared" si="3"/>
        <v>30</v>
      </c>
      <c r="I107">
        <v>40</v>
      </c>
      <c r="J107">
        <f t="shared" si="4"/>
        <v>0</v>
      </c>
      <c r="K107">
        <v>0</v>
      </c>
      <c r="L107">
        <f t="shared" si="5"/>
        <v>0</v>
      </c>
      <c r="M107">
        <v>0</v>
      </c>
      <c r="N107">
        <v>4.2777244190000001</v>
      </c>
      <c r="O107">
        <v>0</v>
      </c>
      <c r="P107">
        <v>101.84675420000001</v>
      </c>
      <c r="Q107">
        <v>2.9591384459999999</v>
      </c>
      <c r="R107">
        <v>26.967844530000001</v>
      </c>
      <c r="S107">
        <v>0</v>
      </c>
      <c r="T107">
        <v>1</v>
      </c>
      <c r="U107">
        <v>0</v>
      </c>
      <c r="V107">
        <v>0</v>
      </c>
      <c r="W107" t="s">
        <v>616</v>
      </c>
      <c r="X107" t="s">
        <v>616</v>
      </c>
    </row>
    <row r="108" spans="1:24" x14ac:dyDescent="0.25">
      <c r="A108" s="2">
        <v>283</v>
      </c>
      <c r="B108" s="60">
        <v>109</v>
      </c>
      <c r="C108" t="s">
        <v>109</v>
      </c>
      <c r="D108">
        <v>-41.181707320000001</v>
      </c>
      <c r="E108">
        <v>174.2990939</v>
      </c>
      <c r="F108" t="s">
        <v>6</v>
      </c>
      <c r="G108" t="s">
        <v>6</v>
      </c>
      <c r="H108">
        <f t="shared" si="3"/>
        <v>30</v>
      </c>
      <c r="I108">
        <v>40</v>
      </c>
      <c r="J108">
        <f t="shared" si="4"/>
        <v>0</v>
      </c>
      <c r="K108">
        <v>0</v>
      </c>
      <c r="L108">
        <f t="shared" si="5"/>
        <v>0</v>
      </c>
      <c r="M108">
        <v>0</v>
      </c>
      <c r="N108">
        <v>0.58876935799999996</v>
      </c>
      <c r="O108">
        <v>0</v>
      </c>
      <c r="P108">
        <v>7603.4355839999998</v>
      </c>
      <c r="Q108">
        <v>1.3287655279999999</v>
      </c>
      <c r="R108">
        <v>13.24163049</v>
      </c>
      <c r="S108">
        <v>1</v>
      </c>
      <c r="T108">
        <v>1</v>
      </c>
      <c r="U108">
        <v>1</v>
      </c>
      <c r="V108">
        <v>1</v>
      </c>
      <c r="W108" t="s">
        <v>619</v>
      </c>
      <c r="X108" t="s">
        <v>619</v>
      </c>
    </row>
    <row r="109" spans="1:24" x14ac:dyDescent="0.25">
      <c r="A109" s="2">
        <v>5080</v>
      </c>
      <c r="B109" s="60">
        <v>110</v>
      </c>
      <c r="C109" t="s">
        <v>110</v>
      </c>
      <c r="D109">
        <v>-41.257930219999999</v>
      </c>
      <c r="E109">
        <v>174.86544480000001</v>
      </c>
      <c r="F109" t="s">
        <v>4</v>
      </c>
      <c r="G109" t="s">
        <v>4</v>
      </c>
      <c r="H109">
        <f t="shared" si="3"/>
        <v>8</v>
      </c>
      <c r="I109">
        <v>8</v>
      </c>
      <c r="J109">
        <f t="shared" si="4"/>
        <v>1</v>
      </c>
      <c r="K109">
        <v>1</v>
      </c>
      <c r="L109">
        <f t="shared" si="5"/>
        <v>1988</v>
      </c>
      <c r="M109">
        <v>1988</v>
      </c>
      <c r="N109">
        <v>2.7548357449999998</v>
      </c>
      <c r="O109">
        <v>1</v>
      </c>
      <c r="P109">
        <v>25.65853238</v>
      </c>
      <c r="Q109">
        <v>30.1926548</v>
      </c>
      <c r="R109">
        <v>0.83180765099999998</v>
      </c>
      <c r="S109">
        <v>1</v>
      </c>
      <c r="T109">
        <v>1</v>
      </c>
      <c r="U109">
        <v>0</v>
      </c>
      <c r="V109">
        <v>0</v>
      </c>
      <c r="W109" t="s">
        <v>616</v>
      </c>
      <c r="X109" t="s">
        <v>616</v>
      </c>
    </row>
    <row r="110" spans="1:24" x14ac:dyDescent="0.25">
      <c r="A110" s="2">
        <v>5087</v>
      </c>
      <c r="B110" s="60">
        <v>111</v>
      </c>
      <c r="C110" t="s">
        <v>111</v>
      </c>
      <c r="D110">
        <v>-41.267213679999998</v>
      </c>
      <c r="E110">
        <v>173.2577167</v>
      </c>
      <c r="F110" t="s">
        <v>4</v>
      </c>
      <c r="G110" t="s">
        <v>4</v>
      </c>
      <c r="H110">
        <f t="shared" si="3"/>
        <v>11</v>
      </c>
      <c r="I110">
        <v>11</v>
      </c>
      <c r="J110">
        <f t="shared" si="4"/>
        <v>1</v>
      </c>
      <c r="K110">
        <v>1</v>
      </c>
      <c r="L110">
        <f t="shared" si="5"/>
        <v>1991</v>
      </c>
      <c r="M110">
        <v>1991</v>
      </c>
      <c r="N110">
        <v>0.28581911199999999</v>
      </c>
      <c r="O110">
        <v>0</v>
      </c>
      <c r="P110">
        <v>6.3130447180000004</v>
      </c>
      <c r="Q110">
        <v>6.2373058099999996</v>
      </c>
      <c r="R110">
        <v>40.179527190000002</v>
      </c>
      <c r="S110">
        <v>1</v>
      </c>
      <c r="T110">
        <v>0</v>
      </c>
      <c r="U110">
        <v>1</v>
      </c>
      <c r="V110">
        <v>0</v>
      </c>
      <c r="W110" t="s">
        <v>617</v>
      </c>
      <c r="X110" t="s">
        <v>616</v>
      </c>
    </row>
    <row r="111" spans="1:24" x14ac:dyDescent="0.25">
      <c r="A111" s="2">
        <v>4734</v>
      </c>
      <c r="B111" s="60">
        <v>112</v>
      </c>
      <c r="C111" t="s">
        <v>112</v>
      </c>
      <c r="D111">
        <v>-43.628364599999998</v>
      </c>
      <c r="E111">
        <v>172.69088780000001</v>
      </c>
      <c r="F111" t="s">
        <v>4</v>
      </c>
      <c r="G111" t="s">
        <v>4</v>
      </c>
      <c r="H111">
        <f t="shared" si="3"/>
        <v>22</v>
      </c>
      <c r="I111">
        <v>22</v>
      </c>
      <c r="J111">
        <f t="shared" si="4"/>
        <v>1</v>
      </c>
      <c r="K111">
        <v>1</v>
      </c>
      <c r="L111">
        <f t="shared" si="5"/>
        <v>2002</v>
      </c>
      <c r="M111">
        <v>2002</v>
      </c>
      <c r="N111">
        <v>0.44515538900000001</v>
      </c>
      <c r="O111">
        <v>1</v>
      </c>
      <c r="P111">
        <v>84.249860190000007</v>
      </c>
      <c r="Q111">
        <v>189.83966190000001</v>
      </c>
      <c r="R111">
        <v>41.641311479999999</v>
      </c>
      <c r="S111">
        <v>1</v>
      </c>
      <c r="T111">
        <v>1</v>
      </c>
      <c r="U111">
        <v>0</v>
      </c>
      <c r="V111">
        <v>0</v>
      </c>
      <c r="W111" t="s">
        <v>616</v>
      </c>
      <c r="X111" t="s">
        <v>616</v>
      </c>
    </row>
    <row r="112" spans="1:24" x14ac:dyDescent="0.25">
      <c r="A112" s="2">
        <v>4066</v>
      </c>
      <c r="B112" s="60">
        <v>113</v>
      </c>
      <c r="C112" t="s">
        <v>113</v>
      </c>
      <c r="D112">
        <v>-45.419033519999999</v>
      </c>
      <c r="E112">
        <v>167.12126359999999</v>
      </c>
      <c r="F112" t="s">
        <v>6</v>
      </c>
      <c r="G112" t="s">
        <v>6</v>
      </c>
      <c r="H112">
        <f t="shared" si="3"/>
        <v>30</v>
      </c>
      <c r="I112">
        <v>40</v>
      </c>
      <c r="J112">
        <f t="shared" si="4"/>
        <v>0</v>
      </c>
      <c r="K112">
        <v>0</v>
      </c>
      <c r="L112">
        <f t="shared" si="5"/>
        <v>0</v>
      </c>
      <c r="M112">
        <v>0</v>
      </c>
      <c r="N112">
        <v>0.169283463</v>
      </c>
      <c r="O112">
        <v>0</v>
      </c>
      <c r="P112">
        <v>66.036444610000004</v>
      </c>
      <c r="Q112">
        <v>10.17612881</v>
      </c>
      <c r="R112">
        <v>73.739373049999998</v>
      </c>
      <c r="S112">
        <v>0</v>
      </c>
      <c r="T112">
        <v>1</v>
      </c>
      <c r="U112">
        <v>0</v>
      </c>
      <c r="V112">
        <v>0</v>
      </c>
      <c r="W112" t="s">
        <v>616</v>
      </c>
      <c r="X112" t="s">
        <v>616</v>
      </c>
    </row>
    <row r="113" spans="1:24" x14ac:dyDescent="0.25">
      <c r="A113" s="2">
        <v>3971</v>
      </c>
      <c r="B113" s="60">
        <v>114</v>
      </c>
      <c r="C113" t="s">
        <v>114</v>
      </c>
      <c r="D113">
        <v>-45.566073529999997</v>
      </c>
      <c r="E113">
        <v>166.80679939999999</v>
      </c>
      <c r="F113" t="s">
        <v>6</v>
      </c>
      <c r="G113" t="s">
        <v>6</v>
      </c>
      <c r="H113">
        <f t="shared" si="3"/>
        <v>30</v>
      </c>
      <c r="I113">
        <v>40</v>
      </c>
      <c r="J113">
        <f t="shared" si="4"/>
        <v>0</v>
      </c>
      <c r="K113">
        <v>0</v>
      </c>
      <c r="L113">
        <f t="shared" si="5"/>
        <v>0</v>
      </c>
      <c r="M113">
        <v>0</v>
      </c>
      <c r="N113">
        <v>0.41089322900000003</v>
      </c>
      <c r="O113">
        <v>0</v>
      </c>
      <c r="P113">
        <v>10.61177273</v>
      </c>
      <c r="Q113">
        <v>2.9828330369999998</v>
      </c>
      <c r="R113">
        <v>69.054418600000005</v>
      </c>
      <c r="S113">
        <v>0</v>
      </c>
      <c r="T113">
        <v>1</v>
      </c>
      <c r="U113">
        <v>0</v>
      </c>
      <c r="V113">
        <v>0</v>
      </c>
      <c r="W113" t="s">
        <v>616</v>
      </c>
      <c r="X113" t="s">
        <v>616</v>
      </c>
    </row>
    <row r="114" spans="1:24" x14ac:dyDescent="0.25">
      <c r="A114" s="2">
        <v>3969</v>
      </c>
      <c r="B114" s="60">
        <v>115</v>
      </c>
      <c r="C114" t="s">
        <v>115</v>
      </c>
      <c r="D114">
        <v>-45.571782509999998</v>
      </c>
      <c r="E114">
        <v>166.78994750000001</v>
      </c>
      <c r="F114" t="s">
        <v>6</v>
      </c>
      <c r="G114" t="s">
        <v>6</v>
      </c>
      <c r="H114">
        <f t="shared" si="3"/>
        <v>30</v>
      </c>
      <c r="I114">
        <v>40</v>
      </c>
      <c r="J114">
        <f t="shared" si="4"/>
        <v>0</v>
      </c>
      <c r="K114">
        <v>0</v>
      </c>
      <c r="L114">
        <f t="shared" si="5"/>
        <v>0</v>
      </c>
      <c r="M114">
        <v>0</v>
      </c>
      <c r="N114">
        <v>0.171604109</v>
      </c>
      <c r="O114">
        <v>0</v>
      </c>
      <c r="P114">
        <v>45.131470110000002</v>
      </c>
      <c r="Q114">
        <v>1.9322107660000001</v>
      </c>
      <c r="R114">
        <v>67.088158140000004</v>
      </c>
      <c r="S114">
        <v>0</v>
      </c>
      <c r="T114">
        <v>1</v>
      </c>
      <c r="U114">
        <v>0</v>
      </c>
      <c r="V114">
        <v>0</v>
      </c>
      <c r="W114" t="s">
        <v>616</v>
      </c>
      <c r="X114" t="s">
        <v>616</v>
      </c>
    </row>
    <row r="115" spans="1:24" x14ac:dyDescent="0.25">
      <c r="A115" s="2">
        <v>3964</v>
      </c>
      <c r="B115" s="60">
        <v>116</v>
      </c>
      <c r="C115" t="s">
        <v>116</v>
      </c>
      <c r="D115">
        <v>-45.578418149999997</v>
      </c>
      <c r="E115">
        <v>166.63727220000001</v>
      </c>
      <c r="F115" t="s">
        <v>4</v>
      </c>
      <c r="G115" t="s">
        <v>4</v>
      </c>
      <c r="H115">
        <f t="shared" si="3"/>
        <v>8</v>
      </c>
      <c r="I115">
        <v>8</v>
      </c>
      <c r="J115">
        <f t="shared" si="4"/>
        <v>1</v>
      </c>
      <c r="K115">
        <v>1</v>
      </c>
      <c r="L115">
        <f t="shared" si="5"/>
        <v>1988</v>
      </c>
      <c r="M115">
        <v>1988</v>
      </c>
      <c r="N115">
        <v>2.1251075309999998</v>
      </c>
      <c r="O115">
        <v>1</v>
      </c>
      <c r="P115">
        <v>152.87843280000001</v>
      </c>
      <c r="Q115">
        <v>1.816595263</v>
      </c>
      <c r="R115">
        <v>10.763611600000001</v>
      </c>
      <c r="S115">
        <v>0</v>
      </c>
      <c r="T115">
        <v>1</v>
      </c>
      <c r="U115">
        <v>0</v>
      </c>
      <c r="V115">
        <v>0</v>
      </c>
      <c r="W115" t="s">
        <v>616</v>
      </c>
      <c r="X115" t="s">
        <v>616</v>
      </c>
    </row>
    <row r="116" spans="1:24" x14ac:dyDescent="0.25">
      <c r="A116" s="2">
        <v>3965</v>
      </c>
      <c r="B116" s="60">
        <v>117</v>
      </c>
      <c r="C116" t="s">
        <v>117</v>
      </c>
      <c r="D116">
        <v>-45.579298389999998</v>
      </c>
      <c r="E116">
        <v>166.77161699999999</v>
      </c>
      <c r="F116" t="s">
        <v>6</v>
      </c>
      <c r="G116" t="s">
        <v>6</v>
      </c>
      <c r="H116">
        <f t="shared" si="3"/>
        <v>30</v>
      </c>
      <c r="I116">
        <v>40</v>
      </c>
      <c r="J116">
        <f t="shared" si="4"/>
        <v>0</v>
      </c>
      <c r="K116">
        <v>0</v>
      </c>
      <c r="L116">
        <f t="shared" si="5"/>
        <v>0</v>
      </c>
      <c r="M116">
        <v>0</v>
      </c>
      <c r="N116">
        <v>0.56516666599999998</v>
      </c>
      <c r="O116">
        <v>0</v>
      </c>
      <c r="P116">
        <v>7.8078233580000003</v>
      </c>
      <c r="Q116">
        <v>2.179213055</v>
      </c>
      <c r="R116">
        <v>65.163014009999998</v>
      </c>
      <c r="S116">
        <v>0</v>
      </c>
      <c r="T116">
        <v>1</v>
      </c>
      <c r="U116">
        <v>0</v>
      </c>
      <c r="V116">
        <v>0</v>
      </c>
      <c r="W116" t="s">
        <v>616</v>
      </c>
      <c r="X116" t="s">
        <v>616</v>
      </c>
    </row>
    <row r="117" spans="1:24" x14ac:dyDescent="0.25">
      <c r="A117" s="2">
        <v>214</v>
      </c>
      <c r="B117" s="60">
        <v>118</v>
      </c>
      <c r="C117" t="s">
        <v>118</v>
      </c>
      <c r="D117">
        <v>-45.58597073</v>
      </c>
      <c r="E117">
        <v>166.76780980000001</v>
      </c>
      <c r="F117" t="s">
        <v>6</v>
      </c>
      <c r="G117" t="s">
        <v>6</v>
      </c>
      <c r="H117">
        <f t="shared" si="3"/>
        <v>30</v>
      </c>
      <c r="I117">
        <v>40</v>
      </c>
      <c r="J117">
        <f t="shared" si="4"/>
        <v>0</v>
      </c>
      <c r="K117">
        <v>0</v>
      </c>
      <c r="L117">
        <f t="shared" si="5"/>
        <v>0</v>
      </c>
      <c r="M117">
        <v>0</v>
      </c>
      <c r="N117">
        <v>0.15736475899999999</v>
      </c>
      <c r="O117">
        <v>0</v>
      </c>
      <c r="P117">
        <v>48.170017389999998</v>
      </c>
      <c r="Q117">
        <v>2.0634689329999998</v>
      </c>
      <c r="R117">
        <v>68.715929810000006</v>
      </c>
      <c r="S117">
        <v>0</v>
      </c>
      <c r="T117">
        <v>1</v>
      </c>
      <c r="U117">
        <v>0</v>
      </c>
      <c r="V117">
        <v>0</v>
      </c>
      <c r="W117" t="s">
        <v>616</v>
      </c>
      <c r="X117" t="s">
        <v>616</v>
      </c>
    </row>
    <row r="118" spans="1:24" x14ac:dyDescent="0.25">
      <c r="A118" s="2">
        <v>209</v>
      </c>
      <c r="B118" s="60">
        <v>119</v>
      </c>
      <c r="C118" t="s">
        <v>119</v>
      </c>
      <c r="D118">
        <v>-45.591035810000001</v>
      </c>
      <c r="E118">
        <v>166.64381589999999</v>
      </c>
      <c r="F118" t="s">
        <v>4</v>
      </c>
      <c r="G118" t="s">
        <v>4</v>
      </c>
      <c r="H118">
        <f t="shared" si="3"/>
        <v>6</v>
      </c>
      <c r="I118">
        <v>6</v>
      </c>
      <c r="J118">
        <f t="shared" si="4"/>
        <v>1</v>
      </c>
      <c r="K118">
        <v>1</v>
      </c>
      <c r="L118">
        <f t="shared" si="5"/>
        <v>1986</v>
      </c>
      <c r="M118">
        <v>1986</v>
      </c>
      <c r="N118">
        <v>2.8151704620000002</v>
      </c>
      <c r="O118">
        <v>0</v>
      </c>
      <c r="P118">
        <v>8.1984605570000006</v>
      </c>
      <c r="Q118">
        <v>1.657345649</v>
      </c>
      <c r="R118">
        <v>24.7398977</v>
      </c>
      <c r="S118">
        <v>0</v>
      </c>
      <c r="T118">
        <v>1</v>
      </c>
      <c r="U118">
        <v>0</v>
      </c>
      <c r="V118">
        <v>0</v>
      </c>
      <c r="W118" t="s">
        <v>616</v>
      </c>
      <c r="X118" t="s">
        <v>616</v>
      </c>
    </row>
    <row r="119" spans="1:24" x14ac:dyDescent="0.25">
      <c r="A119" s="2">
        <v>3748</v>
      </c>
      <c r="B119" s="60">
        <v>120</v>
      </c>
      <c r="C119" t="s">
        <v>120</v>
      </c>
      <c r="D119">
        <v>-45.724325299999997</v>
      </c>
      <c r="E119">
        <v>166.92959429999999</v>
      </c>
      <c r="F119" t="s">
        <v>6</v>
      </c>
      <c r="G119" t="s">
        <v>6</v>
      </c>
      <c r="H119">
        <f t="shared" si="3"/>
        <v>30</v>
      </c>
      <c r="I119">
        <v>40</v>
      </c>
      <c r="J119">
        <f t="shared" si="4"/>
        <v>0</v>
      </c>
      <c r="K119">
        <v>0</v>
      </c>
      <c r="L119">
        <f t="shared" si="5"/>
        <v>0</v>
      </c>
      <c r="M119">
        <v>0</v>
      </c>
      <c r="N119">
        <v>1.311142E-2</v>
      </c>
      <c r="O119">
        <v>0</v>
      </c>
      <c r="P119">
        <v>16.973218320000001</v>
      </c>
      <c r="Q119">
        <v>9.1399820139999992</v>
      </c>
      <c r="R119">
        <v>69.49987659</v>
      </c>
      <c r="S119">
        <v>0</v>
      </c>
      <c r="T119">
        <v>1</v>
      </c>
      <c r="U119">
        <v>0</v>
      </c>
      <c r="V119">
        <v>0</v>
      </c>
      <c r="W119" t="s">
        <v>616</v>
      </c>
      <c r="X119" t="s">
        <v>616</v>
      </c>
    </row>
    <row r="120" spans="1:24" x14ac:dyDescent="0.25">
      <c r="A120" s="2">
        <v>3754</v>
      </c>
      <c r="B120" s="60">
        <v>121</v>
      </c>
      <c r="C120" t="s">
        <v>121</v>
      </c>
      <c r="D120">
        <v>-45.734675119999999</v>
      </c>
      <c r="E120">
        <v>166.8320732</v>
      </c>
      <c r="F120" t="s">
        <v>6</v>
      </c>
      <c r="G120" t="s">
        <v>6</v>
      </c>
      <c r="H120">
        <f t="shared" si="3"/>
        <v>30</v>
      </c>
      <c r="I120">
        <v>40</v>
      </c>
      <c r="J120">
        <f t="shared" si="4"/>
        <v>0</v>
      </c>
      <c r="K120">
        <v>0</v>
      </c>
      <c r="L120">
        <f t="shared" si="5"/>
        <v>0</v>
      </c>
      <c r="M120">
        <v>0</v>
      </c>
      <c r="N120">
        <v>0.20480820499999999</v>
      </c>
      <c r="O120">
        <v>0</v>
      </c>
      <c r="P120">
        <v>1778.963585</v>
      </c>
      <c r="Q120">
        <v>2.9087112290000001</v>
      </c>
      <c r="R120">
        <v>54.1815219</v>
      </c>
      <c r="S120">
        <v>0</v>
      </c>
      <c r="T120">
        <v>1</v>
      </c>
      <c r="U120">
        <v>0</v>
      </c>
      <c r="V120">
        <v>0</v>
      </c>
      <c r="W120" t="s">
        <v>616</v>
      </c>
      <c r="X120" t="s">
        <v>616</v>
      </c>
    </row>
    <row r="121" spans="1:24" x14ac:dyDescent="0.25">
      <c r="A121" s="2">
        <v>3644</v>
      </c>
      <c r="B121" s="60">
        <v>122</v>
      </c>
      <c r="C121" t="s">
        <v>122</v>
      </c>
      <c r="D121">
        <v>-45.745969160000001</v>
      </c>
      <c r="E121">
        <v>166.77273500000001</v>
      </c>
      <c r="F121" t="s">
        <v>6</v>
      </c>
      <c r="G121" t="s">
        <v>6</v>
      </c>
      <c r="H121">
        <f t="shared" si="3"/>
        <v>30</v>
      </c>
      <c r="I121">
        <v>40</v>
      </c>
      <c r="J121">
        <f t="shared" si="4"/>
        <v>0</v>
      </c>
      <c r="K121">
        <v>0</v>
      </c>
      <c r="L121">
        <f t="shared" si="5"/>
        <v>0</v>
      </c>
      <c r="M121">
        <v>0</v>
      </c>
      <c r="N121">
        <v>1.6554125260000001</v>
      </c>
      <c r="O121">
        <v>0</v>
      </c>
      <c r="P121">
        <v>45.495763150000002</v>
      </c>
      <c r="Q121">
        <v>3.227979698</v>
      </c>
      <c r="R121">
        <v>41.06538742</v>
      </c>
      <c r="S121">
        <v>0</v>
      </c>
      <c r="T121">
        <v>1</v>
      </c>
      <c r="U121">
        <v>0</v>
      </c>
      <c r="V121">
        <v>0</v>
      </c>
      <c r="W121" t="s">
        <v>616</v>
      </c>
      <c r="X121" t="s">
        <v>616</v>
      </c>
    </row>
    <row r="122" spans="1:24" x14ac:dyDescent="0.25">
      <c r="A122" s="2">
        <v>3638</v>
      </c>
      <c r="B122" s="60">
        <v>123</v>
      </c>
      <c r="C122" t="s">
        <v>123</v>
      </c>
      <c r="D122">
        <v>-45.762638430000003</v>
      </c>
      <c r="E122">
        <v>166.6919618</v>
      </c>
      <c r="F122" t="s">
        <v>6</v>
      </c>
      <c r="G122" t="s">
        <v>6</v>
      </c>
      <c r="H122">
        <f t="shared" si="3"/>
        <v>30</v>
      </c>
      <c r="I122">
        <v>40</v>
      </c>
      <c r="J122">
        <f t="shared" si="4"/>
        <v>0</v>
      </c>
      <c r="K122">
        <v>0</v>
      </c>
      <c r="L122">
        <f t="shared" si="5"/>
        <v>0</v>
      </c>
      <c r="M122">
        <v>0</v>
      </c>
      <c r="N122">
        <v>0.51688963600000004</v>
      </c>
      <c r="O122">
        <v>0</v>
      </c>
      <c r="P122">
        <v>1899.407633</v>
      </c>
      <c r="Q122">
        <v>0.52662039800000005</v>
      </c>
      <c r="R122">
        <v>45.202474029999998</v>
      </c>
      <c r="S122">
        <v>0</v>
      </c>
      <c r="T122">
        <v>1</v>
      </c>
      <c r="U122">
        <v>0</v>
      </c>
      <c r="V122">
        <v>0</v>
      </c>
      <c r="W122" t="s">
        <v>616</v>
      </c>
      <c r="X122" t="s">
        <v>616</v>
      </c>
    </row>
    <row r="123" spans="1:24" x14ac:dyDescent="0.25">
      <c r="A123" s="2">
        <v>3515</v>
      </c>
      <c r="B123" s="60">
        <v>124</v>
      </c>
      <c r="C123" t="s">
        <v>124</v>
      </c>
      <c r="D123">
        <v>-45.778170459999998</v>
      </c>
      <c r="E123">
        <v>166.58803209999999</v>
      </c>
      <c r="F123" t="s">
        <v>6</v>
      </c>
      <c r="G123" t="s">
        <v>6</v>
      </c>
      <c r="H123">
        <f t="shared" si="3"/>
        <v>30</v>
      </c>
      <c r="I123">
        <v>40</v>
      </c>
      <c r="J123">
        <f t="shared" si="4"/>
        <v>0</v>
      </c>
      <c r="K123">
        <v>0</v>
      </c>
      <c r="L123">
        <f t="shared" si="5"/>
        <v>0</v>
      </c>
      <c r="M123">
        <v>0</v>
      </c>
      <c r="N123">
        <v>0.73040450499999998</v>
      </c>
      <c r="O123">
        <v>1</v>
      </c>
      <c r="P123">
        <v>167.5677087</v>
      </c>
      <c r="Q123">
        <v>0.893984369</v>
      </c>
      <c r="R123">
        <v>28.52087865</v>
      </c>
      <c r="S123">
        <v>0</v>
      </c>
      <c r="T123">
        <v>1</v>
      </c>
      <c r="U123">
        <v>0</v>
      </c>
      <c r="V123">
        <v>0</v>
      </c>
      <c r="W123" t="s">
        <v>616</v>
      </c>
      <c r="X123" t="s">
        <v>616</v>
      </c>
    </row>
    <row r="124" spans="1:24" x14ac:dyDescent="0.25">
      <c r="A124" s="2">
        <v>3445</v>
      </c>
      <c r="B124" s="60">
        <v>125</v>
      </c>
      <c r="C124" t="s">
        <v>125</v>
      </c>
      <c r="D124">
        <v>-45.786610260000003</v>
      </c>
      <c r="E124">
        <v>166.6127189</v>
      </c>
      <c r="F124" t="s">
        <v>6</v>
      </c>
      <c r="G124" t="s">
        <v>6</v>
      </c>
      <c r="H124">
        <f t="shared" si="3"/>
        <v>30</v>
      </c>
      <c r="I124">
        <v>40</v>
      </c>
      <c r="J124">
        <f t="shared" si="4"/>
        <v>0</v>
      </c>
      <c r="K124">
        <v>0</v>
      </c>
      <c r="L124">
        <f t="shared" si="5"/>
        <v>0</v>
      </c>
      <c r="M124">
        <v>0</v>
      </c>
      <c r="N124">
        <v>0.755496375</v>
      </c>
      <c r="O124">
        <v>0</v>
      </c>
      <c r="P124">
        <v>12.07759005</v>
      </c>
      <c r="Q124">
        <v>1.2195094609999999</v>
      </c>
      <c r="R124">
        <v>45.446313050000001</v>
      </c>
      <c r="S124">
        <v>0</v>
      </c>
      <c r="T124">
        <v>1</v>
      </c>
      <c r="U124">
        <v>0</v>
      </c>
      <c r="V124">
        <v>0</v>
      </c>
      <c r="W124" t="s">
        <v>616</v>
      </c>
      <c r="X124" t="s">
        <v>616</v>
      </c>
    </row>
    <row r="125" spans="1:24" x14ac:dyDescent="0.25">
      <c r="A125" s="2">
        <v>3419</v>
      </c>
      <c r="B125" s="60">
        <v>126</v>
      </c>
      <c r="C125" t="s">
        <v>126</v>
      </c>
      <c r="D125">
        <v>-45.79573379</v>
      </c>
      <c r="E125">
        <v>166.60129040000001</v>
      </c>
      <c r="F125" t="s">
        <v>6</v>
      </c>
      <c r="G125" t="s">
        <v>6</v>
      </c>
      <c r="H125">
        <f t="shared" si="3"/>
        <v>30</v>
      </c>
      <c r="I125">
        <v>40</v>
      </c>
      <c r="J125">
        <f t="shared" si="4"/>
        <v>0</v>
      </c>
      <c r="K125">
        <v>0</v>
      </c>
      <c r="L125">
        <f t="shared" si="5"/>
        <v>0</v>
      </c>
      <c r="M125">
        <v>0</v>
      </c>
      <c r="N125">
        <v>0.23880484299999999</v>
      </c>
      <c r="O125">
        <v>0</v>
      </c>
      <c r="P125">
        <v>5.5795214409999998</v>
      </c>
      <c r="Q125">
        <v>1.32067735</v>
      </c>
      <c r="R125">
        <v>58.370618380000003</v>
      </c>
      <c r="S125">
        <v>0</v>
      </c>
      <c r="T125">
        <v>1</v>
      </c>
      <c r="U125">
        <v>0</v>
      </c>
      <c r="V125">
        <v>0</v>
      </c>
      <c r="W125" t="s">
        <v>616</v>
      </c>
      <c r="X125" t="s">
        <v>616</v>
      </c>
    </row>
    <row r="126" spans="1:24" x14ac:dyDescent="0.25">
      <c r="A126" s="2">
        <v>2962</v>
      </c>
      <c r="B126" s="60">
        <v>127</v>
      </c>
      <c r="C126" t="s">
        <v>127</v>
      </c>
      <c r="D126">
        <v>-45.975158890000003</v>
      </c>
      <c r="E126">
        <v>166.59036219999999</v>
      </c>
      <c r="F126" t="s">
        <v>6</v>
      </c>
      <c r="G126" t="s">
        <v>6</v>
      </c>
      <c r="H126">
        <f t="shared" si="3"/>
        <v>30</v>
      </c>
      <c r="I126">
        <v>40</v>
      </c>
      <c r="J126">
        <f t="shared" si="4"/>
        <v>0</v>
      </c>
      <c r="K126">
        <v>0</v>
      </c>
      <c r="L126">
        <f t="shared" si="5"/>
        <v>0</v>
      </c>
      <c r="M126">
        <v>0</v>
      </c>
      <c r="N126">
        <v>8.5168714000000006E-2</v>
      </c>
      <c r="O126">
        <v>0</v>
      </c>
      <c r="P126">
        <v>24.569331529999999</v>
      </c>
      <c r="Q126">
        <v>2.8554720819999999</v>
      </c>
      <c r="R126">
        <v>50.174131000000003</v>
      </c>
      <c r="S126">
        <v>0</v>
      </c>
      <c r="T126">
        <v>1</v>
      </c>
      <c r="U126">
        <v>0</v>
      </c>
      <c r="V126">
        <v>0</v>
      </c>
      <c r="W126" t="s">
        <v>616</v>
      </c>
      <c r="X126" t="s">
        <v>616</v>
      </c>
    </row>
    <row r="127" spans="1:24" x14ac:dyDescent="0.25">
      <c r="A127" s="2">
        <v>2953</v>
      </c>
      <c r="B127" s="60">
        <v>128</v>
      </c>
      <c r="C127" t="s">
        <v>128</v>
      </c>
      <c r="D127">
        <v>-45.992984720000003</v>
      </c>
      <c r="E127">
        <v>166.56168890000001</v>
      </c>
      <c r="F127" t="s">
        <v>6</v>
      </c>
      <c r="G127" t="s">
        <v>6</v>
      </c>
      <c r="H127">
        <f t="shared" si="3"/>
        <v>30</v>
      </c>
      <c r="I127">
        <v>40</v>
      </c>
      <c r="J127">
        <f t="shared" si="4"/>
        <v>0</v>
      </c>
      <c r="K127">
        <v>0</v>
      </c>
      <c r="L127">
        <f t="shared" si="5"/>
        <v>0</v>
      </c>
      <c r="M127">
        <v>0</v>
      </c>
      <c r="N127">
        <v>0.29460784400000001</v>
      </c>
      <c r="O127">
        <v>0</v>
      </c>
      <c r="P127">
        <v>740.23380540000005</v>
      </c>
      <c r="Q127">
        <v>1.23394933</v>
      </c>
      <c r="R127">
        <v>37.608087730000001</v>
      </c>
      <c r="S127">
        <v>0</v>
      </c>
      <c r="T127">
        <v>1</v>
      </c>
      <c r="U127">
        <v>0</v>
      </c>
      <c r="V127">
        <v>0</v>
      </c>
      <c r="W127" t="s">
        <v>616</v>
      </c>
      <c r="X127" t="s">
        <v>616</v>
      </c>
    </row>
    <row r="128" spans="1:24" x14ac:dyDescent="0.25">
      <c r="A128" s="2">
        <v>2722</v>
      </c>
      <c r="B128" s="60">
        <v>129</v>
      </c>
      <c r="C128" t="s">
        <v>129</v>
      </c>
      <c r="D128">
        <v>-46.074144140000001</v>
      </c>
      <c r="E128">
        <v>166.6793199</v>
      </c>
      <c r="F128" t="s">
        <v>6</v>
      </c>
      <c r="G128" t="s">
        <v>6</v>
      </c>
      <c r="H128">
        <f t="shared" si="3"/>
        <v>30</v>
      </c>
      <c r="I128">
        <v>40</v>
      </c>
      <c r="J128">
        <f t="shared" si="4"/>
        <v>0</v>
      </c>
      <c r="K128">
        <v>0</v>
      </c>
      <c r="L128">
        <f t="shared" si="5"/>
        <v>0</v>
      </c>
      <c r="M128">
        <v>0</v>
      </c>
      <c r="N128">
        <v>0.78023767399999999</v>
      </c>
      <c r="O128">
        <v>1</v>
      </c>
      <c r="P128">
        <v>26.268804129999999</v>
      </c>
      <c r="Q128">
        <v>1.3315461280000001</v>
      </c>
      <c r="R128">
        <v>34.752727909999997</v>
      </c>
      <c r="S128">
        <v>0</v>
      </c>
      <c r="T128">
        <v>1</v>
      </c>
      <c r="U128">
        <v>0</v>
      </c>
      <c r="V128">
        <v>0</v>
      </c>
      <c r="W128" t="s">
        <v>616</v>
      </c>
      <c r="X128" t="s">
        <v>616</v>
      </c>
    </row>
    <row r="129" spans="1:24" x14ac:dyDescent="0.25">
      <c r="A129" s="2">
        <v>2180</v>
      </c>
      <c r="B129" s="60">
        <v>130</v>
      </c>
      <c r="C129" t="s">
        <v>130</v>
      </c>
      <c r="D129">
        <v>-46.456009100000003</v>
      </c>
      <c r="E129">
        <v>167.8451632</v>
      </c>
      <c r="F129" t="s">
        <v>4</v>
      </c>
      <c r="G129" t="s">
        <v>4</v>
      </c>
      <c r="H129">
        <f t="shared" si="3"/>
        <v>17</v>
      </c>
      <c r="I129">
        <v>17</v>
      </c>
      <c r="J129">
        <f t="shared" si="4"/>
        <v>1</v>
      </c>
      <c r="K129">
        <v>1</v>
      </c>
      <c r="L129">
        <f t="shared" si="5"/>
        <v>1997</v>
      </c>
      <c r="M129">
        <v>1997</v>
      </c>
      <c r="N129">
        <v>7.1885471020000002</v>
      </c>
      <c r="O129">
        <v>0</v>
      </c>
      <c r="P129">
        <v>103.3890657</v>
      </c>
      <c r="Q129">
        <v>19.476755440000002</v>
      </c>
      <c r="R129">
        <v>2.7744799000000001E-2</v>
      </c>
      <c r="S129">
        <v>0</v>
      </c>
      <c r="T129">
        <v>0</v>
      </c>
      <c r="U129">
        <v>1</v>
      </c>
      <c r="V129">
        <v>0</v>
      </c>
      <c r="W129" t="s">
        <v>617</v>
      </c>
      <c r="X129" t="s">
        <v>616</v>
      </c>
    </row>
    <row r="130" spans="1:24" x14ac:dyDescent="0.25">
      <c r="A130" s="2">
        <v>1946</v>
      </c>
      <c r="B130" s="60">
        <v>131</v>
      </c>
      <c r="C130" t="s">
        <v>131</v>
      </c>
      <c r="D130">
        <v>-46.766535300000001</v>
      </c>
      <c r="E130">
        <v>168.51543520000001</v>
      </c>
      <c r="F130" t="s">
        <v>6</v>
      </c>
      <c r="G130" t="s">
        <v>6</v>
      </c>
      <c r="H130">
        <f t="shared" si="3"/>
        <v>30</v>
      </c>
      <c r="I130">
        <v>40</v>
      </c>
      <c r="J130">
        <f t="shared" si="4"/>
        <v>0</v>
      </c>
      <c r="K130">
        <v>0</v>
      </c>
      <c r="L130">
        <f t="shared" si="5"/>
        <v>0</v>
      </c>
      <c r="M130">
        <v>0</v>
      </c>
      <c r="N130">
        <v>14.09798119</v>
      </c>
      <c r="O130">
        <v>0</v>
      </c>
      <c r="P130">
        <v>1467.6850139999999</v>
      </c>
      <c r="Q130">
        <v>4.711793106</v>
      </c>
      <c r="R130">
        <v>1.1018646839999999</v>
      </c>
      <c r="S130">
        <v>0</v>
      </c>
      <c r="T130">
        <v>0</v>
      </c>
      <c r="U130">
        <v>1</v>
      </c>
      <c r="V130">
        <v>1</v>
      </c>
      <c r="W130" t="s">
        <v>618</v>
      </c>
      <c r="X130" t="s">
        <v>619</v>
      </c>
    </row>
    <row r="131" spans="1:24" x14ac:dyDescent="0.25">
      <c r="A131" s="2">
        <v>1869</v>
      </c>
      <c r="B131" s="60">
        <v>132</v>
      </c>
      <c r="C131" t="s">
        <v>132</v>
      </c>
      <c r="D131">
        <v>-46.773418970000002</v>
      </c>
      <c r="E131">
        <v>167.63077039999999</v>
      </c>
      <c r="F131" t="s">
        <v>4</v>
      </c>
      <c r="G131" t="s">
        <v>4</v>
      </c>
      <c r="H131">
        <f t="shared" ref="H131:H155" si="6">IF(I131&gt;=30,30,I131)</f>
        <v>8</v>
      </c>
      <c r="I131">
        <v>8</v>
      </c>
      <c r="J131">
        <f t="shared" ref="J131:J155" si="7">IF(G131="Eradicated",1,0)</f>
        <v>1</v>
      </c>
      <c r="K131">
        <v>1</v>
      </c>
      <c r="L131">
        <f t="shared" ref="L131:L155" si="8">IF(M131&gt;=2010,0,M131)</f>
        <v>1988</v>
      </c>
      <c r="M131">
        <v>1988</v>
      </c>
      <c r="N131">
        <v>3.1462569220000001</v>
      </c>
      <c r="O131">
        <v>0</v>
      </c>
      <c r="P131">
        <v>1529.930098</v>
      </c>
      <c r="Q131">
        <v>9.9600765710000001</v>
      </c>
      <c r="R131">
        <v>0.106186265</v>
      </c>
      <c r="S131">
        <v>0</v>
      </c>
      <c r="T131">
        <v>1</v>
      </c>
      <c r="U131">
        <v>0</v>
      </c>
      <c r="V131">
        <v>0</v>
      </c>
      <c r="W131" t="s">
        <v>616</v>
      </c>
      <c r="X131" t="s">
        <v>616</v>
      </c>
    </row>
    <row r="132" spans="1:24" x14ac:dyDescent="0.25">
      <c r="A132" s="2">
        <v>1622</v>
      </c>
      <c r="B132" s="60">
        <v>133</v>
      </c>
      <c r="C132" t="s">
        <v>133</v>
      </c>
      <c r="D132">
        <v>-46.907426239999999</v>
      </c>
      <c r="E132">
        <v>168.12249370000001</v>
      </c>
      <c r="F132" t="s">
        <v>6</v>
      </c>
      <c r="G132" t="s">
        <v>6</v>
      </c>
      <c r="H132">
        <f t="shared" si="6"/>
        <v>30</v>
      </c>
      <c r="I132">
        <v>40</v>
      </c>
      <c r="J132">
        <f t="shared" si="7"/>
        <v>0</v>
      </c>
      <c r="K132">
        <v>0</v>
      </c>
      <c r="L132">
        <f t="shared" si="8"/>
        <v>0</v>
      </c>
      <c r="M132">
        <v>0</v>
      </c>
      <c r="N132">
        <v>0.18623183099999999</v>
      </c>
      <c r="O132">
        <v>0</v>
      </c>
      <c r="P132">
        <v>6.5267075869999998</v>
      </c>
      <c r="Q132">
        <v>2.482288703</v>
      </c>
      <c r="R132">
        <v>44.311008370000003</v>
      </c>
      <c r="S132">
        <v>0</v>
      </c>
      <c r="T132">
        <v>1</v>
      </c>
      <c r="U132">
        <v>0</v>
      </c>
      <c r="V132">
        <v>0</v>
      </c>
      <c r="W132" t="s">
        <v>616</v>
      </c>
      <c r="X132" t="s">
        <v>616</v>
      </c>
    </row>
    <row r="133" spans="1:24" x14ac:dyDescent="0.25">
      <c r="A133" s="2">
        <v>1633</v>
      </c>
      <c r="B133" s="60">
        <v>134</v>
      </c>
      <c r="C133" t="s">
        <v>134</v>
      </c>
      <c r="D133">
        <v>-46.909349990000003</v>
      </c>
      <c r="E133">
        <v>168.23980520000001</v>
      </c>
      <c r="F133" t="s">
        <v>4</v>
      </c>
      <c r="G133" t="s">
        <v>4</v>
      </c>
      <c r="H133">
        <f t="shared" si="6"/>
        <v>25</v>
      </c>
      <c r="I133">
        <v>25</v>
      </c>
      <c r="J133">
        <f t="shared" si="7"/>
        <v>1</v>
      </c>
      <c r="K133">
        <v>1</v>
      </c>
      <c r="L133">
        <f t="shared" si="8"/>
        <v>2005</v>
      </c>
      <c r="M133">
        <v>2005</v>
      </c>
      <c r="N133">
        <v>2.5591894910000001</v>
      </c>
      <c r="O133">
        <v>0</v>
      </c>
      <c r="P133">
        <v>175.33872339999999</v>
      </c>
      <c r="Q133">
        <v>4.0201607250000002</v>
      </c>
      <c r="R133">
        <v>0.62366991800000005</v>
      </c>
      <c r="S133">
        <v>0</v>
      </c>
      <c r="T133">
        <v>1</v>
      </c>
      <c r="U133">
        <v>0</v>
      </c>
      <c r="V133">
        <v>0</v>
      </c>
      <c r="W133" t="s">
        <v>616</v>
      </c>
      <c r="X133" t="s">
        <v>616</v>
      </c>
    </row>
    <row r="134" spans="1:24" x14ac:dyDescent="0.25">
      <c r="A134" s="2">
        <v>1615</v>
      </c>
      <c r="B134" s="60">
        <v>135</v>
      </c>
      <c r="C134" s="77" t="s">
        <v>135</v>
      </c>
      <c r="D134">
        <v>-46.915414149999997</v>
      </c>
      <c r="E134">
        <v>168.1538712</v>
      </c>
      <c r="F134" t="s">
        <v>6</v>
      </c>
      <c r="G134" t="s">
        <v>6</v>
      </c>
      <c r="H134">
        <f t="shared" si="6"/>
        <v>30</v>
      </c>
      <c r="I134">
        <v>40</v>
      </c>
      <c r="J134">
        <f t="shared" si="7"/>
        <v>0</v>
      </c>
      <c r="K134">
        <v>0</v>
      </c>
      <c r="L134">
        <f t="shared" si="8"/>
        <v>0</v>
      </c>
      <c r="M134">
        <v>0</v>
      </c>
      <c r="N134">
        <v>0.28962989700000003</v>
      </c>
      <c r="O134">
        <v>0</v>
      </c>
      <c r="P134">
        <v>62.418287300000003</v>
      </c>
      <c r="Q134">
        <v>2.1469817999999998</v>
      </c>
      <c r="R134">
        <v>24.567627760000001</v>
      </c>
      <c r="S134">
        <v>0</v>
      </c>
      <c r="T134">
        <v>1</v>
      </c>
      <c r="U134">
        <v>0</v>
      </c>
      <c r="V134">
        <v>1</v>
      </c>
      <c r="W134" t="s">
        <v>617</v>
      </c>
      <c r="X134" t="s">
        <v>618</v>
      </c>
    </row>
    <row r="135" spans="1:24" x14ac:dyDescent="0.25">
      <c r="A135" s="2">
        <v>1592</v>
      </c>
      <c r="B135" s="60">
        <v>136</v>
      </c>
      <c r="C135" t="s">
        <v>136</v>
      </c>
      <c r="D135">
        <v>-46.932335109999997</v>
      </c>
      <c r="E135">
        <v>168.13265089999999</v>
      </c>
      <c r="F135" t="s">
        <v>4</v>
      </c>
      <c r="G135" t="s">
        <v>6</v>
      </c>
      <c r="H135">
        <f t="shared" si="6"/>
        <v>30</v>
      </c>
      <c r="I135">
        <v>31</v>
      </c>
      <c r="J135">
        <f t="shared" si="7"/>
        <v>0</v>
      </c>
      <c r="K135">
        <v>1</v>
      </c>
      <c r="L135">
        <f t="shared" si="8"/>
        <v>0</v>
      </c>
      <c r="M135">
        <v>2011</v>
      </c>
      <c r="N135">
        <v>0.79847938799999996</v>
      </c>
      <c r="O135">
        <v>1</v>
      </c>
      <c r="P135">
        <v>262.08477740000001</v>
      </c>
      <c r="Q135">
        <v>1.18011201</v>
      </c>
      <c r="R135">
        <v>17.21671139</v>
      </c>
      <c r="S135">
        <v>1</v>
      </c>
      <c r="T135">
        <v>1</v>
      </c>
      <c r="U135">
        <v>1</v>
      </c>
      <c r="V135">
        <v>0</v>
      </c>
      <c r="W135" t="s">
        <v>617</v>
      </c>
      <c r="X135" t="s">
        <v>616</v>
      </c>
    </row>
    <row r="136" spans="1:24" x14ac:dyDescent="0.25">
      <c r="A136" s="2">
        <v>1327</v>
      </c>
      <c r="B136" s="60">
        <v>137</v>
      </c>
      <c r="C136" t="s">
        <v>137</v>
      </c>
      <c r="D136">
        <v>-47.073429490000002</v>
      </c>
      <c r="E136">
        <v>168.2206832</v>
      </c>
      <c r="F136" t="s">
        <v>4</v>
      </c>
      <c r="G136" t="s">
        <v>6</v>
      </c>
      <c r="H136">
        <f t="shared" si="6"/>
        <v>30</v>
      </c>
      <c r="I136">
        <v>35</v>
      </c>
      <c r="J136">
        <f t="shared" si="7"/>
        <v>0</v>
      </c>
      <c r="K136">
        <v>1</v>
      </c>
      <c r="L136">
        <f t="shared" si="8"/>
        <v>0</v>
      </c>
      <c r="M136">
        <v>2015</v>
      </c>
      <c r="N136">
        <v>0.77309684000000001</v>
      </c>
      <c r="O136">
        <v>0</v>
      </c>
      <c r="P136">
        <v>20.811916289999999</v>
      </c>
      <c r="Q136">
        <v>2.522359985</v>
      </c>
      <c r="R136">
        <v>14.58364119</v>
      </c>
      <c r="S136">
        <v>0</v>
      </c>
      <c r="T136">
        <v>0</v>
      </c>
      <c r="U136">
        <v>0</v>
      </c>
      <c r="V136">
        <v>1</v>
      </c>
      <c r="W136" t="s">
        <v>616</v>
      </c>
      <c r="X136" t="s">
        <v>619</v>
      </c>
    </row>
    <row r="137" spans="1:24" x14ac:dyDescent="0.25">
      <c r="A137" s="2">
        <v>1266</v>
      </c>
      <c r="B137" s="60">
        <v>138</v>
      </c>
      <c r="C137" t="s">
        <v>138</v>
      </c>
      <c r="D137">
        <v>-47.104035039999999</v>
      </c>
      <c r="E137">
        <v>168.200817</v>
      </c>
      <c r="F137" t="s">
        <v>4</v>
      </c>
      <c r="G137" t="s">
        <v>6</v>
      </c>
      <c r="H137">
        <f t="shared" si="6"/>
        <v>30</v>
      </c>
      <c r="I137">
        <v>35</v>
      </c>
      <c r="J137">
        <f t="shared" si="7"/>
        <v>0</v>
      </c>
      <c r="K137">
        <v>1</v>
      </c>
      <c r="L137">
        <f t="shared" si="8"/>
        <v>0</v>
      </c>
      <c r="M137">
        <v>2015</v>
      </c>
      <c r="N137">
        <v>0.26713293500000002</v>
      </c>
      <c r="O137">
        <v>0</v>
      </c>
      <c r="P137">
        <v>23.26413131</v>
      </c>
      <c r="Q137">
        <v>1.73570867</v>
      </c>
      <c r="R137">
        <v>10.684043859999999</v>
      </c>
      <c r="S137">
        <v>0</v>
      </c>
      <c r="T137">
        <v>0</v>
      </c>
      <c r="U137">
        <v>1</v>
      </c>
      <c r="V137">
        <v>0</v>
      </c>
      <c r="W137" t="s">
        <v>617</v>
      </c>
      <c r="X137" t="s">
        <v>616</v>
      </c>
    </row>
    <row r="138" spans="1:24" x14ac:dyDescent="0.25">
      <c r="A138" s="2">
        <v>1237</v>
      </c>
      <c r="B138" s="60">
        <v>139</v>
      </c>
      <c r="C138" t="s">
        <v>139</v>
      </c>
      <c r="D138">
        <v>-47.113809570000001</v>
      </c>
      <c r="E138">
        <v>168.20052440000001</v>
      </c>
      <c r="F138" t="s">
        <v>4</v>
      </c>
      <c r="G138" t="s">
        <v>6</v>
      </c>
      <c r="H138">
        <f t="shared" si="6"/>
        <v>30</v>
      </c>
      <c r="I138">
        <v>35</v>
      </c>
      <c r="J138">
        <f t="shared" si="7"/>
        <v>0</v>
      </c>
      <c r="K138">
        <v>1</v>
      </c>
      <c r="L138">
        <f t="shared" si="8"/>
        <v>0</v>
      </c>
      <c r="M138">
        <v>2015</v>
      </c>
      <c r="N138">
        <v>1.42322777</v>
      </c>
      <c r="O138">
        <v>0</v>
      </c>
      <c r="P138">
        <v>10.53489471</v>
      </c>
      <c r="Q138">
        <v>1.9574592550000001</v>
      </c>
      <c r="R138">
        <v>7.0379052709999996</v>
      </c>
      <c r="S138">
        <v>0</v>
      </c>
      <c r="T138">
        <v>0</v>
      </c>
      <c r="U138">
        <v>0</v>
      </c>
      <c r="V138">
        <v>1</v>
      </c>
      <c r="W138" t="s">
        <v>616</v>
      </c>
      <c r="X138" t="s">
        <v>619</v>
      </c>
    </row>
    <row r="139" spans="1:24" x14ac:dyDescent="0.25">
      <c r="A139" s="2">
        <v>1227</v>
      </c>
      <c r="B139" s="60">
        <v>140</v>
      </c>
      <c r="C139" t="s">
        <v>140</v>
      </c>
      <c r="D139">
        <v>-47.116656910000003</v>
      </c>
      <c r="E139">
        <v>168.20733300000001</v>
      </c>
      <c r="F139" t="s">
        <v>4</v>
      </c>
      <c r="G139" t="s">
        <v>6</v>
      </c>
      <c r="H139">
        <f t="shared" si="6"/>
        <v>30</v>
      </c>
      <c r="I139">
        <v>35</v>
      </c>
      <c r="J139">
        <f t="shared" si="7"/>
        <v>0</v>
      </c>
      <c r="K139">
        <v>1</v>
      </c>
      <c r="L139">
        <f t="shared" si="8"/>
        <v>0</v>
      </c>
      <c r="M139">
        <v>2015</v>
      </c>
      <c r="N139">
        <v>1.738563858</v>
      </c>
      <c r="O139">
        <v>4</v>
      </c>
      <c r="P139">
        <v>18.567070189999999</v>
      </c>
      <c r="Q139">
        <v>2.181942066</v>
      </c>
      <c r="R139">
        <v>5.4527613820000003</v>
      </c>
      <c r="S139">
        <v>0</v>
      </c>
      <c r="T139">
        <v>0</v>
      </c>
      <c r="U139">
        <v>0</v>
      </c>
      <c r="V139">
        <v>1</v>
      </c>
      <c r="W139" t="s">
        <v>616</v>
      </c>
      <c r="X139" t="s">
        <v>619</v>
      </c>
    </row>
    <row r="140" spans="1:24" x14ac:dyDescent="0.25">
      <c r="A140" s="2">
        <v>1194</v>
      </c>
      <c r="B140" s="60">
        <v>141</v>
      </c>
      <c r="C140" t="s">
        <v>141</v>
      </c>
      <c r="D140">
        <v>-47.124824050000001</v>
      </c>
      <c r="E140">
        <v>168.1550738</v>
      </c>
      <c r="F140" t="s">
        <v>4</v>
      </c>
      <c r="G140" t="s">
        <v>6</v>
      </c>
      <c r="H140">
        <f t="shared" si="6"/>
        <v>30</v>
      </c>
      <c r="I140">
        <v>35</v>
      </c>
      <c r="J140">
        <f t="shared" si="7"/>
        <v>0</v>
      </c>
      <c r="K140">
        <v>1</v>
      </c>
      <c r="L140">
        <f t="shared" si="8"/>
        <v>0</v>
      </c>
      <c r="M140">
        <v>2015</v>
      </c>
      <c r="N140">
        <v>0.53237765699999995</v>
      </c>
      <c r="O140">
        <v>4</v>
      </c>
      <c r="P140">
        <v>32.966003180000001</v>
      </c>
      <c r="Q140">
        <v>4.0452294220000002</v>
      </c>
      <c r="R140">
        <v>15.31213226</v>
      </c>
      <c r="S140">
        <v>0</v>
      </c>
      <c r="T140">
        <v>0</v>
      </c>
      <c r="U140">
        <v>0</v>
      </c>
      <c r="V140">
        <v>1</v>
      </c>
      <c r="W140" t="s">
        <v>616</v>
      </c>
      <c r="X140" t="s">
        <v>619</v>
      </c>
    </row>
    <row r="141" spans="1:24" x14ac:dyDescent="0.25">
      <c r="A141" s="2">
        <v>1141</v>
      </c>
      <c r="B141" s="60">
        <v>142</v>
      </c>
      <c r="C141" t="s">
        <v>142</v>
      </c>
      <c r="D141">
        <v>-47.13350458</v>
      </c>
      <c r="E141">
        <v>167.56791129999999</v>
      </c>
      <c r="F141" t="s">
        <v>6</v>
      </c>
      <c r="G141" t="s">
        <v>6</v>
      </c>
      <c r="H141">
        <f t="shared" si="6"/>
        <v>30</v>
      </c>
      <c r="I141">
        <v>40</v>
      </c>
      <c r="J141">
        <f t="shared" si="7"/>
        <v>0</v>
      </c>
      <c r="K141">
        <v>0</v>
      </c>
      <c r="L141">
        <f t="shared" si="8"/>
        <v>0</v>
      </c>
      <c r="M141">
        <v>0</v>
      </c>
      <c r="N141">
        <v>0.20294172499999999</v>
      </c>
      <c r="O141">
        <v>0</v>
      </c>
      <c r="P141">
        <v>12.371997560000001</v>
      </c>
      <c r="Q141">
        <v>1.909853053</v>
      </c>
      <c r="R141">
        <v>44.183978830000001</v>
      </c>
      <c r="S141">
        <v>0</v>
      </c>
      <c r="T141">
        <v>0</v>
      </c>
      <c r="U141">
        <v>1</v>
      </c>
      <c r="V141">
        <v>0</v>
      </c>
      <c r="W141" t="s">
        <v>617</v>
      </c>
      <c r="X141" t="s">
        <v>616</v>
      </c>
    </row>
    <row r="142" spans="1:24" x14ac:dyDescent="0.25">
      <c r="A142" s="2">
        <v>1101</v>
      </c>
      <c r="B142" s="60">
        <v>143</v>
      </c>
      <c r="C142" t="s">
        <v>143</v>
      </c>
      <c r="D142">
        <v>-47.14815737</v>
      </c>
      <c r="E142">
        <v>167.40448069999999</v>
      </c>
      <c r="F142" t="s">
        <v>4</v>
      </c>
      <c r="G142" t="s">
        <v>4</v>
      </c>
      <c r="H142">
        <f t="shared" si="6"/>
        <v>26</v>
      </c>
      <c r="I142">
        <v>26</v>
      </c>
      <c r="J142">
        <f t="shared" si="7"/>
        <v>1</v>
      </c>
      <c r="K142">
        <v>1</v>
      </c>
      <c r="L142">
        <f t="shared" si="8"/>
        <v>2006</v>
      </c>
      <c r="M142">
        <v>2006</v>
      </c>
      <c r="N142">
        <v>7.9556870819999999</v>
      </c>
      <c r="O142">
        <v>1</v>
      </c>
      <c r="P142">
        <v>101.13707530000001</v>
      </c>
      <c r="Q142">
        <v>3.7273668390000001</v>
      </c>
      <c r="R142">
        <v>0.42065813499999999</v>
      </c>
      <c r="S142">
        <v>0</v>
      </c>
      <c r="T142">
        <v>0</v>
      </c>
      <c r="U142">
        <v>0</v>
      </c>
      <c r="V142">
        <v>1</v>
      </c>
      <c r="W142" t="s">
        <v>616</v>
      </c>
      <c r="X142" t="s">
        <v>618</v>
      </c>
    </row>
    <row r="143" spans="1:24" x14ac:dyDescent="0.25">
      <c r="A143" s="2">
        <v>1067</v>
      </c>
      <c r="B143" s="60">
        <v>144</v>
      </c>
      <c r="C143" t="s">
        <v>144</v>
      </c>
      <c r="D143">
        <v>-47.191817890000003</v>
      </c>
      <c r="E143">
        <v>167.70735680000001</v>
      </c>
      <c r="F143" t="s">
        <v>6</v>
      </c>
      <c r="G143" t="s">
        <v>6</v>
      </c>
      <c r="H143">
        <f t="shared" si="6"/>
        <v>30</v>
      </c>
      <c r="I143">
        <v>40</v>
      </c>
      <c r="J143">
        <f t="shared" si="7"/>
        <v>0</v>
      </c>
      <c r="K143">
        <v>0</v>
      </c>
      <c r="L143">
        <f t="shared" si="8"/>
        <v>0</v>
      </c>
      <c r="M143">
        <v>0</v>
      </c>
      <c r="N143">
        <v>0.289139327</v>
      </c>
      <c r="O143">
        <v>0</v>
      </c>
      <c r="P143">
        <v>513.06806259999996</v>
      </c>
      <c r="Q143">
        <v>4.3397832230000004</v>
      </c>
      <c r="R143">
        <v>31.762303490000001</v>
      </c>
      <c r="S143">
        <v>0</v>
      </c>
      <c r="T143">
        <v>1</v>
      </c>
      <c r="U143">
        <v>0</v>
      </c>
      <c r="V143">
        <v>0</v>
      </c>
      <c r="W143" t="s">
        <v>616</v>
      </c>
      <c r="X143" t="s">
        <v>616</v>
      </c>
    </row>
    <row r="144" spans="1:24" x14ac:dyDescent="0.25">
      <c r="A144" s="2">
        <v>1016</v>
      </c>
      <c r="B144" s="60">
        <v>145</v>
      </c>
      <c r="C144" t="s">
        <v>145</v>
      </c>
      <c r="D144">
        <v>-47.204251429999999</v>
      </c>
      <c r="E144">
        <v>167.67391889999999</v>
      </c>
      <c r="F144" t="s">
        <v>6</v>
      </c>
      <c r="G144" t="s">
        <v>6</v>
      </c>
      <c r="H144">
        <f t="shared" si="6"/>
        <v>30</v>
      </c>
      <c r="I144">
        <v>40</v>
      </c>
      <c r="J144">
        <f t="shared" si="7"/>
        <v>0</v>
      </c>
      <c r="K144">
        <v>0</v>
      </c>
      <c r="L144">
        <f t="shared" si="8"/>
        <v>0</v>
      </c>
      <c r="M144">
        <v>0</v>
      </c>
      <c r="N144">
        <v>0.232288621</v>
      </c>
      <c r="O144">
        <v>0</v>
      </c>
      <c r="P144">
        <v>140.6418956</v>
      </c>
      <c r="Q144">
        <v>3.0287934120000002</v>
      </c>
      <c r="R144">
        <v>40.839641149999999</v>
      </c>
      <c r="S144">
        <v>0</v>
      </c>
      <c r="T144">
        <v>1</v>
      </c>
      <c r="U144">
        <v>0</v>
      </c>
      <c r="V144">
        <v>0</v>
      </c>
      <c r="W144" t="s">
        <v>616</v>
      </c>
      <c r="X144" t="s">
        <v>616</v>
      </c>
    </row>
    <row r="145" spans="1:24" x14ac:dyDescent="0.25">
      <c r="A145" s="2">
        <v>973</v>
      </c>
      <c r="B145" s="60">
        <v>146</v>
      </c>
      <c r="C145" t="s">
        <v>146</v>
      </c>
      <c r="D145">
        <v>-47.214957409999997</v>
      </c>
      <c r="E145">
        <v>167.6610479</v>
      </c>
      <c r="F145" t="s">
        <v>6</v>
      </c>
      <c r="G145" t="s">
        <v>6</v>
      </c>
      <c r="H145">
        <f t="shared" si="6"/>
        <v>30</v>
      </c>
      <c r="I145">
        <v>40</v>
      </c>
      <c r="J145">
        <f t="shared" si="7"/>
        <v>0</v>
      </c>
      <c r="K145">
        <v>0</v>
      </c>
      <c r="L145">
        <f t="shared" si="8"/>
        <v>0</v>
      </c>
      <c r="M145">
        <v>0</v>
      </c>
      <c r="N145">
        <v>0.31846512100000002</v>
      </c>
      <c r="O145">
        <v>0</v>
      </c>
      <c r="P145">
        <v>161.94081800000001</v>
      </c>
      <c r="Q145">
        <v>2.9410821020000002</v>
      </c>
      <c r="R145">
        <v>36.909702420000002</v>
      </c>
      <c r="S145">
        <v>0</v>
      </c>
      <c r="T145">
        <v>1</v>
      </c>
      <c r="U145">
        <v>0</v>
      </c>
      <c r="V145">
        <v>0</v>
      </c>
      <c r="W145" t="s">
        <v>616</v>
      </c>
      <c r="X145" t="s">
        <v>616</v>
      </c>
    </row>
    <row r="146" spans="1:24" x14ac:dyDescent="0.25">
      <c r="A146" s="2">
        <v>949</v>
      </c>
      <c r="B146" s="60">
        <v>147</v>
      </c>
      <c r="C146" t="s">
        <v>147</v>
      </c>
      <c r="D146">
        <v>-47.215893680000001</v>
      </c>
      <c r="E146">
        <v>167.3869177</v>
      </c>
      <c r="F146" t="s">
        <v>4</v>
      </c>
      <c r="G146" t="s">
        <v>4</v>
      </c>
      <c r="H146">
        <f t="shared" si="6"/>
        <v>17</v>
      </c>
      <c r="I146">
        <v>17</v>
      </c>
      <c r="J146">
        <f t="shared" si="7"/>
        <v>1</v>
      </c>
      <c r="K146">
        <v>1</v>
      </c>
      <c r="L146">
        <f t="shared" si="8"/>
        <v>1997</v>
      </c>
      <c r="M146">
        <v>1997</v>
      </c>
      <c r="N146">
        <v>5.0382626410000002</v>
      </c>
      <c r="O146">
        <v>1</v>
      </c>
      <c r="P146">
        <v>148.87104299999999</v>
      </c>
      <c r="Q146">
        <v>1.8892334230000001</v>
      </c>
      <c r="R146">
        <v>14.37717413</v>
      </c>
      <c r="S146">
        <v>0</v>
      </c>
      <c r="T146">
        <v>0</v>
      </c>
      <c r="U146">
        <v>1</v>
      </c>
      <c r="V146">
        <v>0</v>
      </c>
      <c r="W146" t="s">
        <v>617</v>
      </c>
      <c r="X146" t="s">
        <v>616</v>
      </c>
    </row>
    <row r="147" spans="1:24" x14ac:dyDescent="0.25">
      <c r="A147" s="2">
        <v>941</v>
      </c>
      <c r="B147" s="60">
        <v>148</v>
      </c>
      <c r="C147" t="s">
        <v>148</v>
      </c>
      <c r="D147">
        <v>-47.220881140000003</v>
      </c>
      <c r="E147">
        <v>167.4355041</v>
      </c>
      <c r="F147" t="s">
        <v>4</v>
      </c>
      <c r="G147" t="s">
        <v>4</v>
      </c>
      <c r="H147">
        <f t="shared" si="6"/>
        <v>26</v>
      </c>
      <c r="I147">
        <v>26</v>
      </c>
      <c r="J147">
        <f t="shared" si="7"/>
        <v>1</v>
      </c>
      <c r="K147">
        <v>1</v>
      </c>
      <c r="L147">
        <f t="shared" si="8"/>
        <v>2006</v>
      </c>
      <c r="M147">
        <v>2006</v>
      </c>
      <c r="N147">
        <v>2.0693292049999998</v>
      </c>
      <c r="O147">
        <v>1</v>
      </c>
      <c r="P147">
        <v>28.695259910000001</v>
      </c>
      <c r="Q147">
        <v>2.5339639699999998</v>
      </c>
      <c r="R147">
        <v>25.728383130000001</v>
      </c>
      <c r="S147">
        <v>0</v>
      </c>
      <c r="T147">
        <v>0</v>
      </c>
      <c r="U147">
        <v>0</v>
      </c>
      <c r="V147">
        <v>1</v>
      </c>
      <c r="W147" t="s">
        <v>616</v>
      </c>
      <c r="X147" t="s">
        <v>619</v>
      </c>
    </row>
    <row r="148" spans="1:24" x14ac:dyDescent="0.25">
      <c r="A148" s="2">
        <v>936</v>
      </c>
      <c r="B148" s="60">
        <v>149</v>
      </c>
      <c r="C148" s="59" t="s">
        <v>149</v>
      </c>
      <c r="D148" s="59">
        <v>-47.240635779999998</v>
      </c>
      <c r="E148" s="59">
        <v>167.4079514</v>
      </c>
      <c r="F148" s="59" t="s">
        <v>4</v>
      </c>
      <c r="G148" t="s">
        <v>4</v>
      </c>
      <c r="H148">
        <f t="shared" si="6"/>
        <v>26</v>
      </c>
      <c r="I148">
        <v>26</v>
      </c>
      <c r="J148">
        <f t="shared" si="7"/>
        <v>1</v>
      </c>
      <c r="K148" s="59">
        <v>1</v>
      </c>
      <c r="L148">
        <f t="shared" si="8"/>
        <v>2006</v>
      </c>
      <c r="M148" s="59">
        <v>2006</v>
      </c>
      <c r="N148" s="59">
        <v>1.4438055759999999</v>
      </c>
      <c r="O148" s="59">
        <v>0</v>
      </c>
      <c r="P148" s="59">
        <v>922.08082339999999</v>
      </c>
      <c r="Q148" s="59">
        <v>1.0932846060000001</v>
      </c>
      <c r="R148" s="59">
        <v>11.622658639999999</v>
      </c>
      <c r="S148" s="59">
        <v>1</v>
      </c>
      <c r="T148" s="59">
        <v>0</v>
      </c>
      <c r="U148" s="59">
        <v>0</v>
      </c>
      <c r="V148" s="59">
        <v>1</v>
      </c>
      <c r="W148" t="s">
        <v>616</v>
      </c>
      <c r="X148" s="59" t="s">
        <v>619</v>
      </c>
    </row>
    <row r="149" spans="1:24" x14ac:dyDescent="0.25">
      <c r="A149" s="1">
        <v>16</v>
      </c>
      <c r="B149" s="62">
        <v>150</v>
      </c>
      <c r="C149" s="62" t="s">
        <v>225</v>
      </c>
      <c r="D149" s="61">
        <v>-29.266234000000001</v>
      </c>
      <c r="E149" s="61">
        <v>-177.92963800000001</v>
      </c>
      <c r="F149" s="64" t="s">
        <v>4</v>
      </c>
      <c r="G149" t="s">
        <v>4</v>
      </c>
      <c r="H149">
        <f t="shared" si="6"/>
        <v>22</v>
      </c>
      <c r="I149">
        <v>22</v>
      </c>
      <c r="J149">
        <f t="shared" si="7"/>
        <v>1</v>
      </c>
      <c r="K149" s="59">
        <v>1</v>
      </c>
      <c r="L149">
        <f t="shared" si="8"/>
        <v>2002</v>
      </c>
      <c r="M149" s="59">
        <v>2002</v>
      </c>
      <c r="N149" s="67">
        <v>874.57581371799995</v>
      </c>
      <c r="O149" s="59">
        <v>0</v>
      </c>
      <c r="P149" s="67">
        <v>2181.5707382099999</v>
      </c>
      <c r="Q149" s="59">
        <v>245.13397184847199</v>
      </c>
      <c r="R149">
        <v>0.19627136994399999</v>
      </c>
      <c r="S149" s="59">
        <v>0</v>
      </c>
      <c r="T149" s="59">
        <v>1</v>
      </c>
      <c r="U149" s="59">
        <v>0</v>
      </c>
      <c r="V149" s="59">
        <v>0</v>
      </c>
      <c r="W149" t="s">
        <v>616</v>
      </c>
      <c r="X149" s="59" t="s">
        <v>616</v>
      </c>
    </row>
    <row r="150" spans="1:24" x14ac:dyDescent="0.25">
      <c r="A150" s="1">
        <v>17</v>
      </c>
      <c r="B150" s="62">
        <v>151</v>
      </c>
      <c r="C150" s="62" t="s">
        <v>226</v>
      </c>
      <c r="D150" s="61">
        <v>-30.232690000000002</v>
      </c>
      <c r="E150" s="61">
        <v>-178.429675</v>
      </c>
      <c r="F150" s="64" t="s">
        <v>4</v>
      </c>
      <c r="G150" t="s">
        <v>4</v>
      </c>
      <c r="H150">
        <f t="shared" si="6"/>
        <v>26</v>
      </c>
      <c r="I150">
        <v>26</v>
      </c>
      <c r="J150">
        <f t="shared" si="7"/>
        <v>1</v>
      </c>
      <c r="K150" s="59">
        <v>1</v>
      </c>
      <c r="L150">
        <f t="shared" si="8"/>
        <v>2006</v>
      </c>
      <c r="M150" s="59">
        <v>2006</v>
      </c>
      <c r="N150" s="67">
        <v>97.775508000000002</v>
      </c>
      <c r="O150" s="59">
        <v>0</v>
      </c>
      <c r="P150" s="67">
        <v>186.00377161</v>
      </c>
      <c r="Q150" s="59">
        <v>207.68835632527998</v>
      </c>
      <c r="R150">
        <v>8.8584038452700006E-2</v>
      </c>
      <c r="S150" s="59">
        <v>0</v>
      </c>
      <c r="T150" s="59">
        <v>1</v>
      </c>
      <c r="U150" s="59">
        <v>0</v>
      </c>
      <c r="V150" s="59">
        <v>0</v>
      </c>
      <c r="W150" t="s">
        <v>616</v>
      </c>
      <c r="X150" s="59" t="s">
        <v>616</v>
      </c>
    </row>
    <row r="151" spans="1:24" x14ac:dyDescent="0.25">
      <c r="A151" s="1">
        <v>15</v>
      </c>
      <c r="B151" s="62">
        <v>152</v>
      </c>
      <c r="C151" s="62" t="s">
        <v>412</v>
      </c>
      <c r="D151" s="61">
        <v>-43.904394000000003</v>
      </c>
      <c r="E151" s="61">
        <v>-176.55562800000001</v>
      </c>
      <c r="F151" s="64" t="s">
        <v>6</v>
      </c>
      <c r="G151" t="s">
        <v>6</v>
      </c>
      <c r="H151">
        <f t="shared" si="6"/>
        <v>30</v>
      </c>
      <c r="I151">
        <v>40</v>
      </c>
      <c r="J151">
        <f t="shared" si="7"/>
        <v>0</v>
      </c>
      <c r="K151" s="59">
        <v>0</v>
      </c>
      <c r="L151">
        <f t="shared" si="8"/>
        <v>0</v>
      </c>
      <c r="M151" s="59">
        <v>0</v>
      </c>
      <c r="N151" s="67">
        <v>662.67853301499997</v>
      </c>
      <c r="O151" s="59">
        <v>0</v>
      </c>
      <c r="P151" s="67">
        <v>80459.379024900001</v>
      </c>
      <c r="Q151" s="59">
        <v>18.575593480573801</v>
      </c>
      <c r="R151">
        <v>4.1537420920300001E-2</v>
      </c>
      <c r="S151" s="59">
        <v>1</v>
      </c>
      <c r="T151" s="59">
        <v>1</v>
      </c>
      <c r="U151" s="59">
        <v>1</v>
      </c>
      <c r="V151" s="59">
        <v>1</v>
      </c>
      <c r="W151" t="s">
        <v>619</v>
      </c>
      <c r="X151" s="59" t="s">
        <v>619</v>
      </c>
    </row>
    <row r="152" spans="1:24" x14ac:dyDescent="0.25">
      <c r="A152" s="1">
        <v>3421</v>
      </c>
      <c r="B152" s="62">
        <v>153</v>
      </c>
      <c r="C152" s="62" t="s">
        <v>503</v>
      </c>
      <c r="D152" s="61">
        <v>-45.791521000000003</v>
      </c>
      <c r="E152" s="61">
        <v>166.576773</v>
      </c>
      <c r="F152" s="64" t="s">
        <v>6</v>
      </c>
      <c r="G152" t="s">
        <v>6</v>
      </c>
      <c r="H152">
        <f t="shared" si="6"/>
        <v>30</v>
      </c>
      <c r="I152">
        <v>40</v>
      </c>
      <c r="J152">
        <f t="shared" si="7"/>
        <v>0</v>
      </c>
      <c r="K152" s="59">
        <v>0</v>
      </c>
      <c r="L152">
        <f t="shared" si="8"/>
        <v>0</v>
      </c>
      <c r="M152" s="59">
        <v>0</v>
      </c>
      <c r="N152" s="67">
        <v>4.2088828588100001E-2</v>
      </c>
      <c r="O152" s="59">
        <v>0</v>
      </c>
      <c r="P152" s="67">
        <v>10.8092187344</v>
      </c>
      <c r="Q152" s="59">
        <v>1.5713723816240202</v>
      </c>
      <c r="R152">
        <v>43.198995097400001</v>
      </c>
      <c r="S152" s="59">
        <v>0</v>
      </c>
      <c r="T152" s="59">
        <v>1</v>
      </c>
      <c r="U152" s="59">
        <v>0</v>
      </c>
      <c r="V152" s="59">
        <v>0</v>
      </c>
      <c r="W152" t="s">
        <v>616</v>
      </c>
      <c r="X152" s="59" t="s">
        <v>616</v>
      </c>
    </row>
    <row r="153" spans="1:24" x14ac:dyDescent="0.25">
      <c r="A153" s="1">
        <v>2984</v>
      </c>
      <c r="B153" s="62">
        <v>154</v>
      </c>
      <c r="C153" s="62" t="s">
        <v>509</v>
      </c>
      <c r="D153" s="61">
        <v>-45.969138999999998</v>
      </c>
      <c r="E153" s="61">
        <v>166.64806100000001</v>
      </c>
      <c r="F153" s="64" t="s">
        <v>6</v>
      </c>
      <c r="G153" t="s">
        <v>6</v>
      </c>
      <c r="H153">
        <f t="shared" si="6"/>
        <v>30</v>
      </c>
      <c r="I153">
        <v>40</v>
      </c>
      <c r="J153">
        <f t="shared" si="7"/>
        <v>0</v>
      </c>
      <c r="K153" s="59">
        <v>0</v>
      </c>
      <c r="L153">
        <f t="shared" si="8"/>
        <v>0</v>
      </c>
      <c r="M153" s="59">
        <v>0</v>
      </c>
      <c r="N153" s="67">
        <v>0.63236993517899998</v>
      </c>
      <c r="O153" s="59">
        <v>0</v>
      </c>
      <c r="P153" s="67">
        <v>28.8415592972</v>
      </c>
      <c r="Q153" s="59">
        <v>3.5131092927602197</v>
      </c>
      <c r="R153">
        <v>38.7133376281</v>
      </c>
      <c r="S153" s="59">
        <v>0</v>
      </c>
      <c r="T153" s="59">
        <v>1</v>
      </c>
      <c r="U153" s="59">
        <v>0</v>
      </c>
      <c r="V153" s="59">
        <v>0</v>
      </c>
      <c r="W153" t="s">
        <v>616</v>
      </c>
      <c r="X153" s="59" t="s">
        <v>616</v>
      </c>
    </row>
    <row r="154" spans="1:24" x14ac:dyDescent="0.25">
      <c r="A154" s="1">
        <v>9005</v>
      </c>
      <c r="B154" s="62">
        <v>155</v>
      </c>
      <c r="C154" s="62" t="s">
        <v>600</v>
      </c>
      <c r="D154" s="61">
        <v>-52.532907000000002</v>
      </c>
      <c r="E154" s="61">
        <v>169.04316399999999</v>
      </c>
      <c r="F154" s="64" t="s">
        <v>4</v>
      </c>
      <c r="G154" t="s">
        <v>4</v>
      </c>
      <c r="H154">
        <f t="shared" si="6"/>
        <v>21</v>
      </c>
      <c r="I154">
        <v>21</v>
      </c>
      <c r="J154">
        <f t="shared" si="7"/>
        <v>1</v>
      </c>
      <c r="K154" s="59">
        <v>1</v>
      </c>
      <c r="L154">
        <f t="shared" si="8"/>
        <v>2001</v>
      </c>
      <c r="M154" s="59">
        <v>2001</v>
      </c>
      <c r="N154" s="67">
        <v>1.6583000000000001E-2</v>
      </c>
      <c r="O154" s="59">
        <v>0</v>
      </c>
      <c r="P154" s="67">
        <v>10.7831418069</v>
      </c>
      <c r="Q154" s="59">
        <v>3.4654727581286005</v>
      </c>
      <c r="R154">
        <v>31.572628748300001</v>
      </c>
      <c r="S154" s="59">
        <v>0</v>
      </c>
      <c r="T154" s="59">
        <v>1</v>
      </c>
      <c r="U154" s="59">
        <v>0</v>
      </c>
      <c r="V154" s="59">
        <v>0</v>
      </c>
      <c r="W154" t="s">
        <v>616</v>
      </c>
      <c r="X154" s="59" t="s">
        <v>616</v>
      </c>
    </row>
    <row r="155" spans="1:24" x14ac:dyDescent="0.25">
      <c r="A155" s="1">
        <v>589</v>
      </c>
      <c r="B155" s="62">
        <v>156</v>
      </c>
      <c r="C155" s="62" t="s">
        <v>601</v>
      </c>
      <c r="D155" s="61">
        <v>-52.543826000000003</v>
      </c>
      <c r="E155" s="61">
        <v>169.16202799999999</v>
      </c>
      <c r="F155" s="64" t="s">
        <v>4</v>
      </c>
      <c r="G155" t="s">
        <v>4</v>
      </c>
      <c r="H155">
        <f t="shared" si="6"/>
        <v>21</v>
      </c>
      <c r="I155">
        <v>21</v>
      </c>
      <c r="J155">
        <f t="shared" si="7"/>
        <v>1</v>
      </c>
      <c r="K155" s="59">
        <v>1</v>
      </c>
      <c r="L155">
        <f t="shared" si="8"/>
        <v>2001</v>
      </c>
      <c r="M155" s="59">
        <v>2001</v>
      </c>
      <c r="N155" s="67">
        <v>688.99441073499997</v>
      </c>
      <c r="O155" s="59">
        <v>0</v>
      </c>
      <c r="P155" s="67">
        <v>16735.682115200001</v>
      </c>
      <c r="Q155" s="59">
        <v>0.80533290495948007</v>
      </c>
      <c r="R155">
        <v>0.55555003940999992</v>
      </c>
      <c r="S155" s="59">
        <v>0</v>
      </c>
      <c r="T155" s="59">
        <v>1</v>
      </c>
      <c r="U155" s="59">
        <v>0</v>
      </c>
      <c r="V155" s="59">
        <v>0</v>
      </c>
      <c r="W155" t="s">
        <v>616</v>
      </c>
      <c r="X155" s="59" t="s">
        <v>616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5ha Islands--&gt;</vt:lpstr>
      <vt:lpstr>PFNZ Only--&gt;</vt:lpstr>
      <vt:lpstr>pestFree removed--&gt;</vt:lpstr>
      <vt:lpstr>Final Dataset</vt:lpstr>
      <vt:lpstr>Erad 2010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Carter</dc:creator>
  <cp:lastModifiedBy>Zachary Carter</cp:lastModifiedBy>
  <dcterms:created xsi:type="dcterms:W3CDTF">2019-11-17T19:09:17Z</dcterms:created>
  <dcterms:modified xsi:type="dcterms:W3CDTF">2020-12-03T03:23:47Z</dcterms:modified>
</cp:coreProperties>
</file>