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재무_KS_재정통계자료작성\003_Result\"/>
    </mc:Choice>
  </mc:AlternateContent>
  <xr:revisionPtr revIDLastSave="0" documentId="13_ncr:1_{A5F39E32-EB1C-440F-817D-0AF27A76193C}" xr6:coauthVersionLast="36" xr6:coauthVersionMax="47" xr10:uidLastSave="{00000000-0000-0000-0000-000000000000}"/>
  <bookViews>
    <workbookView xWindow="22932" yWindow="-108" windowWidth="23256" windowHeight="12456" firstSheet="6" activeTab="7" xr2:uid="{00000000-000D-0000-FFFF-FFFF00000000}"/>
  </bookViews>
  <sheets>
    <sheet name="집행_수입_월별_수입징수상황(전월)_202209" sheetId="7" r:id="rId1"/>
    <sheet name="집행_수입_월별_수입징수상황(전년도)_202209" sheetId="8" r:id="rId2"/>
    <sheet name="집행_수입_월별_수입운용상황(전월)_202209" sheetId="9" r:id="rId3"/>
    <sheet name="집행_수입_월별_수입운용상황(전년도)_202209" sheetId="10" r:id="rId4"/>
    <sheet name="집행_지출_월별_지출징수상황(전월)_202209" sheetId="11" r:id="rId5"/>
    <sheet name="집행_지출_월별_지출징수상황(전년도)_202209" sheetId="12" r:id="rId6"/>
    <sheet name="집행_지출_월별_지출운용상황(전월)_202209" sheetId="13" r:id="rId7"/>
    <sheet name="집행_지출_월별_지출운용상황(전년도)_202209" sheetId="14" r:id="rId8"/>
  </sheets>
  <calcPr calcId="179021"/>
</workbook>
</file>

<file path=xl/calcChain.xml><?xml version="1.0" encoding="utf-8"?>
<calcChain xmlns="http://schemas.openxmlformats.org/spreadsheetml/2006/main">
  <c r="H27" i="14" l="1"/>
  <c r="G27" i="14"/>
  <c r="F27" i="14"/>
  <c r="E27" i="14"/>
  <c r="D27" i="14"/>
  <c r="C27" i="14"/>
  <c r="I26" i="14"/>
  <c r="I25" i="14"/>
  <c r="I24" i="14"/>
  <c r="I23" i="14"/>
  <c r="I22" i="14"/>
  <c r="I21" i="14"/>
  <c r="I20" i="14"/>
  <c r="I19" i="14"/>
  <c r="I18" i="14"/>
  <c r="I17" i="14"/>
  <c r="H16" i="14"/>
  <c r="G16" i="14"/>
  <c r="F16" i="14"/>
  <c r="E16" i="14"/>
  <c r="D16" i="14"/>
  <c r="C16" i="14"/>
  <c r="I15" i="14"/>
  <c r="I14" i="14"/>
  <c r="I13" i="14"/>
  <c r="I12" i="14"/>
  <c r="I11" i="14"/>
  <c r="I10" i="14"/>
  <c r="I9" i="14"/>
  <c r="I8" i="14"/>
  <c r="I7" i="14"/>
  <c r="I6" i="14"/>
  <c r="H27" i="13"/>
  <c r="G27" i="13"/>
  <c r="F27" i="13"/>
  <c r="E27" i="13"/>
  <c r="D27" i="13"/>
  <c r="C27" i="13"/>
  <c r="I26" i="13"/>
  <c r="I25" i="13"/>
  <c r="I24" i="13"/>
  <c r="I23" i="13"/>
  <c r="I22" i="13"/>
  <c r="I21" i="13"/>
  <c r="I20" i="13"/>
  <c r="I19" i="13"/>
  <c r="I18" i="13"/>
  <c r="I17" i="13"/>
  <c r="H16" i="13"/>
  <c r="G16" i="13"/>
  <c r="F16" i="13"/>
  <c r="I16" i="13" s="1"/>
  <c r="E16" i="13"/>
  <c r="D16" i="13"/>
  <c r="C16" i="13"/>
  <c r="I15" i="13"/>
  <c r="I14" i="13"/>
  <c r="I13" i="13"/>
  <c r="I12" i="13"/>
  <c r="I11" i="13"/>
  <c r="I10" i="13"/>
  <c r="I9" i="13"/>
  <c r="I8" i="13"/>
  <c r="I7" i="13"/>
  <c r="I6" i="13"/>
  <c r="H27" i="12"/>
  <c r="G27" i="12"/>
  <c r="F27" i="12"/>
  <c r="I27" i="12" s="1"/>
  <c r="E27" i="12"/>
  <c r="D27" i="12"/>
  <c r="C27" i="12"/>
  <c r="I26" i="12"/>
  <c r="I25" i="12"/>
  <c r="I24" i="12"/>
  <c r="I23" i="12"/>
  <c r="I22" i="12"/>
  <c r="I21" i="12"/>
  <c r="I20" i="12"/>
  <c r="I19" i="12"/>
  <c r="I18" i="12"/>
  <c r="I17" i="12"/>
  <c r="I16" i="12"/>
  <c r="H16" i="12"/>
  <c r="G16" i="12"/>
  <c r="F16" i="12"/>
  <c r="E16" i="12"/>
  <c r="D16" i="12"/>
  <c r="C16" i="12"/>
  <c r="I15" i="12"/>
  <c r="I14" i="12"/>
  <c r="I13" i="12"/>
  <c r="I12" i="12"/>
  <c r="I11" i="12"/>
  <c r="I10" i="12"/>
  <c r="I9" i="12"/>
  <c r="I8" i="12"/>
  <c r="I7" i="12"/>
  <c r="I6" i="12"/>
  <c r="H27" i="11"/>
  <c r="G27" i="11"/>
  <c r="F27" i="11"/>
  <c r="E27" i="11"/>
  <c r="D27" i="11"/>
  <c r="C27" i="11"/>
  <c r="I27" i="11" s="1"/>
  <c r="I26" i="11"/>
  <c r="I25" i="11"/>
  <c r="I24" i="11"/>
  <c r="I23" i="11"/>
  <c r="I22" i="11"/>
  <c r="I21" i="11"/>
  <c r="I20" i="11"/>
  <c r="I19" i="11"/>
  <c r="I18" i="11"/>
  <c r="I17" i="11"/>
  <c r="H16" i="11"/>
  <c r="G16" i="11"/>
  <c r="F16" i="11"/>
  <c r="I16" i="11" s="1"/>
  <c r="E16" i="11"/>
  <c r="D16" i="11"/>
  <c r="C16" i="11"/>
  <c r="I15" i="11"/>
  <c r="I14" i="11"/>
  <c r="I13" i="11"/>
  <c r="I12" i="11"/>
  <c r="I11" i="11"/>
  <c r="I10" i="11"/>
  <c r="I9" i="11"/>
  <c r="I8" i="11"/>
  <c r="I7" i="11"/>
  <c r="I6" i="11"/>
  <c r="H27" i="10"/>
  <c r="G27" i="10"/>
  <c r="F27" i="10"/>
  <c r="I27" i="10" s="1"/>
  <c r="E27" i="10"/>
  <c r="D27" i="10"/>
  <c r="C27" i="10"/>
  <c r="I26" i="10"/>
  <c r="I25" i="10"/>
  <c r="I24" i="10"/>
  <c r="I23" i="10"/>
  <c r="I22" i="10"/>
  <c r="I21" i="10"/>
  <c r="I20" i="10"/>
  <c r="I19" i="10"/>
  <c r="I18" i="10"/>
  <c r="I17" i="10"/>
  <c r="H16" i="10"/>
  <c r="G16" i="10"/>
  <c r="F16" i="10"/>
  <c r="E16" i="10"/>
  <c r="D16" i="10"/>
  <c r="C16" i="10"/>
  <c r="I15" i="10"/>
  <c r="I14" i="10"/>
  <c r="I13" i="10"/>
  <c r="I12" i="10"/>
  <c r="I11" i="10"/>
  <c r="I10" i="10"/>
  <c r="I9" i="10"/>
  <c r="I8" i="10"/>
  <c r="I7" i="10"/>
  <c r="I6" i="10"/>
  <c r="H27" i="9"/>
  <c r="G27" i="9"/>
  <c r="F27" i="9"/>
  <c r="I27" i="9" s="1"/>
  <c r="E27" i="9"/>
  <c r="D27" i="9"/>
  <c r="C27" i="9"/>
  <c r="I26" i="9"/>
  <c r="I25" i="9"/>
  <c r="I24" i="9"/>
  <c r="I23" i="9"/>
  <c r="I22" i="9"/>
  <c r="I21" i="9"/>
  <c r="I20" i="9"/>
  <c r="I19" i="9"/>
  <c r="I18" i="9"/>
  <c r="I17" i="9"/>
  <c r="H16" i="9"/>
  <c r="G16" i="9"/>
  <c r="F16" i="9"/>
  <c r="E16" i="9"/>
  <c r="D16" i="9"/>
  <c r="C16" i="9"/>
  <c r="I15" i="9"/>
  <c r="I14" i="9"/>
  <c r="I13" i="9"/>
  <c r="I12" i="9"/>
  <c r="I11" i="9"/>
  <c r="I10" i="9"/>
  <c r="I9" i="9"/>
  <c r="I8" i="9"/>
  <c r="I7" i="9"/>
  <c r="I6" i="9"/>
  <c r="N27" i="8"/>
  <c r="J27" i="8"/>
  <c r="I27" i="8"/>
  <c r="H27" i="8"/>
  <c r="G27" i="8"/>
  <c r="F27" i="8"/>
  <c r="E27" i="8"/>
  <c r="D27" i="8"/>
  <c r="C27" i="8"/>
  <c r="K26" i="8"/>
  <c r="K25" i="8"/>
  <c r="K24" i="8"/>
  <c r="K23" i="8"/>
  <c r="K22" i="8"/>
  <c r="K21" i="8"/>
  <c r="K20" i="8"/>
  <c r="K19" i="8"/>
  <c r="K18" i="8"/>
  <c r="K17" i="8"/>
  <c r="N16" i="8"/>
  <c r="J16" i="8"/>
  <c r="I16" i="8"/>
  <c r="H16" i="8"/>
  <c r="G16" i="8"/>
  <c r="K16" i="8" s="1"/>
  <c r="F16" i="8"/>
  <c r="E16" i="8"/>
  <c r="D16" i="8"/>
  <c r="C16" i="8"/>
  <c r="K15" i="8"/>
  <c r="K14" i="8"/>
  <c r="K13" i="8"/>
  <c r="K12" i="8"/>
  <c r="K11" i="8"/>
  <c r="K10" i="8"/>
  <c r="K9" i="8"/>
  <c r="K8" i="8"/>
  <c r="K7" i="8"/>
  <c r="K6" i="8"/>
  <c r="N27" i="7"/>
  <c r="J27" i="7"/>
  <c r="I27" i="7"/>
  <c r="H27" i="7"/>
  <c r="G27" i="7"/>
  <c r="K27" i="7" s="1"/>
  <c r="F27" i="7"/>
  <c r="E27" i="7"/>
  <c r="D27" i="7"/>
  <c r="C27" i="7"/>
  <c r="K26" i="7"/>
  <c r="K25" i="7"/>
  <c r="K24" i="7"/>
  <c r="K23" i="7"/>
  <c r="K22" i="7"/>
  <c r="K21" i="7"/>
  <c r="K20" i="7"/>
  <c r="K19" i="7"/>
  <c r="K18" i="7"/>
  <c r="K17" i="7"/>
  <c r="N16" i="7"/>
  <c r="J16" i="7"/>
  <c r="I16" i="7"/>
  <c r="H16" i="7"/>
  <c r="G16" i="7"/>
  <c r="F16" i="7"/>
  <c r="E16" i="7"/>
  <c r="D16" i="7"/>
  <c r="C16" i="7"/>
  <c r="K16" i="7" s="1"/>
  <c r="K15" i="7"/>
  <c r="K14" i="7"/>
  <c r="K13" i="7"/>
  <c r="K12" i="7"/>
  <c r="K11" i="7"/>
  <c r="K10" i="7"/>
  <c r="K9" i="7"/>
  <c r="K8" i="7"/>
  <c r="K7" i="7"/>
  <c r="K6" i="7"/>
  <c r="I27" i="14" l="1"/>
  <c r="I16" i="14"/>
  <c r="I27" i="13"/>
  <c r="I16" i="10"/>
  <c r="I16" i="9"/>
  <c r="K27" i="8"/>
</calcChain>
</file>

<file path=xl/sharedStrings.xml><?xml version="1.0" encoding="utf-8"?>
<sst xmlns="http://schemas.openxmlformats.org/spreadsheetml/2006/main" count="276" uniqueCount="39">
  <si>
    <t>증   감</t>
    <phoneticPr fontId="18" type="noConversion"/>
  </si>
  <si>
    <t>항   목</t>
    <phoneticPr fontId="18" type="noConversion"/>
  </si>
  <si>
    <t>감 사 원</t>
    <phoneticPr fontId="18" type="noConversion"/>
  </si>
  <si>
    <t>일 반 회 계</t>
    <phoneticPr fontId="18" type="noConversion"/>
  </si>
  <si>
    <t>경 찰 청</t>
    <phoneticPr fontId="18" type="noConversion"/>
  </si>
  <si>
    <t>고 용 노 동 부</t>
    <phoneticPr fontId="18" type="noConversion"/>
  </si>
  <si>
    <t>관 세 청</t>
    <phoneticPr fontId="18" type="noConversion"/>
  </si>
  <si>
    <t>교 육 부</t>
    <phoneticPr fontId="18" type="noConversion"/>
  </si>
  <si>
    <t>국 방 부</t>
    <phoneticPr fontId="18" type="noConversion"/>
  </si>
  <si>
    <t>국 회</t>
    <phoneticPr fontId="18" type="noConversion"/>
  </si>
  <si>
    <t>기 획 재 정 부</t>
    <phoneticPr fontId="18" type="noConversion"/>
  </si>
  <si>
    <t>대 법 원</t>
    <phoneticPr fontId="18" type="noConversion"/>
  </si>
  <si>
    <t xml:space="preserve">보 건 복 지 부 </t>
    <phoneticPr fontId="18" type="noConversion"/>
  </si>
  <si>
    <t>기 타</t>
    <phoneticPr fontId="18" type="noConversion"/>
  </si>
  <si>
    <t>비    고</t>
    <phoneticPr fontId="18" type="noConversion"/>
  </si>
  <si>
    <t>일 반 회 계(110)</t>
    <phoneticPr fontId="18" type="noConversion"/>
  </si>
  <si>
    <t>(단위 : 원)</t>
    <phoneticPr fontId="18" type="noConversion"/>
  </si>
  <si>
    <t>예산</t>
    <phoneticPr fontId="18" type="noConversion"/>
  </si>
  <si>
    <t>당월집행액</t>
    <phoneticPr fontId="18" type="noConversion"/>
  </si>
  <si>
    <t>누계집행액</t>
    <phoneticPr fontId="18" type="noConversion"/>
  </si>
  <si>
    <t>예산현액</t>
    <phoneticPr fontId="18" type="noConversion"/>
  </si>
  <si>
    <t>당월지출금액</t>
    <phoneticPr fontId="18" type="noConversion"/>
  </si>
  <si>
    <t>누계지출금액</t>
    <phoneticPr fontId="18" type="noConversion"/>
  </si>
  <si>
    <t>징수결정본월금액</t>
    <phoneticPr fontId="18" type="noConversion"/>
  </si>
  <si>
    <t>징수결정누계금액</t>
    <phoneticPr fontId="18" type="noConversion"/>
  </si>
  <si>
    <t>수납본월금액</t>
    <phoneticPr fontId="18" type="noConversion"/>
  </si>
  <si>
    <t>수납누계금액</t>
    <phoneticPr fontId="18" type="noConversion"/>
  </si>
  <si>
    <t>당월수납금액</t>
    <phoneticPr fontId="18" type="noConversion"/>
  </si>
  <si>
    <t>누계수납금액</t>
    <phoneticPr fontId="18" type="noConversion"/>
  </si>
  <si>
    <t>회 계 코 드</t>
    <phoneticPr fontId="18" type="noConversion"/>
  </si>
  <si>
    <t>미 수 납 누 계 금 액</t>
    <phoneticPr fontId="18" type="noConversion"/>
  </si>
  <si>
    <t>□ 집행_수입_월별_수입징수상황(전월)_202209</t>
    <phoneticPr fontId="18" type="noConversion"/>
  </si>
  <si>
    <t>□ 집행_수입_월별_수입징수상황(전년도)_202209</t>
    <phoneticPr fontId="18" type="noConversion"/>
  </si>
  <si>
    <t>□ 집행_수입_월별_수입운용상황(전월)_202209</t>
    <phoneticPr fontId="18" type="noConversion"/>
  </si>
  <si>
    <t>□ 집행_수입_월별_수입운용상황(전년도)_202209</t>
    <phoneticPr fontId="18" type="noConversion"/>
  </si>
  <si>
    <t>□ 집행_지출_월별_지출징수상황(전월)_202209</t>
    <phoneticPr fontId="18" type="noConversion"/>
  </si>
  <si>
    <t>□ 집행_지출_월별_지출징수상황(전년도)_202209</t>
    <phoneticPr fontId="18" type="noConversion"/>
  </si>
  <si>
    <t>□ 집행_지출_월별_지출운용상황(전월)_202209</t>
    <phoneticPr fontId="18" type="noConversion"/>
  </si>
  <si>
    <t>□ 집행_지출_월별_지출운용상황(전년도)_202209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</si>
</sst>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#,##0_);[Red]\(#,##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HY견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176" fontId="0" fillId="0" borderId="11" xfId="42" applyFont="1" applyFill="1" applyBorder="1" applyAlignment="1">
      <alignment vertical="center" shrinkToFit="1"/>
    </xf>
    <xf numFmtId="176" fontId="0" fillId="0" borderId="14" xfId="42" applyFont="1" applyFill="1" applyBorder="1" applyAlignment="1">
      <alignment vertical="center" shrinkToFit="1"/>
    </xf>
    <xf numFmtId="176" fontId="0" fillId="0" borderId="15" xfId="42" applyFont="1" applyFill="1" applyBorder="1" applyAlignment="1">
      <alignment vertical="center" shrinkToFit="1"/>
    </xf>
    <xf numFmtId="176" fontId="0" fillId="0" borderId="13" xfId="42" applyFont="1" applyFill="1" applyBorder="1" applyAlignment="1">
      <alignment vertical="center" shrinkToFit="1"/>
    </xf>
    <xf numFmtId="176" fontId="0" fillId="0" borderId="15" xfId="42" applyFont="1" applyBorder="1" applyAlignment="1">
      <alignment vertical="center" shrinkToFit="1"/>
    </xf>
    <xf numFmtId="176" fontId="0" fillId="0" borderId="13" xfId="42" applyFont="1" applyBorder="1" applyAlignment="1">
      <alignment vertical="center" shrinkToFit="1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76" fontId="0" fillId="33" borderId="10" xfId="42" applyFont="1" applyFill="1" applyBorder="1" applyAlignment="1">
      <alignment vertical="center" shrinkToFit="1"/>
    </xf>
    <xf numFmtId="176" fontId="0" fillId="33" borderId="12" xfId="42" applyFont="1" applyFill="1" applyBorder="1" applyAlignment="1">
      <alignment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1" fillId="33" borderId="12" xfId="0" applyFont="1" applyFill="1" applyBorder="1" applyAlignment="1">
      <alignment horizontal="center" vertical="center"/>
    </xf>
    <xf numFmtId="0" fontId="0" fillId="0" borderId="11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177" fontId="0" fillId="0" borderId="11" xfId="42" applyNumberFormat="1" applyFont="1" applyBorder="1" applyAlignment="1">
      <alignment vertical="center" shrinkToFit="1"/>
    </xf>
    <xf numFmtId="177" fontId="0" fillId="0" borderId="15" xfId="42" applyNumberFormat="1" applyFont="1" applyBorder="1" applyAlignment="1">
      <alignment vertical="center" shrinkToFit="1"/>
    </xf>
    <xf numFmtId="177" fontId="0" fillId="33" borderId="10" xfId="42" applyNumberFormat="1" applyFont="1" applyFill="1" applyBorder="1" applyAlignment="1">
      <alignment vertical="center" shrinkToFit="1"/>
    </xf>
    <xf numFmtId="0" fontId="0" fillId="0" borderId="11" xfId="42" applyNumberFormat="1" applyFont="1" applyBorder="1" applyAlignment="1">
      <alignment vertical="center" shrinkToFit="1"/>
    </xf>
    <xf numFmtId="0" fontId="0" fillId="0" borderId="15" xfId="42" applyNumberFormat="1" applyFont="1" applyBorder="1" applyAlignment="1">
      <alignment vertical="center" shrinkToFit="1"/>
    </xf>
    <xf numFmtId="177" fontId="0" fillId="33" borderId="10" xfId="0" applyNumberFormat="1" applyFill="1" applyBorder="1" applyAlignment="1">
      <alignment vertical="center" shrinkToFit="1"/>
    </xf>
    <xf numFmtId="0" fontId="22" fillId="33" borderId="11" xfId="0" applyFont="1" applyFill="1" applyBorder="1" applyAlignment="1">
      <alignment horizontal="center" vertical="center" shrinkToFit="1"/>
    </xf>
    <xf numFmtId="0" fontId="22" fillId="33" borderId="16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DFF50B"/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14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C1CBECB-C6E6-4989-87A3-28CD349D7BE4}"/>
            </a:ext>
          </a:extLst>
        </xdr:cNvPr>
        <xdr:cNvSpPr/>
      </xdr:nvSpPr>
      <xdr:spPr>
        <a:xfrm flipV="1">
          <a:off x="678180" y="654232"/>
          <a:ext cx="1897597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14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52C3825-BD39-488E-8496-231211602B16}"/>
            </a:ext>
          </a:extLst>
        </xdr:cNvPr>
        <xdr:cNvSpPr/>
      </xdr:nvSpPr>
      <xdr:spPr>
        <a:xfrm flipV="1">
          <a:off x="678180" y="654232"/>
          <a:ext cx="1897597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10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91247C3-98BE-4732-9E6B-E79A2B49849E}"/>
            </a:ext>
          </a:extLst>
        </xdr:cNvPr>
        <xdr:cNvSpPr/>
      </xdr:nvSpPr>
      <xdr:spPr>
        <a:xfrm flipV="1">
          <a:off x="678180" y="654232"/>
          <a:ext cx="1423524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10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8AF5299-F6E4-49A5-A213-D841A040EBBE}"/>
            </a:ext>
          </a:extLst>
        </xdr:cNvPr>
        <xdr:cNvSpPr/>
      </xdr:nvSpPr>
      <xdr:spPr>
        <a:xfrm flipV="1">
          <a:off x="678180" y="654232"/>
          <a:ext cx="1423524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10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EE33C1-7F84-439B-B5F5-18D711EA8AFE}"/>
            </a:ext>
          </a:extLst>
        </xdr:cNvPr>
        <xdr:cNvSpPr/>
      </xdr:nvSpPr>
      <xdr:spPr>
        <a:xfrm flipV="1">
          <a:off x="678180" y="654232"/>
          <a:ext cx="1423524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10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10B7BF6-4A0E-4CE7-8C3F-3EFCE1AC99D6}"/>
            </a:ext>
          </a:extLst>
        </xdr:cNvPr>
        <xdr:cNvSpPr/>
      </xdr:nvSpPr>
      <xdr:spPr>
        <a:xfrm flipV="1">
          <a:off x="678180" y="654232"/>
          <a:ext cx="1423524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54EA3A5-6C13-460B-968A-916756DFE8A8}"/>
            </a:ext>
          </a:extLst>
        </xdr:cNvPr>
        <xdr:cNvSpPr/>
      </xdr:nvSpPr>
      <xdr:spPr>
        <a:xfrm flipV="1">
          <a:off x="678180" y="654232"/>
          <a:ext cx="1341990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9BF4CF-6190-4C21-B83E-79F45260601F}"/>
            </a:ext>
          </a:extLst>
        </xdr:cNvPr>
        <xdr:cNvSpPr/>
      </xdr:nvSpPr>
      <xdr:spPr>
        <a:xfrm flipV="1">
          <a:off x="678180" y="654232"/>
          <a:ext cx="1341990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08A8-0A0E-4D41-BD8B-7763FB2DDDB8}">
  <dimension ref="A2:N27"/>
  <sheetViews>
    <sheetView showGridLines="0" zoomScale="70" zoomScaleNormal="70" workbookViewId="0">
      <selection activeCell="J38" sqref="J38"/>
    </sheetView>
  </sheetViews>
  <sheetFormatPr defaultRowHeight="17.399999999999999" x14ac:dyDescent="0.4"/>
  <cols>
    <col min="1" max="1" width="8.8984375" customWidth="1"/>
    <col min="2" max="5" width="15.69921875" style="1" customWidth="1"/>
    <col min="6" max="11" width="15.69921875" customWidth="1"/>
    <col min="12" max="14" width="30.59765625" customWidth="1"/>
  </cols>
  <sheetData>
    <row r="2" spans="1:14" ht="32.4" x14ac:dyDescent="0.4">
      <c r="B2" s="5" t="s">
        <v>31</v>
      </c>
      <c r="C2" s="4"/>
      <c r="D2" s="4"/>
      <c r="E2" s="4"/>
      <c r="F2" s="1"/>
      <c r="N2" s="12" t="s">
        <v>16</v>
      </c>
    </row>
    <row r="3" spans="1:14" ht="19.95" customHeight="1" x14ac:dyDescent="0.4">
      <c r="B3" s="2"/>
      <c r="C3" s="2"/>
      <c r="D3" s="2"/>
      <c r="E3" s="2"/>
      <c r="F3" s="1"/>
    </row>
    <row r="4" spans="1:14" ht="19.95" customHeight="1" x14ac:dyDescent="0.4">
      <c r="A4" s="3"/>
      <c r="B4" s="32" t="s">
        <v>1</v>
      </c>
      <c r="C4" s="32">
        <v>22.05</v>
      </c>
      <c r="D4" s="32"/>
      <c r="E4" s="32"/>
      <c r="F4" s="32"/>
      <c r="G4" s="32">
        <v>22.06</v>
      </c>
      <c r="H4" s="32"/>
      <c r="I4" s="32"/>
      <c r="J4" s="32"/>
      <c r="K4" s="32" t="s">
        <v>0</v>
      </c>
      <c r="L4" s="33" t="s">
        <v>14</v>
      </c>
      <c r="M4" s="33" t="s">
        <v>29</v>
      </c>
      <c r="N4" s="30" t="s">
        <v>30</v>
      </c>
    </row>
    <row r="5" spans="1:14" ht="19.95" customHeight="1" x14ac:dyDescent="0.4">
      <c r="A5" s="3"/>
      <c r="B5" s="32"/>
      <c r="C5" s="19" t="s">
        <v>23</v>
      </c>
      <c r="D5" s="19" t="s">
        <v>24</v>
      </c>
      <c r="E5" s="19" t="s">
        <v>25</v>
      </c>
      <c r="F5" s="19" t="s">
        <v>26</v>
      </c>
      <c r="G5" s="19" t="s">
        <v>23</v>
      </c>
      <c r="H5" s="19" t="s">
        <v>24</v>
      </c>
      <c r="I5" s="19" t="s">
        <v>25</v>
      </c>
      <c r="J5" s="19" t="s">
        <v>26</v>
      </c>
      <c r="K5" s="32"/>
      <c r="L5" s="34"/>
      <c r="M5" s="34"/>
      <c r="N5" s="31"/>
    </row>
    <row r="6" spans="1:14" x14ac:dyDescent="0.4">
      <c r="A6" s="3"/>
      <c r="B6" s="15" t="s">
        <v>2</v>
      </c>
      <c r="C6" s="6">
        <v>57320000</v>
      </c>
      <c r="D6" s="6">
        <v>134118920</v>
      </c>
      <c r="E6" s="6">
        <v>57320000</v>
      </c>
      <c r="F6" s="6">
        <v>134118920</v>
      </c>
      <c r="G6" s="6">
        <v>60114800</v>
      </c>
      <c r="H6" s="7">
        <v>194233720</v>
      </c>
      <c r="I6" s="7">
        <v>60114800</v>
      </c>
      <c r="J6" s="7">
        <v>194233720</v>
      </c>
      <c r="K6" s="24">
        <f>G6-C6</f>
        <v>2794800</v>
      </c>
      <c r="L6" s="27"/>
      <c r="M6" s="27"/>
      <c r="N6" s="24"/>
    </row>
    <row r="7" spans="1:14" x14ac:dyDescent="0.4">
      <c r="A7" s="3"/>
      <c r="B7" s="14" t="s">
        <v>4</v>
      </c>
      <c r="C7" s="8">
        <v>129160931360</v>
      </c>
      <c r="D7" s="8">
        <v>1579558709990</v>
      </c>
      <c r="E7" s="8">
        <v>120568813840</v>
      </c>
      <c r="F7" s="8">
        <v>483181792560</v>
      </c>
      <c r="G7" s="8">
        <v>126728531280</v>
      </c>
      <c r="H7" s="9">
        <v>1706287241270</v>
      </c>
      <c r="I7" s="9">
        <v>117287070460</v>
      </c>
      <c r="J7" s="9">
        <v>600468863020</v>
      </c>
      <c r="K7" s="25">
        <f>G7-C7</f>
        <v>-2432400080</v>
      </c>
      <c r="L7" s="28"/>
      <c r="M7" s="28"/>
      <c r="N7" s="25"/>
    </row>
    <row r="8" spans="1:14" x14ac:dyDescent="0.4">
      <c r="A8" s="3"/>
      <c r="B8" s="14" t="s">
        <v>5</v>
      </c>
      <c r="C8" s="8">
        <v>27675295955</v>
      </c>
      <c r="D8" s="8">
        <v>442220143265</v>
      </c>
      <c r="E8" s="8">
        <v>16202484840</v>
      </c>
      <c r="F8" s="8">
        <v>291534583140</v>
      </c>
      <c r="G8" s="8">
        <v>52504367215</v>
      </c>
      <c r="H8" s="9">
        <v>494724510480</v>
      </c>
      <c r="I8" s="9">
        <v>61993303040</v>
      </c>
      <c r="J8" s="9">
        <v>353527886180</v>
      </c>
      <c r="K8" s="25">
        <f t="shared" ref="K8:K26" si="0">G8-C8</f>
        <v>24829071260</v>
      </c>
      <c r="L8" s="28"/>
      <c r="M8" s="28"/>
      <c r="N8" s="25"/>
    </row>
    <row r="9" spans="1:14" x14ac:dyDescent="0.4">
      <c r="A9" s="3"/>
      <c r="B9" s="14" t="s">
        <v>6</v>
      </c>
      <c r="C9" s="8">
        <v>6640550399250</v>
      </c>
      <c r="D9" s="8">
        <v>38505168531750</v>
      </c>
      <c r="E9" s="8">
        <v>7084110507790</v>
      </c>
      <c r="F9" s="8">
        <v>32434450790070</v>
      </c>
      <c r="G9" s="8">
        <v>6299296450790</v>
      </c>
      <c r="H9" s="9">
        <v>44804464982540</v>
      </c>
      <c r="I9" s="9">
        <v>6982379688680</v>
      </c>
      <c r="J9" s="9">
        <v>39416830478750</v>
      </c>
      <c r="K9" s="25">
        <f t="shared" si="0"/>
        <v>-341253948460</v>
      </c>
      <c r="L9" s="28"/>
      <c r="M9" s="28"/>
      <c r="N9" s="25"/>
    </row>
    <row r="10" spans="1:14" x14ac:dyDescent="0.4">
      <c r="A10" s="3"/>
      <c r="B10" s="14" t="s">
        <v>7</v>
      </c>
      <c r="C10" s="8">
        <v>164761697150</v>
      </c>
      <c r="D10" s="8">
        <v>324060864920</v>
      </c>
      <c r="E10" s="8">
        <v>27132522000</v>
      </c>
      <c r="F10" s="8">
        <v>184150025940</v>
      </c>
      <c r="G10" s="8">
        <v>37941595440</v>
      </c>
      <c r="H10" s="9">
        <v>362002460360</v>
      </c>
      <c r="I10" s="9">
        <v>152180445970</v>
      </c>
      <c r="J10" s="9">
        <v>336330471910</v>
      </c>
      <c r="K10" s="25">
        <f t="shared" si="0"/>
        <v>-126820101710</v>
      </c>
      <c r="L10" s="28"/>
      <c r="M10" s="28"/>
      <c r="N10" s="25"/>
    </row>
    <row r="11" spans="1:14" x14ac:dyDescent="0.4">
      <c r="A11" s="3"/>
      <c r="B11" s="14" t="s">
        <v>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9">
        <v>0</v>
      </c>
      <c r="J11" s="9">
        <v>0</v>
      </c>
      <c r="K11" s="25">
        <f t="shared" si="0"/>
        <v>0</v>
      </c>
      <c r="L11" s="28"/>
      <c r="M11" s="28"/>
      <c r="N11" s="25"/>
    </row>
    <row r="12" spans="1:14" x14ac:dyDescent="0.4">
      <c r="A12" s="3"/>
      <c r="B12" s="14" t="s">
        <v>9</v>
      </c>
      <c r="C12" s="8">
        <v>73064840</v>
      </c>
      <c r="D12" s="8">
        <v>2764109070</v>
      </c>
      <c r="E12" s="8">
        <v>658233840</v>
      </c>
      <c r="F12" s="8">
        <v>2303003670</v>
      </c>
      <c r="G12" s="8">
        <v>243131940</v>
      </c>
      <c r="H12" s="9">
        <v>3007241010</v>
      </c>
      <c r="I12" s="9">
        <v>260197040</v>
      </c>
      <c r="J12" s="9">
        <v>2563200710</v>
      </c>
      <c r="K12" s="25">
        <f t="shared" si="0"/>
        <v>170067100</v>
      </c>
      <c r="L12" s="28"/>
      <c r="M12" s="28"/>
      <c r="N12" s="25"/>
    </row>
    <row r="13" spans="1:14" x14ac:dyDescent="0.4">
      <c r="B13" s="13" t="s">
        <v>10</v>
      </c>
      <c r="C13" s="10">
        <v>11687205867620</v>
      </c>
      <c r="D13" s="10">
        <v>58052860331696</v>
      </c>
      <c r="E13" s="10">
        <v>11964644682540</v>
      </c>
      <c r="F13" s="10">
        <v>57412823983550</v>
      </c>
      <c r="G13" s="10">
        <v>10053466500100</v>
      </c>
      <c r="H13" s="11">
        <v>68106316828826</v>
      </c>
      <c r="I13" s="11">
        <v>10051338532910</v>
      </c>
      <c r="J13" s="11">
        <v>67464162516460</v>
      </c>
      <c r="K13" s="25">
        <f t="shared" si="0"/>
        <v>-1633739367520</v>
      </c>
      <c r="L13" s="28"/>
      <c r="M13" s="28"/>
      <c r="N13" s="25"/>
    </row>
    <row r="14" spans="1:14" x14ac:dyDescent="0.4">
      <c r="B14" s="13" t="s">
        <v>11</v>
      </c>
      <c r="C14" s="10">
        <v>24899978970</v>
      </c>
      <c r="D14" s="10">
        <v>221438269300</v>
      </c>
      <c r="E14" s="10">
        <v>24974606340</v>
      </c>
      <c r="F14" s="10">
        <v>219949049340</v>
      </c>
      <c r="G14" s="10">
        <v>24486814330</v>
      </c>
      <c r="H14" s="11">
        <v>245925083630</v>
      </c>
      <c r="I14" s="11">
        <v>24445442130</v>
      </c>
      <c r="J14" s="11">
        <v>244394491470</v>
      </c>
      <c r="K14" s="25">
        <f t="shared" si="0"/>
        <v>-413164640</v>
      </c>
      <c r="L14" s="28"/>
      <c r="M14" s="28"/>
      <c r="N14" s="25"/>
    </row>
    <row r="15" spans="1:14" x14ac:dyDescent="0.4">
      <c r="B15" s="13" t="s">
        <v>12</v>
      </c>
      <c r="C15" s="10">
        <v>40566121020</v>
      </c>
      <c r="D15" s="10">
        <v>589573914100</v>
      </c>
      <c r="E15" s="10">
        <v>22428897210</v>
      </c>
      <c r="F15" s="10">
        <v>203576316580</v>
      </c>
      <c r="G15" s="10">
        <v>148983210400</v>
      </c>
      <c r="H15" s="11">
        <v>738557124500</v>
      </c>
      <c r="I15" s="11">
        <v>94076490110</v>
      </c>
      <c r="J15" s="11">
        <v>297652806690</v>
      </c>
      <c r="K15" s="25">
        <f t="shared" si="0"/>
        <v>108417089380</v>
      </c>
      <c r="L15" s="28"/>
      <c r="M15" s="28"/>
      <c r="N15" s="25"/>
    </row>
    <row r="16" spans="1:14" x14ac:dyDescent="0.4">
      <c r="B16" s="16" t="s">
        <v>15</v>
      </c>
      <c r="C16" s="17">
        <f>SUM(C6:C15)</f>
        <v>18714950676165</v>
      </c>
      <c r="D16" s="17">
        <f t="shared" ref="D16:J16" si="1">SUM(D6:D15)</f>
        <v>99717778993011</v>
      </c>
      <c r="E16" s="17">
        <f t="shared" si="1"/>
        <v>19260778068400</v>
      </c>
      <c r="F16" s="17">
        <f t="shared" si="1"/>
        <v>91232103663770</v>
      </c>
      <c r="G16" s="17">
        <f t="shared" si="1"/>
        <v>16743710716295</v>
      </c>
      <c r="H16" s="17">
        <f t="shared" si="1"/>
        <v>116461479706336</v>
      </c>
      <c r="I16" s="17">
        <f t="shared" si="1"/>
        <v>17484021285140</v>
      </c>
      <c r="J16" s="17">
        <f t="shared" si="1"/>
        <v>108716124948910</v>
      </c>
      <c r="K16" s="26">
        <f>G16-C16</f>
        <v>-1971239959870</v>
      </c>
      <c r="L16" s="26"/>
      <c r="M16" s="26"/>
      <c r="N16" s="29">
        <f>SUM(N6:N15)</f>
        <v>0</v>
      </c>
    </row>
    <row r="17" spans="2:14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7">
        <v>0</v>
      </c>
      <c r="J17" s="7">
        <v>0</v>
      </c>
      <c r="K17" s="25">
        <f t="shared" si="0"/>
        <v>0</v>
      </c>
      <c r="L17" s="27"/>
      <c r="M17" s="27"/>
      <c r="N17" s="24"/>
    </row>
    <row r="18" spans="2:14" x14ac:dyDescent="0.4">
      <c r="B18" s="14" t="s">
        <v>4</v>
      </c>
      <c r="C18" s="8">
        <v>2898723440</v>
      </c>
      <c r="D18" s="8">
        <v>35424755450</v>
      </c>
      <c r="E18" s="8">
        <v>2898723440</v>
      </c>
      <c r="F18" s="8">
        <v>35394788240</v>
      </c>
      <c r="G18" s="8">
        <v>6729331620</v>
      </c>
      <c r="H18" s="9">
        <v>42154087070</v>
      </c>
      <c r="I18" s="9">
        <v>6729331620</v>
      </c>
      <c r="J18" s="9">
        <v>42124119860</v>
      </c>
      <c r="K18" s="25">
        <f t="shared" si="0"/>
        <v>3830608180</v>
      </c>
      <c r="L18" s="28"/>
      <c r="M18" s="28"/>
      <c r="N18" s="25"/>
    </row>
    <row r="19" spans="2:14" x14ac:dyDescent="0.4">
      <c r="B19" s="14" t="s">
        <v>5</v>
      </c>
      <c r="C19" s="8">
        <v>2157151212316</v>
      </c>
      <c r="D19" s="8">
        <v>23108494088418</v>
      </c>
      <c r="E19" s="8">
        <v>3238919840003</v>
      </c>
      <c r="F19" s="8">
        <v>16187478219402</v>
      </c>
      <c r="G19" s="8">
        <v>1807865697119</v>
      </c>
      <c r="H19" s="9">
        <v>24916359785537</v>
      </c>
      <c r="I19" s="9">
        <v>2098114105505</v>
      </c>
      <c r="J19" s="9">
        <v>18285592324907</v>
      </c>
      <c r="K19" s="25">
        <f t="shared" si="0"/>
        <v>-349285515197</v>
      </c>
      <c r="L19" s="28"/>
      <c r="M19" s="28"/>
      <c r="N19" s="25"/>
    </row>
    <row r="20" spans="2:14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9">
        <v>0</v>
      </c>
      <c r="I20" s="9">
        <v>0</v>
      </c>
      <c r="J20" s="9">
        <v>0</v>
      </c>
      <c r="K20" s="25">
        <f t="shared" si="0"/>
        <v>0</v>
      </c>
      <c r="L20" s="28"/>
      <c r="M20" s="28"/>
      <c r="N20" s="25"/>
    </row>
    <row r="21" spans="2:14" x14ac:dyDescent="0.4">
      <c r="B21" s="14" t="s">
        <v>7</v>
      </c>
      <c r="C21" s="8">
        <v>429746794800</v>
      </c>
      <c r="D21" s="8">
        <v>2112985758930</v>
      </c>
      <c r="E21" s="8">
        <v>429746794800</v>
      </c>
      <c r="F21" s="8">
        <v>2112985758930</v>
      </c>
      <c r="G21" s="8">
        <v>525140895470</v>
      </c>
      <c r="H21" s="9">
        <v>2638126654400</v>
      </c>
      <c r="I21" s="9">
        <v>525140895470</v>
      </c>
      <c r="J21" s="9">
        <v>2638126654400</v>
      </c>
      <c r="K21" s="25">
        <f t="shared" si="0"/>
        <v>95394100670</v>
      </c>
      <c r="L21" s="28"/>
      <c r="M21" s="28"/>
      <c r="N21" s="25"/>
    </row>
    <row r="22" spans="2:14" x14ac:dyDescent="0.4">
      <c r="B22" s="14" t="s">
        <v>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0</v>
      </c>
      <c r="I22" s="9">
        <v>0</v>
      </c>
      <c r="J22" s="9">
        <v>0</v>
      </c>
      <c r="K22" s="25">
        <f t="shared" si="0"/>
        <v>0</v>
      </c>
      <c r="L22" s="28"/>
      <c r="M22" s="28"/>
      <c r="N22" s="25"/>
    </row>
    <row r="23" spans="2:14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0</v>
      </c>
      <c r="I23" s="9">
        <v>0</v>
      </c>
      <c r="J23" s="9">
        <v>0</v>
      </c>
      <c r="K23" s="25">
        <f t="shared" si="0"/>
        <v>0</v>
      </c>
      <c r="L23" s="28"/>
      <c r="M23" s="28"/>
      <c r="N23" s="25"/>
    </row>
    <row r="24" spans="2:14" x14ac:dyDescent="0.4">
      <c r="B24" s="13" t="s">
        <v>10</v>
      </c>
      <c r="C24" s="10">
        <v>38090793642920</v>
      </c>
      <c r="D24" s="10">
        <v>137009496508260</v>
      </c>
      <c r="E24" s="10">
        <v>24367380189940</v>
      </c>
      <c r="F24" s="10">
        <v>123260249481340</v>
      </c>
      <c r="G24" s="10">
        <v>20199001073940</v>
      </c>
      <c r="H24" s="11">
        <v>157208497582200</v>
      </c>
      <c r="I24" s="11">
        <v>32901802993510</v>
      </c>
      <c r="J24" s="11">
        <v>156162052474850</v>
      </c>
      <c r="K24" s="25">
        <f t="shared" si="0"/>
        <v>-17891792568980</v>
      </c>
      <c r="L24" s="28"/>
      <c r="M24" s="28"/>
      <c r="N24" s="25"/>
    </row>
    <row r="25" spans="2:14" x14ac:dyDescent="0.4">
      <c r="B25" s="13" t="s">
        <v>11</v>
      </c>
      <c r="C25" s="10">
        <v>23190395290</v>
      </c>
      <c r="D25" s="10">
        <v>155133039100</v>
      </c>
      <c r="E25" s="10">
        <v>23130620760</v>
      </c>
      <c r="F25" s="10">
        <v>153843976500</v>
      </c>
      <c r="G25" s="10">
        <v>51966877080</v>
      </c>
      <c r="H25" s="11">
        <v>207099916180</v>
      </c>
      <c r="I25" s="11">
        <v>52013931980</v>
      </c>
      <c r="J25" s="11">
        <v>205857908480</v>
      </c>
      <c r="K25" s="25">
        <f t="shared" si="0"/>
        <v>28776481790</v>
      </c>
      <c r="L25" s="28"/>
      <c r="M25" s="28"/>
      <c r="N25" s="25"/>
    </row>
    <row r="26" spans="2:14" x14ac:dyDescent="0.4">
      <c r="B26" s="13" t="s">
        <v>12</v>
      </c>
      <c r="C26" s="10">
        <v>321382833072</v>
      </c>
      <c r="D26" s="10">
        <v>2182767329913</v>
      </c>
      <c r="E26" s="10">
        <v>518294115822</v>
      </c>
      <c r="F26" s="10">
        <v>1909382284093</v>
      </c>
      <c r="G26" s="10">
        <v>327316980868</v>
      </c>
      <c r="H26" s="11">
        <v>2510084310781</v>
      </c>
      <c r="I26" s="11">
        <v>321974945998</v>
      </c>
      <c r="J26" s="11">
        <v>2231357230091</v>
      </c>
      <c r="K26" s="25">
        <f t="shared" si="0"/>
        <v>5934147796</v>
      </c>
      <c r="L26" s="28"/>
      <c r="M26" s="28"/>
      <c r="N26" s="25"/>
    </row>
    <row r="27" spans="2:14" x14ac:dyDescent="0.4">
      <c r="B27" s="16" t="s">
        <v>13</v>
      </c>
      <c r="C27" s="17">
        <f>SUM(C17:C26)</f>
        <v>41025163601838</v>
      </c>
      <c r="D27" s="17">
        <f t="shared" ref="D27:J27" si="2">SUM(D17:D26)</f>
        <v>164604301480071</v>
      </c>
      <c r="E27" s="17">
        <f t="shared" si="2"/>
        <v>28580370284765</v>
      </c>
      <c r="F27" s="17">
        <f t="shared" si="2"/>
        <v>143659334508505</v>
      </c>
      <c r="G27" s="17">
        <f t="shared" si="2"/>
        <v>22918020856097</v>
      </c>
      <c r="H27" s="17">
        <f t="shared" si="2"/>
        <v>187522322336168</v>
      </c>
      <c r="I27" s="17">
        <f t="shared" si="2"/>
        <v>35905776204083</v>
      </c>
      <c r="J27" s="17">
        <f t="shared" si="2"/>
        <v>179565110712588</v>
      </c>
      <c r="K27" s="26">
        <f>G27-C27</f>
        <v>-18107142745741</v>
      </c>
      <c r="L27" s="26"/>
      <c r="M27" s="26"/>
      <c r="N27" s="29">
        <f>SUM(N17:N26)</f>
        <v>0</v>
      </c>
    </row>
  </sheetData>
  <mergeCells count="7">
    <mergeCell ref="N4:N5"/>
    <mergeCell ref="B4:B5"/>
    <mergeCell ref="C4:F4"/>
    <mergeCell ref="G4:J4"/>
    <mergeCell ref="K4:K5"/>
    <mergeCell ref="L4:L5"/>
    <mergeCell ref="M4:M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34-2404-45B0-821A-6A11F330F60E}">
  <dimension ref="A2:N27"/>
  <sheetViews>
    <sheetView showGridLines="0" zoomScale="70" zoomScaleNormal="70" workbookViewId="0">
      <selection activeCell="J38" sqref="J38"/>
    </sheetView>
  </sheetViews>
  <sheetFormatPr defaultRowHeight="17.399999999999999" x14ac:dyDescent="0.4"/>
  <cols>
    <col min="1" max="1" width="8.8984375" customWidth="1"/>
    <col min="2" max="5" width="15.69921875" style="1" customWidth="1"/>
    <col min="6" max="11" width="15.69921875" customWidth="1"/>
    <col min="12" max="14" width="30.59765625" customWidth="1"/>
  </cols>
  <sheetData>
    <row r="2" spans="1:14" ht="32.4" x14ac:dyDescent="0.4">
      <c r="B2" s="5" t="s">
        <v>32</v>
      </c>
      <c r="C2" s="4"/>
      <c r="D2" s="4"/>
      <c r="E2" s="4"/>
      <c r="F2" s="1"/>
      <c r="N2" s="12" t="s">
        <v>16</v>
      </c>
    </row>
    <row r="3" spans="1:14" ht="19.95" customHeight="1" x14ac:dyDescent="0.4">
      <c r="B3" s="2"/>
      <c r="C3" s="2"/>
      <c r="D3" s="2"/>
      <c r="E3" s="2"/>
      <c r="F3" s="1"/>
    </row>
    <row r="4" spans="1:14" ht="19.95" customHeight="1" x14ac:dyDescent="0.4">
      <c r="A4" s="3"/>
      <c r="B4" s="32" t="s">
        <v>1</v>
      </c>
      <c r="C4" s="32">
        <v>21.12</v>
      </c>
      <c r="D4" s="32"/>
      <c r="E4" s="32"/>
      <c r="F4" s="32"/>
      <c r="G4" s="32">
        <v>22.06</v>
      </c>
      <c r="H4" s="32"/>
      <c r="I4" s="32"/>
      <c r="J4" s="32"/>
      <c r="K4" s="32" t="s">
        <v>0</v>
      </c>
      <c r="L4" s="33" t="s">
        <v>14</v>
      </c>
      <c r="M4" s="33" t="s">
        <v>29</v>
      </c>
      <c r="N4" s="30" t="s">
        <v>30</v>
      </c>
    </row>
    <row r="5" spans="1:14" ht="19.95" customHeight="1" x14ac:dyDescent="0.4">
      <c r="A5" s="3"/>
      <c r="B5" s="32"/>
      <c r="C5" s="19" t="s">
        <v>23</v>
      </c>
      <c r="D5" s="19" t="s">
        <v>24</v>
      </c>
      <c r="E5" s="19" t="s">
        <v>25</v>
      </c>
      <c r="F5" s="19" t="s">
        <v>26</v>
      </c>
      <c r="G5" s="19" t="s">
        <v>23</v>
      </c>
      <c r="H5" s="19" t="s">
        <v>24</v>
      </c>
      <c r="I5" s="19" t="s">
        <v>25</v>
      </c>
      <c r="J5" s="19" t="s">
        <v>26</v>
      </c>
      <c r="K5" s="32"/>
      <c r="L5" s="34"/>
      <c r="M5" s="34"/>
      <c r="N5" s="31"/>
    </row>
    <row r="6" spans="1:14" x14ac:dyDescent="0.4">
      <c r="A6" s="3"/>
      <c r="B6" s="15" t="s">
        <v>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7">
        <v>0</v>
      </c>
      <c r="J6" s="7">
        <v>0</v>
      </c>
      <c r="K6" s="24">
        <f>G6-C6</f>
        <v>0</v>
      </c>
      <c r="L6" s="27"/>
      <c r="M6" s="27"/>
      <c r="N6" s="24"/>
    </row>
    <row r="7" spans="1:14" x14ac:dyDescent="0.4">
      <c r="A7" s="3"/>
      <c r="B7" s="14" t="s">
        <v>4</v>
      </c>
      <c r="C7" s="8">
        <v>2898723440</v>
      </c>
      <c r="D7" s="8">
        <v>35424755450</v>
      </c>
      <c r="E7" s="8">
        <v>2898723440</v>
      </c>
      <c r="F7" s="8">
        <v>35394788240</v>
      </c>
      <c r="G7" s="8">
        <v>6729331620</v>
      </c>
      <c r="H7" s="9">
        <v>42154087070</v>
      </c>
      <c r="I7" s="9">
        <v>6729331620</v>
      </c>
      <c r="J7" s="9">
        <v>42124119860</v>
      </c>
      <c r="K7" s="25">
        <f>G7-C7</f>
        <v>3830608180</v>
      </c>
      <c r="L7" s="28"/>
      <c r="M7" s="28"/>
      <c r="N7" s="25"/>
    </row>
    <row r="8" spans="1:14" x14ac:dyDescent="0.4">
      <c r="A8" s="3"/>
      <c r="B8" s="14" t="s">
        <v>5</v>
      </c>
      <c r="C8" s="8">
        <v>2157151212316</v>
      </c>
      <c r="D8" s="8">
        <v>23108494088418</v>
      </c>
      <c r="E8" s="8">
        <v>3238919840003</v>
      </c>
      <c r="F8" s="8">
        <v>16187478219402</v>
      </c>
      <c r="G8" s="8">
        <v>1807865697119</v>
      </c>
      <c r="H8" s="9">
        <v>24916359785537</v>
      </c>
      <c r="I8" s="9">
        <v>2098114105505</v>
      </c>
      <c r="J8" s="9">
        <v>18285592324907</v>
      </c>
      <c r="K8" s="25">
        <f t="shared" ref="K8:K26" si="0">G8-C8</f>
        <v>-349285515197</v>
      </c>
      <c r="L8" s="28"/>
      <c r="M8" s="28"/>
      <c r="N8" s="25"/>
    </row>
    <row r="9" spans="1:14" x14ac:dyDescent="0.4">
      <c r="A9" s="3"/>
      <c r="B9" s="14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9">
        <v>0</v>
      </c>
      <c r="I9" s="9">
        <v>0</v>
      </c>
      <c r="J9" s="9">
        <v>0</v>
      </c>
      <c r="K9" s="25">
        <f t="shared" si="0"/>
        <v>0</v>
      </c>
      <c r="L9" s="28"/>
      <c r="M9" s="28"/>
      <c r="N9" s="25"/>
    </row>
    <row r="10" spans="1:14" x14ac:dyDescent="0.4">
      <c r="A10" s="3"/>
      <c r="B10" s="14" t="s">
        <v>7</v>
      </c>
      <c r="C10" s="8">
        <v>429746794800</v>
      </c>
      <c r="D10" s="8">
        <v>2112985758930</v>
      </c>
      <c r="E10" s="8">
        <v>429746794800</v>
      </c>
      <c r="F10" s="8">
        <v>2112985758930</v>
      </c>
      <c r="G10" s="8">
        <v>525140895470</v>
      </c>
      <c r="H10" s="9">
        <v>2638126654400</v>
      </c>
      <c r="I10" s="9">
        <v>525140895470</v>
      </c>
      <c r="J10" s="9">
        <v>2638126654400</v>
      </c>
      <c r="K10" s="25">
        <f t="shared" si="0"/>
        <v>95394100670</v>
      </c>
      <c r="L10" s="28"/>
      <c r="M10" s="28"/>
      <c r="N10" s="25"/>
    </row>
    <row r="11" spans="1:14" x14ac:dyDescent="0.4">
      <c r="A11" s="3"/>
      <c r="B11" s="14" t="s">
        <v>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9">
        <v>0</v>
      </c>
      <c r="J11" s="9">
        <v>0</v>
      </c>
      <c r="K11" s="25">
        <f t="shared" si="0"/>
        <v>0</v>
      </c>
      <c r="L11" s="28"/>
      <c r="M11" s="28"/>
      <c r="N11" s="25"/>
    </row>
    <row r="12" spans="1:14" x14ac:dyDescent="0.4">
      <c r="A12" s="3"/>
      <c r="B12" s="14" t="s">
        <v>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9">
        <v>0</v>
      </c>
      <c r="I12" s="9">
        <v>0</v>
      </c>
      <c r="J12" s="9">
        <v>0</v>
      </c>
      <c r="K12" s="25">
        <f t="shared" si="0"/>
        <v>0</v>
      </c>
      <c r="L12" s="28"/>
      <c r="M12" s="28"/>
      <c r="N12" s="25"/>
    </row>
    <row r="13" spans="1:14" x14ac:dyDescent="0.4">
      <c r="B13" s="13" t="s">
        <v>10</v>
      </c>
      <c r="C13" s="10">
        <v>38090793642920</v>
      </c>
      <c r="D13" s="10">
        <v>137009496508260</v>
      </c>
      <c r="E13" s="10">
        <v>24367380189940</v>
      </c>
      <c r="F13" s="10">
        <v>123260249481340</v>
      </c>
      <c r="G13" s="10">
        <v>20199001073940</v>
      </c>
      <c r="H13" s="11">
        <v>157208497582200</v>
      </c>
      <c r="I13" s="11">
        <v>32901802993510</v>
      </c>
      <c r="J13" s="11">
        <v>156162052474850</v>
      </c>
      <c r="K13" s="25">
        <f t="shared" si="0"/>
        <v>-17891792568980</v>
      </c>
      <c r="L13" s="28"/>
      <c r="M13" s="28"/>
      <c r="N13" s="25"/>
    </row>
    <row r="14" spans="1:14" x14ac:dyDescent="0.4">
      <c r="B14" s="13" t="s">
        <v>11</v>
      </c>
      <c r="C14" s="10">
        <v>23190395290</v>
      </c>
      <c r="D14" s="10">
        <v>155133039100</v>
      </c>
      <c r="E14" s="10">
        <v>23130620760</v>
      </c>
      <c r="F14" s="10">
        <v>153843976500</v>
      </c>
      <c r="G14" s="10">
        <v>51966877080</v>
      </c>
      <c r="H14" s="11">
        <v>207099916180</v>
      </c>
      <c r="I14" s="11">
        <v>52013931980</v>
      </c>
      <c r="J14" s="11">
        <v>205857908480</v>
      </c>
      <c r="K14" s="25">
        <f t="shared" si="0"/>
        <v>28776481790</v>
      </c>
      <c r="L14" s="28"/>
      <c r="M14" s="28"/>
      <c r="N14" s="25"/>
    </row>
    <row r="15" spans="1:14" x14ac:dyDescent="0.4">
      <c r="B15" s="13" t="s">
        <v>12</v>
      </c>
      <c r="C15" s="10">
        <v>321382833072</v>
      </c>
      <c r="D15" s="10">
        <v>2182767329913</v>
      </c>
      <c r="E15" s="10">
        <v>518294115822</v>
      </c>
      <c r="F15" s="10">
        <v>1909382284093</v>
      </c>
      <c r="G15" s="10">
        <v>327316980868</v>
      </c>
      <c r="H15" s="11">
        <v>2510084310781</v>
      </c>
      <c r="I15" s="11">
        <v>321974945998</v>
      </c>
      <c r="J15" s="11">
        <v>2231357230091</v>
      </c>
      <c r="K15" s="25">
        <f t="shared" si="0"/>
        <v>5934147796</v>
      </c>
      <c r="L15" s="28"/>
      <c r="M15" s="28"/>
      <c r="N15" s="25"/>
    </row>
    <row r="16" spans="1:14" x14ac:dyDescent="0.4">
      <c r="B16" s="16" t="s">
        <v>15</v>
      </c>
      <c r="C16" s="17">
        <f>SUM(C6:C15)</f>
        <v>41025163601838</v>
      </c>
      <c r="D16" s="17">
        <f t="shared" ref="D16:J16" si="1">SUM(D6:D15)</f>
        <v>164604301480071</v>
      </c>
      <c r="E16" s="17">
        <f t="shared" si="1"/>
        <v>28580370284765</v>
      </c>
      <c r="F16" s="17">
        <f t="shared" si="1"/>
        <v>143659334508505</v>
      </c>
      <c r="G16" s="17">
        <f t="shared" si="1"/>
        <v>22918020856097</v>
      </c>
      <c r="H16" s="17">
        <f t="shared" si="1"/>
        <v>187522322336168</v>
      </c>
      <c r="I16" s="17">
        <f t="shared" si="1"/>
        <v>35905776204083</v>
      </c>
      <c r="J16" s="17">
        <f t="shared" si="1"/>
        <v>179565110712588</v>
      </c>
      <c r="K16" s="26">
        <f>G16-C16</f>
        <v>-18107142745741</v>
      </c>
      <c r="L16" s="26"/>
      <c r="M16" s="26"/>
      <c r="N16" s="29">
        <f>SUM(N6:N15)</f>
        <v>0</v>
      </c>
    </row>
    <row r="17" spans="2:14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7">
        <v>0</v>
      </c>
      <c r="J17" s="7">
        <v>0</v>
      </c>
      <c r="K17" s="25">
        <f t="shared" si="0"/>
        <v>0</v>
      </c>
      <c r="L17" s="27"/>
      <c r="M17" s="27"/>
      <c r="N17" s="24"/>
    </row>
    <row r="18" spans="2:14" x14ac:dyDescent="0.4">
      <c r="B18" s="14" t="s">
        <v>4</v>
      </c>
      <c r="C18" s="8">
        <v>17619561310</v>
      </c>
      <c r="D18" s="8">
        <v>101329444330</v>
      </c>
      <c r="E18" s="8">
        <v>17619623210</v>
      </c>
      <c r="F18" s="8">
        <v>101305314190</v>
      </c>
      <c r="G18" s="8">
        <v>6729331620</v>
      </c>
      <c r="H18" s="9">
        <v>42154087070</v>
      </c>
      <c r="I18" s="9">
        <v>6729331620</v>
      </c>
      <c r="J18" s="9">
        <v>42124119860</v>
      </c>
      <c r="K18" s="25">
        <f t="shared" si="0"/>
        <v>-10890229690</v>
      </c>
      <c r="L18" s="28"/>
      <c r="M18" s="28"/>
      <c r="N18" s="25"/>
    </row>
    <row r="19" spans="2:14" x14ac:dyDescent="0.4">
      <c r="B19" s="14" t="s">
        <v>5</v>
      </c>
      <c r="C19" s="8">
        <v>2259959556851</v>
      </c>
      <c r="D19" s="8">
        <v>39375649070300</v>
      </c>
      <c r="E19" s="8">
        <v>3843610314575</v>
      </c>
      <c r="F19" s="8">
        <v>32923985415985</v>
      </c>
      <c r="G19" s="8">
        <v>1807865697119</v>
      </c>
      <c r="H19" s="9">
        <v>24916359785537</v>
      </c>
      <c r="I19" s="9">
        <v>2098114105505</v>
      </c>
      <c r="J19" s="9">
        <v>18285592324907</v>
      </c>
      <c r="K19" s="25">
        <f t="shared" si="0"/>
        <v>-452093859732</v>
      </c>
      <c r="L19" s="28"/>
      <c r="M19" s="28"/>
      <c r="N19" s="25"/>
    </row>
    <row r="20" spans="2:14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9">
        <v>0</v>
      </c>
      <c r="I20" s="9">
        <v>0</v>
      </c>
      <c r="J20" s="9">
        <v>0</v>
      </c>
      <c r="K20" s="25">
        <f t="shared" si="0"/>
        <v>0</v>
      </c>
      <c r="L20" s="28"/>
      <c r="M20" s="28"/>
      <c r="N20" s="25"/>
    </row>
    <row r="21" spans="2:14" x14ac:dyDescent="0.4">
      <c r="B21" s="14" t="s">
        <v>7</v>
      </c>
      <c r="C21" s="8">
        <v>503720379074</v>
      </c>
      <c r="D21" s="8">
        <v>4425970614366</v>
      </c>
      <c r="E21" s="8">
        <v>505606834201</v>
      </c>
      <c r="F21" s="8">
        <v>4393237458078</v>
      </c>
      <c r="G21" s="8">
        <v>525140895470</v>
      </c>
      <c r="H21" s="9">
        <v>2638126654400</v>
      </c>
      <c r="I21" s="9">
        <v>525140895470</v>
      </c>
      <c r="J21" s="9">
        <v>2638126654400</v>
      </c>
      <c r="K21" s="25">
        <f t="shared" si="0"/>
        <v>21420516396</v>
      </c>
      <c r="L21" s="28"/>
      <c r="M21" s="28"/>
      <c r="N21" s="25"/>
    </row>
    <row r="22" spans="2:14" x14ac:dyDescent="0.4">
      <c r="B22" s="14" t="s">
        <v>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9">
        <v>0</v>
      </c>
      <c r="I22" s="9">
        <v>0</v>
      </c>
      <c r="J22" s="9">
        <v>0</v>
      </c>
      <c r="K22" s="25">
        <f t="shared" si="0"/>
        <v>0</v>
      </c>
      <c r="L22" s="28"/>
      <c r="M22" s="28"/>
      <c r="N22" s="25"/>
    </row>
    <row r="23" spans="2:14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0</v>
      </c>
      <c r="I23" s="9">
        <v>0</v>
      </c>
      <c r="J23" s="9">
        <v>0</v>
      </c>
      <c r="K23" s="25">
        <f t="shared" si="0"/>
        <v>0</v>
      </c>
      <c r="L23" s="28"/>
      <c r="M23" s="28"/>
      <c r="N23" s="25"/>
    </row>
    <row r="24" spans="2:14" x14ac:dyDescent="0.4">
      <c r="B24" s="13" t="s">
        <v>10</v>
      </c>
      <c r="C24" s="10">
        <v>10971605270010</v>
      </c>
      <c r="D24" s="10">
        <v>280766486009980</v>
      </c>
      <c r="E24" s="10">
        <v>25221528948580</v>
      </c>
      <c r="F24" s="10">
        <v>280752484118370</v>
      </c>
      <c r="G24" s="10">
        <v>20199001073940</v>
      </c>
      <c r="H24" s="11">
        <v>157208497582200</v>
      </c>
      <c r="I24" s="11">
        <v>32901802993510</v>
      </c>
      <c r="J24" s="11">
        <v>156162052474850</v>
      </c>
      <c r="K24" s="25">
        <f t="shared" si="0"/>
        <v>9227395803930</v>
      </c>
      <c r="L24" s="28"/>
      <c r="M24" s="28"/>
      <c r="N24" s="25"/>
    </row>
    <row r="25" spans="2:14" x14ac:dyDescent="0.4">
      <c r="B25" s="13" t="s">
        <v>11</v>
      </c>
      <c r="C25" s="10">
        <v>107142013170</v>
      </c>
      <c r="D25" s="10">
        <v>444635214620</v>
      </c>
      <c r="E25" s="10">
        <v>107091944250</v>
      </c>
      <c r="F25" s="10">
        <v>443426781160</v>
      </c>
      <c r="G25" s="10">
        <v>51966877080</v>
      </c>
      <c r="H25" s="11">
        <v>207099916180</v>
      </c>
      <c r="I25" s="11">
        <v>52013931980</v>
      </c>
      <c r="J25" s="11">
        <v>205857908480</v>
      </c>
      <c r="K25" s="25">
        <f t="shared" si="0"/>
        <v>-55175136090</v>
      </c>
      <c r="L25" s="28"/>
      <c r="M25" s="28"/>
      <c r="N25" s="25"/>
    </row>
    <row r="26" spans="2:14" x14ac:dyDescent="0.4">
      <c r="B26" s="13" t="s">
        <v>12</v>
      </c>
      <c r="C26" s="10">
        <v>1639715621292</v>
      </c>
      <c r="D26" s="10">
        <v>5083426535012</v>
      </c>
      <c r="E26" s="10">
        <v>1513819728332</v>
      </c>
      <c r="F26" s="10">
        <v>4835231094012</v>
      </c>
      <c r="G26" s="10">
        <v>327316980868</v>
      </c>
      <c r="H26" s="11">
        <v>2510084310781</v>
      </c>
      <c r="I26" s="11">
        <v>321974945998</v>
      </c>
      <c r="J26" s="11">
        <v>2231357230091</v>
      </c>
      <c r="K26" s="25">
        <f t="shared" si="0"/>
        <v>-1312398640424</v>
      </c>
      <c r="L26" s="28"/>
      <c r="M26" s="28"/>
      <c r="N26" s="25"/>
    </row>
    <row r="27" spans="2:14" x14ac:dyDescent="0.4">
      <c r="B27" s="16" t="s">
        <v>13</v>
      </c>
      <c r="C27" s="17">
        <f>SUM(C17:C26)</f>
        <v>15499762401707</v>
      </c>
      <c r="D27" s="17">
        <f t="shared" ref="D27:J27" si="2">SUM(D17:D26)</f>
        <v>330197496888608</v>
      </c>
      <c r="E27" s="17">
        <f t="shared" si="2"/>
        <v>31209277393148</v>
      </c>
      <c r="F27" s="17">
        <f t="shared" si="2"/>
        <v>323449670181795</v>
      </c>
      <c r="G27" s="17">
        <f t="shared" si="2"/>
        <v>22918020856097</v>
      </c>
      <c r="H27" s="17">
        <f t="shared" si="2"/>
        <v>187522322336168</v>
      </c>
      <c r="I27" s="17">
        <f t="shared" si="2"/>
        <v>35905776204083</v>
      </c>
      <c r="J27" s="17">
        <f t="shared" si="2"/>
        <v>179565110712588</v>
      </c>
      <c r="K27" s="26">
        <f>G27-C27</f>
        <v>7418258454390</v>
      </c>
      <c r="L27" s="26"/>
      <c r="M27" s="26"/>
      <c r="N27" s="29">
        <f>SUM(N17:N26)</f>
        <v>0</v>
      </c>
    </row>
  </sheetData>
  <mergeCells count="7">
    <mergeCell ref="N4:N5"/>
    <mergeCell ref="B4:B5"/>
    <mergeCell ref="C4:F4"/>
    <mergeCell ref="G4:J4"/>
    <mergeCell ref="K4:K5"/>
    <mergeCell ref="L4:L5"/>
    <mergeCell ref="M4:M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623E-96BD-4D7C-903F-CCCBD187D4F9}">
  <dimension ref="A2:K27"/>
  <sheetViews>
    <sheetView showGridLines="0" zoomScale="70" zoomScaleNormal="70" workbookViewId="0">
      <selection activeCell="F5" sqref="F5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1" width="30.59765625" customWidth="1"/>
  </cols>
  <sheetData>
    <row r="2" spans="1:11" ht="32.4" x14ac:dyDescent="0.4">
      <c r="B2" s="5" t="s">
        <v>33</v>
      </c>
      <c r="C2" s="4"/>
      <c r="D2" s="4"/>
      <c r="E2" s="1"/>
      <c r="K2" s="12" t="s">
        <v>16</v>
      </c>
    </row>
    <row r="3" spans="1:11" ht="19.95" customHeight="1" x14ac:dyDescent="0.4">
      <c r="B3" s="2"/>
      <c r="C3" s="2"/>
      <c r="D3" s="2"/>
      <c r="E3" s="1"/>
    </row>
    <row r="4" spans="1:11" ht="19.95" customHeight="1" x14ac:dyDescent="0.4">
      <c r="A4" s="3"/>
      <c r="B4" s="32" t="s">
        <v>1</v>
      </c>
      <c r="C4" s="32">
        <v>22.05</v>
      </c>
      <c r="D4" s="32"/>
      <c r="E4" s="32"/>
      <c r="F4" s="32">
        <v>22.06</v>
      </c>
      <c r="G4" s="32"/>
      <c r="H4" s="32"/>
      <c r="I4" s="32" t="s">
        <v>0</v>
      </c>
      <c r="J4" s="30" t="s">
        <v>14</v>
      </c>
      <c r="K4" s="33" t="s">
        <v>29</v>
      </c>
    </row>
    <row r="5" spans="1:11" ht="19.95" customHeight="1" x14ac:dyDescent="0.4">
      <c r="A5" s="3"/>
      <c r="B5" s="32"/>
      <c r="C5" s="19" t="s">
        <v>20</v>
      </c>
      <c r="D5" s="19" t="s">
        <v>27</v>
      </c>
      <c r="E5" s="19" t="s">
        <v>28</v>
      </c>
      <c r="F5" s="19" t="s">
        <v>20</v>
      </c>
      <c r="G5" s="19" t="s">
        <v>27</v>
      </c>
      <c r="H5" s="19" t="s">
        <v>28</v>
      </c>
      <c r="I5" s="32"/>
      <c r="J5" s="31"/>
      <c r="K5" s="34"/>
    </row>
    <row r="6" spans="1:11" ht="16.5" customHeight="1" x14ac:dyDescent="0.4">
      <c r="A6" s="3"/>
      <c r="B6" s="15" t="s">
        <v>2</v>
      </c>
      <c r="C6" s="6">
        <v>716000000</v>
      </c>
      <c r="D6" s="6">
        <v>57320000</v>
      </c>
      <c r="E6" s="6">
        <v>134118920</v>
      </c>
      <c r="F6" s="6">
        <v>716000000</v>
      </c>
      <c r="G6" s="7">
        <v>60114800</v>
      </c>
      <c r="H6" s="7">
        <v>194233720</v>
      </c>
      <c r="I6" s="24">
        <f>F6-C6</f>
        <v>0</v>
      </c>
      <c r="J6" s="27"/>
      <c r="K6" s="27"/>
    </row>
    <row r="7" spans="1:11" x14ac:dyDescent="0.4">
      <c r="A7" s="3"/>
      <c r="B7" s="14" t="s">
        <v>4</v>
      </c>
      <c r="C7" s="8">
        <v>1002314000000</v>
      </c>
      <c r="D7" s="8">
        <v>120568813840</v>
      </c>
      <c r="E7" s="8">
        <v>483181792560</v>
      </c>
      <c r="F7" s="8">
        <v>1002314000000</v>
      </c>
      <c r="G7" s="9">
        <v>117287070460</v>
      </c>
      <c r="H7" s="9">
        <v>600468863020</v>
      </c>
      <c r="I7" s="25">
        <f>F7-C7</f>
        <v>0</v>
      </c>
      <c r="J7" s="28"/>
      <c r="K7" s="28"/>
    </row>
    <row r="8" spans="1:11" x14ac:dyDescent="0.4">
      <c r="A8" s="3"/>
      <c r="B8" s="14" t="s">
        <v>5</v>
      </c>
      <c r="C8" s="8">
        <v>131061000000</v>
      </c>
      <c r="D8" s="8">
        <v>16202484840</v>
      </c>
      <c r="E8" s="8">
        <v>291534583140</v>
      </c>
      <c r="F8" s="8">
        <v>131061000000</v>
      </c>
      <c r="G8" s="9">
        <v>61993303040</v>
      </c>
      <c r="H8" s="9">
        <v>353527886180</v>
      </c>
      <c r="I8" s="25">
        <f t="shared" ref="I8:I27" si="0">F8-C8</f>
        <v>0</v>
      </c>
      <c r="J8" s="28"/>
      <c r="K8" s="28"/>
    </row>
    <row r="9" spans="1:11" x14ac:dyDescent="0.4">
      <c r="A9" s="3"/>
      <c r="B9" s="14" t="s">
        <v>6</v>
      </c>
      <c r="C9" s="8">
        <v>37568000000</v>
      </c>
      <c r="D9" s="8">
        <v>7084110507790</v>
      </c>
      <c r="E9" s="8">
        <v>32434450790070</v>
      </c>
      <c r="F9" s="8">
        <v>37568000000</v>
      </c>
      <c r="G9" s="9">
        <v>6982379688680</v>
      </c>
      <c r="H9" s="9">
        <v>39416830478750</v>
      </c>
      <c r="I9" s="25">
        <f t="shared" si="0"/>
        <v>0</v>
      </c>
      <c r="J9" s="28"/>
      <c r="K9" s="28"/>
    </row>
    <row r="10" spans="1:11" x14ac:dyDescent="0.4">
      <c r="A10" s="3"/>
      <c r="B10" s="14" t="s">
        <v>7</v>
      </c>
      <c r="C10" s="8">
        <v>208766000000</v>
      </c>
      <c r="D10" s="8">
        <v>27132522000</v>
      </c>
      <c r="E10" s="8">
        <v>184150025940</v>
      </c>
      <c r="F10" s="8">
        <v>208766000000</v>
      </c>
      <c r="G10" s="9">
        <v>152180445970</v>
      </c>
      <c r="H10" s="9">
        <v>336330471910</v>
      </c>
      <c r="I10" s="25">
        <f t="shared" si="0"/>
        <v>0</v>
      </c>
      <c r="J10" s="28"/>
      <c r="K10" s="28"/>
    </row>
    <row r="11" spans="1:11" x14ac:dyDescent="0.4">
      <c r="A11" s="3"/>
      <c r="B11" s="14" t="s">
        <v>8</v>
      </c>
      <c r="C11" s="8">
        <v>208081000000</v>
      </c>
      <c r="D11" s="8">
        <v>0</v>
      </c>
      <c r="E11" s="8">
        <v>0</v>
      </c>
      <c r="F11" s="8">
        <v>208081000000</v>
      </c>
      <c r="G11" s="9">
        <v>0</v>
      </c>
      <c r="H11" s="9">
        <v>0</v>
      </c>
      <c r="I11" s="25">
        <f t="shared" si="0"/>
        <v>0</v>
      </c>
      <c r="J11" s="28"/>
      <c r="K11" s="28"/>
    </row>
    <row r="12" spans="1:11" x14ac:dyDescent="0.4">
      <c r="A12" s="3"/>
      <c r="B12" s="14" t="s">
        <v>9</v>
      </c>
      <c r="C12" s="8">
        <v>4163000000</v>
      </c>
      <c r="D12" s="8">
        <v>658233840</v>
      </c>
      <c r="E12" s="8">
        <v>2303003670</v>
      </c>
      <c r="F12" s="8">
        <v>4163000000</v>
      </c>
      <c r="G12" s="9">
        <v>260197040</v>
      </c>
      <c r="H12" s="9">
        <v>2563200710</v>
      </c>
      <c r="I12" s="25">
        <f t="shared" si="0"/>
        <v>0</v>
      </c>
      <c r="J12" s="28"/>
      <c r="K12" s="28"/>
    </row>
    <row r="13" spans="1:11" x14ac:dyDescent="0.4">
      <c r="B13" s="13" t="s">
        <v>10</v>
      </c>
      <c r="C13" s="10">
        <v>488069250950000</v>
      </c>
      <c r="D13" s="10">
        <v>11964644682540</v>
      </c>
      <c r="E13" s="10">
        <v>57412823983550</v>
      </c>
      <c r="F13" s="10">
        <v>488069250950000</v>
      </c>
      <c r="G13" s="11">
        <v>10051338532910</v>
      </c>
      <c r="H13" s="11">
        <v>67464162516460</v>
      </c>
      <c r="I13" s="25">
        <f t="shared" si="0"/>
        <v>0</v>
      </c>
      <c r="J13" s="28"/>
      <c r="K13" s="28"/>
    </row>
    <row r="14" spans="1:11" x14ac:dyDescent="0.4">
      <c r="B14" s="13" t="s">
        <v>11</v>
      </c>
      <c r="C14" s="10">
        <v>484047000000</v>
      </c>
      <c r="D14" s="10">
        <v>24974606340</v>
      </c>
      <c r="E14" s="10">
        <v>219949049340</v>
      </c>
      <c r="F14" s="10">
        <v>484047000000</v>
      </c>
      <c r="G14" s="11">
        <v>24445442130</v>
      </c>
      <c r="H14" s="11">
        <v>244394491470</v>
      </c>
      <c r="I14" s="25">
        <f t="shared" si="0"/>
        <v>0</v>
      </c>
      <c r="J14" s="28"/>
      <c r="K14" s="28"/>
    </row>
    <row r="15" spans="1:11" x14ac:dyDescent="0.4">
      <c r="B15" s="13" t="s">
        <v>12</v>
      </c>
      <c r="C15" s="10">
        <v>513078000000</v>
      </c>
      <c r="D15" s="10">
        <v>22428897210</v>
      </c>
      <c r="E15" s="10">
        <v>203576316580</v>
      </c>
      <c r="F15" s="10">
        <v>513078000000</v>
      </c>
      <c r="G15" s="11">
        <v>94076490110</v>
      </c>
      <c r="H15" s="11">
        <v>297652806690</v>
      </c>
      <c r="I15" s="25">
        <f t="shared" si="0"/>
        <v>0</v>
      </c>
      <c r="J15" s="28"/>
      <c r="K15" s="28"/>
    </row>
    <row r="16" spans="1:11" x14ac:dyDescent="0.4">
      <c r="B16" s="16" t="s">
        <v>3</v>
      </c>
      <c r="C16" s="17">
        <f t="shared" ref="C16:H16" si="1">SUM(C6:C15)</f>
        <v>490659044950000</v>
      </c>
      <c r="D16" s="17">
        <f t="shared" si="1"/>
        <v>19260778068400</v>
      </c>
      <c r="E16" s="17">
        <f t="shared" si="1"/>
        <v>91232103663770</v>
      </c>
      <c r="F16" s="17">
        <f t="shared" si="1"/>
        <v>490659044950000</v>
      </c>
      <c r="G16" s="18">
        <f t="shared" si="1"/>
        <v>17484021285140</v>
      </c>
      <c r="H16" s="18">
        <f t="shared" si="1"/>
        <v>108716124948910</v>
      </c>
      <c r="I16" s="26">
        <f>F16-C16</f>
        <v>0</v>
      </c>
      <c r="J16" s="26"/>
      <c r="K16" s="26"/>
    </row>
    <row r="17" spans="2:11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7"/>
      <c r="K17" s="27"/>
    </row>
    <row r="18" spans="2:11" x14ac:dyDescent="0.4">
      <c r="B18" s="14" t="s">
        <v>4</v>
      </c>
      <c r="C18" s="8">
        <v>82584000000</v>
      </c>
      <c r="D18" s="8">
        <v>2898723440</v>
      </c>
      <c r="E18" s="8">
        <v>35394788240</v>
      </c>
      <c r="F18" s="8">
        <v>82584000000</v>
      </c>
      <c r="G18" s="9">
        <v>6729331620</v>
      </c>
      <c r="H18" s="9">
        <v>42124119860</v>
      </c>
      <c r="I18" s="25">
        <f t="shared" si="0"/>
        <v>0</v>
      </c>
      <c r="J18" s="28"/>
      <c r="K18" s="28"/>
    </row>
    <row r="19" spans="2:11" x14ac:dyDescent="0.4">
      <c r="B19" s="14" t="s">
        <v>5</v>
      </c>
      <c r="C19" s="8">
        <v>44128194000000</v>
      </c>
      <c r="D19" s="8">
        <v>3238919840003</v>
      </c>
      <c r="E19" s="8">
        <v>16187478219402</v>
      </c>
      <c r="F19" s="8">
        <v>44128194000000</v>
      </c>
      <c r="G19" s="9">
        <v>2098114105505</v>
      </c>
      <c r="H19" s="9">
        <v>18285592324907</v>
      </c>
      <c r="I19" s="25">
        <f t="shared" si="0"/>
        <v>0</v>
      </c>
      <c r="J19" s="28"/>
      <c r="K19" s="28"/>
    </row>
    <row r="20" spans="2:11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8"/>
      <c r="K20" s="28"/>
    </row>
    <row r="21" spans="2:11" x14ac:dyDescent="0.4">
      <c r="B21" s="14" t="s">
        <v>7</v>
      </c>
      <c r="C21" s="8">
        <v>17508684000000</v>
      </c>
      <c r="D21" s="8">
        <v>429746794800</v>
      </c>
      <c r="E21" s="8">
        <v>2112985758930</v>
      </c>
      <c r="F21" s="8">
        <v>17508684000000</v>
      </c>
      <c r="G21" s="9">
        <v>525140895470</v>
      </c>
      <c r="H21" s="9">
        <v>2638126654400</v>
      </c>
      <c r="I21" s="25">
        <f t="shared" si="0"/>
        <v>0</v>
      </c>
      <c r="J21" s="28"/>
      <c r="K21" s="28"/>
    </row>
    <row r="22" spans="2:11" x14ac:dyDescent="0.4">
      <c r="B22" s="14" t="s">
        <v>8</v>
      </c>
      <c r="C22" s="8">
        <v>6279687000000</v>
      </c>
      <c r="D22" s="8">
        <v>0</v>
      </c>
      <c r="E22" s="8">
        <v>0</v>
      </c>
      <c r="F22" s="8">
        <v>6279687000000</v>
      </c>
      <c r="G22" s="9">
        <v>0</v>
      </c>
      <c r="H22" s="9">
        <v>0</v>
      </c>
      <c r="I22" s="25">
        <f t="shared" si="0"/>
        <v>0</v>
      </c>
      <c r="J22" s="28"/>
      <c r="K22" s="28"/>
    </row>
    <row r="23" spans="2:11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8"/>
      <c r="K23" s="28"/>
    </row>
    <row r="24" spans="2:11" x14ac:dyDescent="0.4">
      <c r="B24" s="13" t="s">
        <v>10</v>
      </c>
      <c r="C24" s="10">
        <v>371487894000000</v>
      </c>
      <c r="D24" s="10">
        <v>24367380189940</v>
      </c>
      <c r="E24" s="10">
        <v>123260249481340</v>
      </c>
      <c r="F24" s="10">
        <v>371487894000000</v>
      </c>
      <c r="G24" s="11">
        <v>32901802993510</v>
      </c>
      <c r="H24" s="11">
        <v>156162052474850</v>
      </c>
      <c r="I24" s="25">
        <f t="shared" si="0"/>
        <v>0</v>
      </c>
      <c r="J24" s="28"/>
      <c r="K24" s="28"/>
    </row>
    <row r="25" spans="2:11" x14ac:dyDescent="0.4">
      <c r="B25" s="13" t="s">
        <v>11</v>
      </c>
      <c r="C25" s="10">
        <v>487998000000</v>
      </c>
      <c r="D25" s="10">
        <v>23130620760</v>
      </c>
      <c r="E25" s="10">
        <v>153843976500</v>
      </c>
      <c r="F25" s="10">
        <v>487998000000</v>
      </c>
      <c r="G25" s="11">
        <v>52013931980</v>
      </c>
      <c r="H25" s="11">
        <v>205857908480</v>
      </c>
      <c r="I25" s="25">
        <f t="shared" si="0"/>
        <v>0</v>
      </c>
      <c r="J25" s="28"/>
      <c r="K25" s="28"/>
    </row>
    <row r="26" spans="2:11" x14ac:dyDescent="0.4">
      <c r="B26" s="13" t="s">
        <v>12</v>
      </c>
      <c r="C26" s="10">
        <v>78860422200000</v>
      </c>
      <c r="D26" s="10">
        <v>518294115822</v>
      </c>
      <c r="E26" s="10">
        <v>1909382284093</v>
      </c>
      <c r="F26" s="10">
        <v>78860422200000</v>
      </c>
      <c r="G26" s="11">
        <v>321974945998</v>
      </c>
      <c r="H26" s="11">
        <v>2231357230091</v>
      </c>
      <c r="I26" s="25">
        <f t="shared" si="0"/>
        <v>0</v>
      </c>
      <c r="J26" s="28"/>
      <c r="K26" s="28"/>
    </row>
    <row r="27" spans="2:11" x14ac:dyDescent="0.4">
      <c r="B27" s="16" t="s">
        <v>13</v>
      </c>
      <c r="C27" s="17">
        <f t="shared" ref="C27:H27" si="2">SUM(C17:C26)</f>
        <v>518835463200000</v>
      </c>
      <c r="D27" s="17">
        <f t="shared" si="2"/>
        <v>28580370284765</v>
      </c>
      <c r="E27" s="17">
        <f t="shared" si="2"/>
        <v>143659334508505</v>
      </c>
      <c r="F27" s="17">
        <f t="shared" si="2"/>
        <v>518835463200000</v>
      </c>
      <c r="G27" s="18">
        <f t="shared" si="2"/>
        <v>35905776204083</v>
      </c>
      <c r="H27" s="18">
        <f t="shared" si="2"/>
        <v>179565110712588</v>
      </c>
      <c r="I27" s="26">
        <f t="shared" si="0"/>
        <v>0</v>
      </c>
      <c r="J27" s="26"/>
      <c r="K27" s="26"/>
    </row>
  </sheetData>
  <mergeCells count="6">
    <mergeCell ref="K4:K5"/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A7DF-8411-4480-84BB-CA561858C523}">
  <dimension ref="A2:K27"/>
  <sheetViews>
    <sheetView showGridLines="0" zoomScale="70" zoomScaleNormal="70" workbookViewId="0">
      <selection activeCell="F5" sqref="F5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1" width="30.59765625" customWidth="1"/>
  </cols>
  <sheetData>
    <row r="2" spans="1:11" ht="32.4" x14ac:dyDescent="0.4">
      <c r="B2" s="5" t="s">
        <v>34</v>
      </c>
      <c r="C2" s="4"/>
      <c r="D2" s="4"/>
      <c r="E2" s="1"/>
      <c r="K2" s="12" t="s">
        <v>16</v>
      </c>
    </row>
    <row r="3" spans="1:11" ht="19.95" customHeight="1" x14ac:dyDescent="0.4">
      <c r="B3" s="2"/>
      <c r="C3" s="2"/>
      <c r="D3" s="2"/>
      <c r="E3" s="1"/>
    </row>
    <row r="4" spans="1:11" ht="19.95" customHeight="1" x14ac:dyDescent="0.4">
      <c r="A4" s="3"/>
      <c r="B4" s="32" t="s">
        <v>1</v>
      </c>
      <c r="C4" s="32">
        <v>21.12</v>
      </c>
      <c r="D4" s="32"/>
      <c r="E4" s="32"/>
      <c r="F4" s="32">
        <v>22.06</v>
      </c>
      <c r="G4" s="32"/>
      <c r="H4" s="32"/>
      <c r="I4" s="32" t="s">
        <v>0</v>
      </c>
      <c r="J4" s="30" t="s">
        <v>14</v>
      </c>
      <c r="K4" s="33" t="s">
        <v>29</v>
      </c>
    </row>
    <row r="5" spans="1:11" ht="19.95" customHeight="1" x14ac:dyDescent="0.4">
      <c r="A5" s="3"/>
      <c r="B5" s="32"/>
      <c r="C5" s="19" t="s">
        <v>20</v>
      </c>
      <c r="D5" s="19" t="s">
        <v>27</v>
      </c>
      <c r="E5" s="19" t="s">
        <v>28</v>
      </c>
      <c r="F5" s="19" t="s">
        <v>20</v>
      </c>
      <c r="G5" s="19" t="s">
        <v>27</v>
      </c>
      <c r="H5" s="19" t="s">
        <v>28</v>
      </c>
      <c r="I5" s="32"/>
      <c r="J5" s="31"/>
      <c r="K5" s="34"/>
    </row>
    <row r="6" spans="1:11" ht="16.5" customHeight="1" x14ac:dyDescent="0.4">
      <c r="A6" s="3"/>
      <c r="B6" s="15" t="s">
        <v>2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24">
        <f>F6-C6</f>
        <v>0</v>
      </c>
      <c r="J6" s="27"/>
      <c r="K6" s="27"/>
    </row>
    <row r="7" spans="1:11" x14ac:dyDescent="0.4">
      <c r="A7" s="3"/>
      <c r="B7" s="14" t="s">
        <v>4</v>
      </c>
      <c r="C7" s="8">
        <v>82584000000</v>
      </c>
      <c r="D7" s="8">
        <v>2898723440</v>
      </c>
      <c r="E7" s="8">
        <v>35394788240</v>
      </c>
      <c r="F7" s="8">
        <v>82584000000</v>
      </c>
      <c r="G7" s="9">
        <v>6729331620</v>
      </c>
      <c r="H7" s="9">
        <v>42124119860</v>
      </c>
      <c r="I7" s="25">
        <f>F7-C7</f>
        <v>0</v>
      </c>
      <c r="J7" s="28"/>
      <c r="K7" s="28"/>
    </row>
    <row r="8" spans="1:11" x14ac:dyDescent="0.4">
      <c r="A8" s="3"/>
      <c r="B8" s="14" t="s">
        <v>5</v>
      </c>
      <c r="C8" s="8">
        <v>44128194000000</v>
      </c>
      <c r="D8" s="8">
        <v>3238919840003</v>
      </c>
      <c r="E8" s="8">
        <v>16187478219402</v>
      </c>
      <c r="F8" s="8">
        <v>44128194000000</v>
      </c>
      <c r="G8" s="9">
        <v>2098114105505</v>
      </c>
      <c r="H8" s="9">
        <v>18285592324907</v>
      </c>
      <c r="I8" s="25">
        <f t="shared" ref="I8:I27" si="0">F8-C8</f>
        <v>0</v>
      </c>
      <c r="J8" s="28"/>
      <c r="K8" s="28"/>
    </row>
    <row r="9" spans="1:11" x14ac:dyDescent="0.4">
      <c r="A9" s="3"/>
      <c r="B9" s="14" t="s">
        <v>6</v>
      </c>
      <c r="C9" s="8">
        <v>0</v>
      </c>
      <c r="D9" s="8">
        <v>0</v>
      </c>
      <c r="E9" s="8">
        <v>0</v>
      </c>
      <c r="F9" s="8">
        <v>0</v>
      </c>
      <c r="G9" s="9">
        <v>0</v>
      </c>
      <c r="H9" s="9">
        <v>0</v>
      </c>
      <c r="I9" s="25">
        <f t="shared" si="0"/>
        <v>0</v>
      </c>
      <c r="J9" s="28"/>
      <c r="K9" s="28"/>
    </row>
    <row r="10" spans="1:11" x14ac:dyDescent="0.4">
      <c r="A10" s="3"/>
      <c r="B10" s="14" t="s">
        <v>7</v>
      </c>
      <c r="C10" s="8">
        <v>17508684000000</v>
      </c>
      <c r="D10" s="8">
        <v>429746794800</v>
      </c>
      <c r="E10" s="8">
        <v>2112985758930</v>
      </c>
      <c r="F10" s="8">
        <v>17508684000000</v>
      </c>
      <c r="G10" s="9">
        <v>525140895470</v>
      </c>
      <c r="H10" s="9">
        <v>2638126654400</v>
      </c>
      <c r="I10" s="25">
        <f t="shared" si="0"/>
        <v>0</v>
      </c>
      <c r="J10" s="28"/>
      <c r="K10" s="28"/>
    </row>
    <row r="11" spans="1:11" x14ac:dyDescent="0.4">
      <c r="A11" s="3"/>
      <c r="B11" s="14" t="s">
        <v>8</v>
      </c>
      <c r="C11" s="8">
        <v>6279687000000</v>
      </c>
      <c r="D11" s="8">
        <v>0</v>
      </c>
      <c r="E11" s="8">
        <v>0</v>
      </c>
      <c r="F11" s="8">
        <v>6279687000000</v>
      </c>
      <c r="G11" s="9">
        <v>0</v>
      </c>
      <c r="H11" s="9">
        <v>0</v>
      </c>
      <c r="I11" s="25">
        <f t="shared" si="0"/>
        <v>0</v>
      </c>
      <c r="J11" s="28"/>
      <c r="K11" s="28"/>
    </row>
    <row r="12" spans="1:11" x14ac:dyDescent="0.4">
      <c r="A12" s="3"/>
      <c r="B12" s="14" t="s">
        <v>9</v>
      </c>
      <c r="C12" s="8">
        <v>0</v>
      </c>
      <c r="D12" s="8">
        <v>0</v>
      </c>
      <c r="E12" s="8">
        <v>0</v>
      </c>
      <c r="F12" s="8">
        <v>0</v>
      </c>
      <c r="G12" s="9">
        <v>0</v>
      </c>
      <c r="H12" s="9">
        <v>0</v>
      </c>
      <c r="I12" s="25">
        <f t="shared" si="0"/>
        <v>0</v>
      </c>
      <c r="J12" s="28"/>
      <c r="K12" s="28"/>
    </row>
    <row r="13" spans="1:11" x14ac:dyDescent="0.4">
      <c r="B13" s="13" t="s">
        <v>10</v>
      </c>
      <c r="C13" s="10">
        <v>371487894000000</v>
      </c>
      <c r="D13" s="10">
        <v>24367380189940</v>
      </c>
      <c r="E13" s="10">
        <v>123260249481340</v>
      </c>
      <c r="F13" s="10">
        <v>371487894000000</v>
      </c>
      <c r="G13" s="11">
        <v>32901802993510</v>
      </c>
      <c r="H13" s="11">
        <v>156162052474850</v>
      </c>
      <c r="I13" s="25">
        <f t="shared" si="0"/>
        <v>0</v>
      </c>
      <c r="J13" s="28"/>
      <c r="K13" s="28"/>
    </row>
    <row r="14" spans="1:11" x14ac:dyDescent="0.4">
      <c r="B14" s="13" t="s">
        <v>11</v>
      </c>
      <c r="C14" s="10">
        <v>487998000000</v>
      </c>
      <c r="D14" s="10">
        <v>23130620760</v>
      </c>
      <c r="E14" s="10">
        <v>153843976500</v>
      </c>
      <c r="F14" s="10">
        <v>487998000000</v>
      </c>
      <c r="G14" s="11">
        <v>52013931980</v>
      </c>
      <c r="H14" s="11">
        <v>205857908480</v>
      </c>
      <c r="I14" s="25">
        <f t="shared" si="0"/>
        <v>0</v>
      </c>
      <c r="J14" s="28"/>
      <c r="K14" s="28"/>
    </row>
    <row r="15" spans="1:11" x14ac:dyDescent="0.4">
      <c r="B15" s="13" t="s">
        <v>12</v>
      </c>
      <c r="C15" s="10">
        <v>78860422200000</v>
      </c>
      <c r="D15" s="10">
        <v>518294115822</v>
      </c>
      <c r="E15" s="10">
        <v>1909382284093</v>
      </c>
      <c r="F15" s="10">
        <v>78860422200000</v>
      </c>
      <c r="G15" s="11">
        <v>321974945998</v>
      </c>
      <c r="H15" s="11">
        <v>2231357230091</v>
      </c>
      <c r="I15" s="25">
        <f t="shared" si="0"/>
        <v>0</v>
      </c>
      <c r="J15" s="28"/>
      <c r="K15" s="28"/>
    </row>
    <row r="16" spans="1:11" x14ac:dyDescent="0.4">
      <c r="B16" s="16" t="s">
        <v>3</v>
      </c>
      <c r="C16" s="17">
        <f t="shared" ref="C16:H16" si="1">SUM(C6:C15)</f>
        <v>518835463200000</v>
      </c>
      <c r="D16" s="17">
        <f t="shared" si="1"/>
        <v>28580370284765</v>
      </c>
      <c r="E16" s="17">
        <f t="shared" si="1"/>
        <v>143659334508505</v>
      </c>
      <c r="F16" s="17">
        <f t="shared" si="1"/>
        <v>518835463200000</v>
      </c>
      <c r="G16" s="18">
        <f t="shared" si="1"/>
        <v>35905776204083</v>
      </c>
      <c r="H16" s="18">
        <f t="shared" si="1"/>
        <v>179565110712588</v>
      </c>
      <c r="I16" s="26">
        <f>F16-C16</f>
        <v>0</v>
      </c>
      <c r="J16" s="26"/>
      <c r="K16" s="26"/>
    </row>
    <row r="17" spans="2:11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7"/>
      <c r="K17" s="27"/>
    </row>
    <row r="18" spans="2:11" x14ac:dyDescent="0.4">
      <c r="B18" s="14" t="s">
        <v>4</v>
      </c>
      <c r="C18" s="8">
        <v>82693000000</v>
      </c>
      <c r="D18" s="8">
        <v>17619623210</v>
      </c>
      <c r="E18" s="8">
        <v>101305314190</v>
      </c>
      <c r="F18" s="8">
        <v>82584000000</v>
      </c>
      <c r="G18" s="9">
        <v>6729331620</v>
      </c>
      <c r="H18" s="9">
        <v>42124119860</v>
      </c>
      <c r="I18" s="25">
        <f t="shared" si="0"/>
        <v>-109000000</v>
      </c>
      <c r="J18" s="28"/>
      <c r="K18" s="28"/>
    </row>
    <row r="19" spans="2:11" x14ac:dyDescent="0.4">
      <c r="B19" s="14" t="s">
        <v>5</v>
      </c>
      <c r="C19" s="8">
        <v>45551854000000</v>
      </c>
      <c r="D19" s="8">
        <v>3843610314575</v>
      </c>
      <c r="E19" s="8">
        <v>32923985415985</v>
      </c>
      <c r="F19" s="8">
        <v>44128194000000</v>
      </c>
      <c r="G19" s="9">
        <v>2098114105505</v>
      </c>
      <c r="H19" s="9">
        <v>18285592324907</v>
      </c>
      <c r="I19" s="25">
        <f t="shared" si="0"/>
        <v>-1423660000000</v>
      </c>
      <c r="J19" s="28"/>
      <c r="K19" s="28"/>
    </row>
    <row r="20" spans="2:11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8"/>
      <c r="K20" s="28"/>
    </row>
    <row r="21" spans="2:11" x14ac:dyDescent="0.4">
      <c r="B21" s="14" t="s">
        <v>7</v>
      </c>
      <c r="C21" s="8">
        <v>17415026000000</v>
      </c>
      <c r="D21" s="8">
        <v>505606834201</v>
      </c>
      <c r="E21" s="8">
        <v>4393237458078</v>
      </c>
      <c r="F21" s="8">
        <v>17508684000000</v>
      </c>
      <c r="G21" s="9">
        <v>525140895470</v>
      </c>
      <c r="H21" s="9">
        <v>2638126654400</v>
      </c>
      <c r="I21" s="25">
        <f t="shared" si="0"/>
        <v>93658000000</v>
      </c>
      <c r="J21" s="28"/>
      <c r="K21" s="28"/>
    </row>
    <row r="22" spans="2:11" x14ac:dyDescent="0.4">
      <c r="B22" s="14" t="s">
        <v>8</v>
      </c>
      <c r="C22" s="8">
        <v>6191201000000</v>
      </c>
      <c r="D22" s="8">
        <v>0</v>
      </c>
      <c r="E22" s="8">
        <v>0</v>
      </c>
      <c r="F22" s="8">
        <v>6279687000000</v>
      </c>
      <c r="G22" s="9">
        <v>0</v>
      </c>
      <c r="H22" s="9">
        <v>0</v>
      </c>
      <c r="I22" s="25">
        <f t="shared" si="0"/>
        <v>88486000000</v>
      </c>
      <c r="J22" s="28"/>
      <c r="K22" s="28"/>
    </row>
    <row r="23" spans="2:11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8"/>
      <c r="K23" s="28"/>
    </row>
    <row r="24" spans="2:11" x14ac:dyDescent="0.4">
      <c r="B24" s="13" t="s">
        <v>10</v>
      </c>
      <c r="C24" s="10">
        <v>401946288000000</v>
      </c>
      <c r="D24" s="10">
        <v>25221528948580</v>
      </c>
      <c r="E24" s="10">
        <v>280752484118370</v>
      </c>
      <c r="F24" s="10">
        <v>371487894000000</v>
      </c>
      <c r="G24" s="11">
        <v>32901802993510</v>
      </c>
      <c r="H24" s="11">
        <v>156162052474850</v>
      </c>
      <c r="I24" s="25">
        <f t="shared" si="0"/>
        <v>-30458394000000</v>
      </c>
      <c r="J24" s="28"/>
      <c r="K24" s="28"/>
    </row>
    <row r="25" spans="2:11" x14ac:dyDescent="0.4">
      <c r="B25" s="13" t="s">
        <v>11</v>
      </c>
      <c r="C25" s="10">
        <v>504107000000</v>
      </c>
      <c r="D25" s="10">
        <v>107091944250</v>
      </c>
      <c r="E25" s="10">
        <v>443426781160</v>
      </c>
      <c r="F25" s="10">
        <v>487998000000</v>
      </c>
      <c r="G25" s="11">
        <v>52013931980</v>
      </c>
      <c r="H25" s="11">
        <v>205857908480</v>
      </c>
      <c r="I25" s="25">
        <f t="shared" si="0"/>
        <v>-16109000000</v>
      </c>
      <c r="J25" s="28"/>
      <c r="K25" s="28"/>
    </row>
    <row r="26" spans="2:11" x14ac:dyDescent="0.4">
      <c r="B26" s="13" t="s">
        <v>12</v>
      </c>
      <c r="C26" s="10">
        <v>87528231000000</v>
      </c>
      <c r="D26" s="10">
        <v>1513819728332</v>
      </c>
      <c r="E26" s="10">
        <v>4835231094012</v>
      </c>
      <c r="F26" s="10">
        <v>78860422200000</v>
      </c>
      <c r="G26" s="11">
        <v>321974945998</v>
      </c>
      <c r="H26" s="11">
        <v>2231357230091</v>
      </c>
      <c r="I26" s="25">
        <f t="shared" si="0"/>
        <v>-8667808800000</v>
      </c>
      <c r="J26" s="28"/>
      <c r="K26" s="28"/>
    </row>
    <row r="27" spans="2:11" x14ac:dyDescent="0.4">
      <c r="B27" s="16" t="s">
        <v>13</v>
      </c>
      <c r="C27" s="17">
        <f t="shared" ref="C27:H27" si="2">SUM(C17:C26)</f>
        <v>559219400000000</v>
      </c>
      <c r="D27" s="17">
        <f t="shared" si="2"/>
        <v>31209277393148</v>
      </c>
      <c r="E27" s="17">
        <f t="shared" si="2"/>
        <v>323449670181795</v>
      </c>
      <c r="F27" s="17">
        <f t="shared" si="2"/>
        <v>518835463200000</v>
      </c>
      <c r="G27" s="18">
        <f t="shared" si="2"/>
        <v>35905776204083</v>
      </c>
      <c r="H27" s="18">
        <f t="shared" si="2"/>
        <v>179565110712588</v>
      </c>
      <c r="I27" s="26">
        <f t="shared" si="0"/>
        <v>-40383936800000</v>
      </c>
      <c r="J27" s="26"/>
      <c r="K27" s="26"/>
    </row>
  </sheetData>
  <mergeCells count="6">
    <mergeCell ref="K4:K5"/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576-21C0-4A47-8D5A-9FCB1D1E1C1C}">
  <dimension ref="A2:K27"/>
  <sheetViews>
    <sheetView showGridLines="0" zoomScale="70" zoomScaleNormal="70" workbookViewId="0">
      <selection activeCell="F4" sqref="F4:H4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1" width="30.59765625" customWidth="1"/>
  </cols>
  <sheetData>
    <row r="2" spans="1:11" ht="32.4" x14ac:dyDescent="0.4">
      <c r="B2" s="5" t="s">
        <v>35</v>
      </c>
      <c r="C2" s="4"/>
      <c r="D2" s="4"/>
      <c r="E2" s="1"/>
      <c r="K2" s="12" t="s">
        <v>16</v>
      </c>
    </row>
    <row r="3" spans="1:11" ht="19.95" customHeight="1" x14ac:dyDescent="0.4">
      <c r="B3" s="2"/>
      <c r="C3" s="2"/>
      <c r="D3" s="2"/>
      <c r="E3" s="1"/>
    </row>
    <row r="4" spans="1:11" ht="19.95" customHeight="1" x14ac:dyDescent="0.4">
      <c r="A4" s="3"/>
      <c r="B4" s="32" t="s">
        <v>1</v>
      </c>
      <c r="C4" s="32">
        <v>22.06</v>
      </c>
      <c r="D4" s="32"/>
      <c r="E4" s="32"/>
      <c r="F4" s="32">
        <v>22.07</v>
      </c>
      <c r="G4" s="32"/>
      <c r="H4" s="32"/>
      <c r="I4" s="32" t="s">
        <v>0</v>
      </c>
      <c r="J4" s="30" t="s">
        <v>14</v>
      </c>
      <c r="K4" s="33" t="s">
        <v>29</v>
      </c>
    </row>
    <row r="5" spans="1:11" ht="19.95" customHeight="1" x14ac:dyDescent="0.4">
      <c r="A5" s="3"/>
      <c r="B5" s="32"/>
      <c r="C5" s="19" t="s">
        <v>17</v>
      </c>
      <c r="D5" s="19" t="s">
        <v>18</v>
      </c>
      <c r="E5" s="19" t="s">
        <v>19</v>
      </c>
      <c r="F5" s="19" t="s">
        <v>17</v>
      </c>
      <c r="G5" s="19" t="s">
        <v>18</v>
      </c>
      <c r="H5" s="19" t="s">
        <v>19</v>
      </c>
      <c r="I5" s="32"/>
      <c r="J5" s="31"/>
      <c r="K5" s="34"/>
    </row>
    <row r="6" spans="1:11" x14ac:dyDescent="0.4">
      <c r="A6" s="3"/>
      <c r="B6" s="15" t="s">
        <v>2</v>
      </c>
      <c r="C6" s="6">
        <v>135444096450</v>
      </c>
      <c r="D6" s="6">
        <v>10096565140</v>
      </c>
      <c r="E6" s="6">
        <v>59976901830</v>
      </c>
      <c r="F6" s="6">
        <v>135444096450</v>
      </c>
      <c r="G6" s="7">
        <v>0</v>
      </c>
      <c r="H6" s="7">
        <v>0</v>
      </c>
      <c r="I6" s="24">
        <f>F6-C6</f>
        <v>0</v>
      </c>
      <c r="J6" s="27"/>
      <c r="K6" s="27"/>
    </row>
    <row r="7" spans="1:11" x14ac:dyDescent="0.4">
      <c r="A7" s="3"/>
      <c r="B7" s="14" t="s">
        <v>4</v>
      </c>
      <c r="C7" s="8">
        <v>13921677683950</v>
      </c>
      <c r="D7" s="8">
        <v>1143518860910</v>
      </c>
      <c r="E7" s="8">
        <v>7112234630750</v>
      </c>
      <c r="F7" s="8">
        <v>13921677683950</v>
      </c>
      <c r="G7" s="9">
        <v>1085516989460</v>
      </c>
      <c r="H7" s="9">
        <v>8197751620210</v>
      </c>
      <c r="I7" s="25">
        <f>F7-C7</f>
        <v>0</v>
      </c>
      <c r="J7" s="28"/>
      <c r="K7" s="28"/>
    </row>
    <row r="8" spans="1:11" x14ac:dyDescent="0.4">
      <c r="A8" s="3"/>
      <c r="B8" s="14" t="s">
        <v>5</v>
      </c>
      <c r="C8" s="8">
        <v>10247823966500</v>
      </c>
      <c r="D8" s="8">
        <v>2042740222080</v>
      </c>
      <c r="E8" s="8">
        <v>6363517499670</v>
      </c>
      <c r="F8" s="8">
        <v>10247823966500</v>
      </c>
      <c r="G8" s="9">
        <v>384377005140</v>
      </c>
      <c r="H8" s="9">
        <v>6747894504810</v>
      </c>
      <c r="I8" s="25">
        <f t="shared" ref="I8:I26" si="0">F8-C8</f>
        <v>0</v>
      </c>
      <c r="J8" s="28"/>
      <c r="K8" s="28"/>
    </row>
    <row r="9" spans="1:11" x14ac:dyDescent="0.4">
      <c r="A9" s="3"/>
      <c r="B9" s="14" t="s">
        <v>6</v>
      </c>
      <c r="C9" s="8">
        <v>612971466470</v>
      </c>
      <c r="D9" s="8">
        <v>56215267430</v>
      </c>
      <c r="E9" s="8">
        <v>309508073620</v>
      </c>
      <c r="F9" s="8">
        <v>612971466470</v>
      </c>
      <c r="G9" s="9">
        <v>37793750220</v>
      </c>
      <c r="H9" s="9">
        <v>347301823840</v>
      </c>
      <c r="I9" s="25">
        <f t="shared" si="0"/>
        <v>0</v>
      </c>
      <c r="J9" s="28"/>
      <c r="K9" s="28"/>
    </row>
    <row r="10" spans="1:11" x14ac:dyDescent="0.4">
      <c r="A10" s="3"/>
      <c r="B10" s="14" t="s">
        <v>7</v>
      </c>
      <c r="C10" s="8">
        <v>94270023487560</v>
      </c>
      <c r="D10" s="8">
        <v>8884273053610</v>
      </c>
      <c r="E10" s="8">
        <v>52991799966870</v>
      </c>
      <c r="F10" s="8">
        <v>94270023487560</v>
      </c>
      <c r="G10" s="9">
        <v>6615466567360</v>
      </c>
      <c r="H10" s="9">
        <v>59607266534230</v>
      </c>
      <c r="I10" s="25">
        <f t="shared" si="0"/>
        <v>0</v>
      </c>
      <c r="J10" s="28"/>
      <c r="K10" s="28"/>
    </row>
    <row r="11" spans="1:11" x14ac:dyDescent="0.4">
      <c r="A11" s="3"/>
      <c r="B11" s="14" t="s">
        <v>8</v>
      </c>
      <c r="C11" s="8">
        <v>36979441357000</v>
      </c>
      <c r="D11" s="8">
        <v>4456602063140</v>
      </c>
      <c r="E11" s="8">
        <v>18852188974220</v>
      </c>
      <c r="F11" s="8">
        <v>0</v>
      </c>
      <c r="G11" s="9">
        <v>0</v>
      </c>
      <c r="H11" s="9">
        <v>0</v>
      </c>
      <c r="I11" s="25">
        <f t="shared" si="0"/>
        <v>-36979441357000</v>
      </c>
      <c r="J11" s="28"/>
      <c r="K11" s="28"/>
    </row>
    <row r="12" spans="1:11" x14ac:dyDescent="0.4">
      <c r="A12" s="3"/>
      <c r="B12" s="14" t="s">
        <v>9</v>
      </c>
      <c r="C12" s="8">
        <v>720496519540</v>
      </c>
      <c r="D12" s="8">
        <v>49635243170</v>
      </c>
      <c r="E12" s="8">
        <v>316249307800</v>
      </c>
      <c r="F12" s="8">
        <v>720496519540</v>
      </c>
      <c r="G12" s="9">
        <v>53470129760</v>
      </c>
      <c r="H12" s="9">
        <v>369719437560</v>
      </c>
      <c r="I12" s="25">
        <f t="shared" si="0"/>
        <v>0</v>
      </c>
      <c r="J12" s="28"/>
      <c r="K12" s="28"/>
    </row>
    <row r="13" spans="1:11" x14ac:dyDescent="0.4">
      <c r="B13" s="13" t="s">
        <v>10</v>
      </c>
      <c r="C13" s="10">
        <v>23721910034280</v>
      </c>
      <c r="D13" s="10">
        <v>3509601809550</v>
      </c>
      <c r="E13" s="10">
        <v>9771852657230</v>
      </c>
      <c r="F13" s="10">
        <v>23721910034280</v>
      </c>
      <c r="G13" s="11">
        <v>565266656830</v>
      </c>
      <c r="H13" s="11">
        <v>10337119314060</v>
      </c>
      <c r="I13" s="25">
        <f t="shared" si="0"/>
        <v>0</v>
      </c>
      <c r="J13" s="28"/>
      <c r="K13" s="28"/>
    </row>
    <row r="14" spans="1:11" x14ac:dyDescent="0.4">
      <c r="B14" s="13" t="s">
        <v>11</v>
      </c>
      <c r="C14" s="10">
        <v>1729427634950</v>
      </c>
      <c r="D14" s="10">
        <v>133310260250</v>
      </c>
      <c r="E14" s="10">
        <v>826736567490</v>
      </c>
      <c r="F14" s="10">
        <v>1729427634950</v>
      </c>
      <c r="G14" s="11">
        <v>159725027080</v>
      </c>
      <c r="H14" s="11">
        <v>986461594570</v>
      </c>
      <c r="I14" s="25">
        <f t="shared" si="0"/>
        <v>0</v>
      </c>
      <c r="J14" s="28"/>
      <c r="K14" s="28"/>
    </row>
    <row r="15" spans="1:11" x14ac:dyDescent="0.4">
      <c r="B15" s="13" t="s">
        <v>12</v>
      </c>
      <c r="C15" s="10">
        <v>66658322714570</v>
      </c>
      <c r="D15" s="10">
        <v>5903960288470</v>
      </c>
      <c r="E15" s="10">
        <v>42529280489460</v>
      </c>
      <c r="F15" s="10">
        <v>66658322714570</v>
      </c>
      <c r="G15" s="11">
        <v>3124311307810</v>
      </c>
      <c r="H15" s="11">
        <v>45653591797270</v>
      </c>
      <c r="I15" s="25">
        <f t="shared" si="0"/>
        <v>0</v>
      </c>
      <c r="J15" s="28"/>
      <c r="K15" s="28"/>
    </row>
    <row r="16" spans="1:11" x14ac:dyDescent="0.4">
      <c r="B16" s="20" t="s">
        <v>3</v>
      </c>
      <c r="C16" s="17">
        <f t="shared" ref="C16:H16" si="1">SUM(C6:C15)</f>
        <v>248997538961270</v>
      </c>
      <c r="D16" s="17">
        <f t="shared" si="1"/>
        <v>26189953633750</v>
      </c>
      <c r="E16" s="17">
        <f t="shared" si="1"/>
        <v>139133345068940</v>
      </c>
      <c r="F16" s="17">
        <f t="shared" si="1"/>
        <v>212018097604270</v>
      </c>
      <c r="G16" s="18">
        <f t="shared" si="1"/>
        <v>12025927433660</v>
      </c>
      <c r="H16" s="18">
        <f t="shared" si="1"/>
        <v>132247106626550</v>
      </c>
      <c r="I16" s="26">
        <f>F16-C16</f>
        <v>-36979441357000</v>
      </c>
      <c r="J16" s="26"/>
      <c r="K16" s="26"/>
    </row>
    <row r="17" spans="2:11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7"/>
      <c r="K17" s="27"/>
    </row>
    <row r="18" spans="2:11" x14ac:dyDescent="0.4">
      <c r="B18" s="14" t="s">
        <v>4</v>
      </c>
      <c r="C18" s="8">
        <v>87332822140</v>
      </c>
      <c r="D18" s="8">
        <v>6287421930</v>
      </c>
      <c r="E18" s="8">
        <v>40129336860</v>
      </c>
      <c r="F18" s="8">
        <v>87332822140</v>
      </c>
      <c r="G18" s="9">
        <v>8344470020</v>
      </c>
      <c r="H18" s="9">
        <v>48473806880</v>
      </c>
      <c r="I18" s="25">
        <f t="shared" si="0"/>
        <v>0</v>
      </c>
      <c r="J18" s="28"/>
      <c r="K18" s="28"/>
    </row>
    <row r="19" spans="2:11" x14ac:dyDescent="0.4">
      <c r="B19" s="14" t="s">
        <v>5</v>
      </c>
      <c r="C19" s="8">
        <v>44470627300000</v>
      </c>
      <c r="D19" s="8">
        <v>2850486318596</v>
      </c>
      <c r="E19" s="8">
        <v>15887079639788</v>
      </c>
      <c r="F19" s="8">
        <v>44470627300000</v>
      </c>
      <c r="G19" s="9">
        <v>2256821307708</v>
      </c>
      <c r="H19" s="9">
        <v>17847057028756</v>
      </c>
      <c r="I19" s="25">
        <f t="shared" si="0"/>
        <v>0</v>
      </c>
      <c r="J19" s="28"/>
      <c r="K19" s="28"/>
    </row>
    <row r="20" spans="2:11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8"/>
      <c r="K20" s="28"/>
    </row>
    <row r="21" spans="2:11" x14ac:dyDescent="0.4">
      <c r="B21" s="14" t="s">
        <v>7</v>
      </c>
      <c r="C21" s="8">
        <v>18830189692800</v>
      </c>
      <c r="D21" s="8">
        <v>1293121765751</v>
      </c>
      <c r="E21" s="8">
        <v>9316479398131</v>
      </c>
      <c r="F21" s="8">
        <v>18830189692800</v>
      </c>
      <c r="G21" s="9">
        <v>894423698081</v>
      </c>
      <c r="H21" s="9">
        <v>10210903096212</v>
      </c>
      <c r="I21" s="25">
        <f t="shared" si="0"/>
        <v>0</v>
      </c>
      <c r="J21" s="28"/>
      <c r="K21" s="28"/>
    </row>
    <row r="22" spans="2:11" x14ac:dyDescent="0.4">
      <c r="B22" s="14" t="s">
        <v>8</v>
      </c>
      <c r="C22" s="8">
        <v>6279687000000</v>
      </c>
      <c r="D22" s="8">
        <v>1184558600810</v>
      </c>
      <c r="E22" s="8">
        <v>6155104574740</v>
      </c>
      <c r="F22" s="8">
        <v>6279687000000</v>
      </c>
      <c r="G22" s="9">
        <v>1107834275830</v>
      </c>
      <c r="H22" s="9">
        <v>7263162608400</v>
      </c>
      <c r="I22" s="25">
        <f t="shared" si="0"/>
        <v>0</v>
      </c>
      <c r="J22" s="28"/>
      <c r="K22" s="28"/>
    </row>
    <row r="23" spans="2:11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8"/>
      <c r="K23" s="28"/>
    </row>
    <row r="24" spans="2:11" x14ac:dyDescent="0.4">
      <c r="B24" s="13" t="s">
        <v>10</v>
      </c>
      <c r="C24" s="10">
        <v>282601907515210</v>
      </c>
      <c r="D24" s="10">
        <v>50215134771212</v>
      </c>
      <c r="E24" s="10">
        <v>150989122572071</v>
      </c>
      <c r="F24" s="10">
        <v>282601907515210</v>
      </c>
      <c r="G24" s="11">
        <v>5173506328525</v>
      </c>
      <c r="H24" s="11">
        <v>155934536653456</v>
      </c>
      <c r="I24" s="25">
        <f t="shared" si="0"/>
        <v>0</v>
      </c>
      <c r="J24" s="28"/>
      <c r="K24" s="28"/>
    </row>
    <row r="25" spans="2:11" x14ac:dyDescent="0.4">
      <c r="B25" s="13" t="s">
        <v>11</v>
      </c>
      <c r="C25" s="10">
        <v>500681060530</v>
      </c>
      <c r="D25" s="10">
        <v>23107700500</v>
      </c>
      <c r="E25" s="10">
        <v>138823616680</v>
      </c>
      <c r="F25" s="10">
        <v>500681060530</v>
      </c>
      <c r="G25" s="11">
        <v>31401380090</v>
      </c>
      <c r="H25" s="11">
        <v>170224996770</v>
      </c>
      <c r="I25" s="25">
        <f t="shared" si="0"/>
        <v>0</v>
      </c>
      <c r="J25" s="28"/>
      <c r="K25" s="28"/>
    </row>
    <row r="26" spans="2:11" x14ac:dyDescent="0.4">
      <c r="B26" s="13" t="s">
        <v>12</v>
      </c>
      <c r="C26" s="10">
        <v>136213118173030</v>
      </c>
      <c r="D26" s="10">
        <v>49857817123574</v>
      </c>
      <c r="E26" s="10">
        <v>287002642777687</v>
      </c>
      <c r="F26" s="10">
        <v>136213118173030</v>
      </c>
      <c r="G26" s="11">
        <v>62831143486423</v>
      </c>
      <c r="H26" s="11">
        <v>349833786264110</v>
      </c>
      <c r="I26" s="25">
        <f t="shared" si="0"/>
        <v>0</v>
      </c>
      <c r="J26" s="28"/>
      <c r="K26" s="28"/>
    </row>
    <row r="27" spans="2:11" x14ac:dyDescent="0.4">
      <c r="B27" s="20" t="s">
        <v>13</v>
      </c>
      <c r="C27" s="17">
        <f t="shared" ref="C27:H27" si="2">SUM(C17:C26)</f>
        <v>488983543563710</v>
      </c>
      <c r="D27" s="17">
        <f t="shared" si="2"/>
        <v>105430513702373</v>
      </c>
      <c r="E27" s="17">
        <f t="shared" si="2"/>
        <v>469529381915957</v>
      </c>
      <c r="F27" s="17">
        <f t="shared" si="2"/>
        <v>488983543563710</v>
      </c>
      <c r="G27" s="18">
        <f t="shared" si="2"/>
        <v>72303474946677</v>
      </c>
      <c r="H27" s="18">
        <f t="shared" si="2"/>
        <v>541308144454584</v>
      </c>
      <c r="I27" s="26">
        <f>F27-C27</f>
        <v>0</v>
      </c>
      <c r="J27" s="26"/>
      <c r="K27" s="26"/>
    </row>
  </sheetData>
  <mergeCells count="6">
    <mergeCell ref="K4:K5"/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5188-C142-41CD-BD8F-8020AB191015}">
  <dimension ref="A2:K27"/>
  <sheetViews>
    <sheetView showGridLines="0" zoomScale="70" zoomScaleNormal="70" workbookViewId="0">
      <selection activeCell="F4" sqref="F4:H4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1" width="30.59765625" customWidth="1"/>
  </cols>
  <sheetData>
    <row r="2" spans="1:11" ht="32.4" x14ac:dyDescent="0.4">
      <c r="B2" s="5" t="s">
        <v>36</v>
      </c>
      <c r="C2" s="4"/>
      <c r="D2" s="4"/>
      <c r="E2" s="1"/>
      <c r="K2" s="12" t="s">
        <v>16</v>
      </c>
    </row>
    <row r="3" spans="1:11" ht="19.95" customHeight="1" x14ac:dyDescent="0.4">
      <c r="B3" s="2"/>
      <c r="C3" s="2"/>
      <c r="D3" s="2"/>
      <c r="E3" s="1"/>
    </row>
    <row r="4" spans="1:11" ht="19.95" customHeight="1" x14ac:dyDescent="0.4">
      <c r="A4" s="3"/>
      <c r="B4" s="32" t="s">
        <v>1</v>
      </c>
      <c r="C4" s="32">
        <v>21.12</v>
      </c>
      <c r="D4" s="32"/>
      <c r="E4" s="32"/>
      <c r="F4" s="32">
        <v>22.07</v>
      </c>
      <c r="G4" s="32"/>
      <c r="H4" s="32"/>
      <c r="I4" s="32" t="s">
        <v>0</v>
      </c>
      <c r="J4" s="30" t="s">
        <v>14</v>
      </c>
      <c r="K4" s="33" t="s">
        <v>29</v>
      </c>
    </row>
    <row r="5" spans="1:11" ht="19.95" customHeight="1" x14ac:dyDescent="0.4">
      <c r="A5" s="3"/>
      <c r="B5" s="32"/>
      <c r="C5" s="19" t="s">
        <v>17</v>
      </c>
      <c r="D5" s="19" t="s">
        <v>18</v>
      </c>
      <c r="E5" s="19" t="s">
        <v>19</v>
      </c>
      <c r="F5" s="19" t="s">
        <v>17</v>
      </c>
      <c r="G5" s="19" t="s">
        <v>18</v>
      </c>
      <c r="H5" s="19" t="s">
        <v>19</v>
      </c>
      <c r="I5" s="32"/>
      <c r="J5" s="31"/>
      <c r="K5" s="34"/>
    </row>
    <row r="6" spans="1:11" x14ac:dyDescent="0.4">
      <c r="A6" s="3"/>
      <c r="B6" s="15" t="s">
        <v>2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24">
        <f>F6-C6</f>
        <v>0</v>
      </c>
      <c r="J6" s="27"/>
      <c r="K6" s="27"/>
    </row>
    <row r="7" spans="1:11" x14ac:dyDescent="0.4">
      <c r="A7" s="3"/>
      <c r="B7" s="14" t="s">
        <v>4</v>
      </c>
      <c r="C7" s="8">
        <v>87332822140</v>
      </c>
      <c r="D7" s="8">
        <v>6287421930</v>
      </c>
      <c r="E7" s="8">
        <v>40129336860</v>
      </c>
      <c r="F7" s="8">
        <v>87332822140</v>
      </c>
      <c r="G7" s="9">
        <v>8344470020</v>
      </c>
      <c r="H7" s="9">
        <v>48473806880</v>
      </c>
      <c r="I7" s="25">
        <f>F7-C7</f>
        <v>0</v>
      </c>
      <c r="J7" s="28"/>
      <c r="K7" s="28"/>
    </row>
    <row r="8" spans="1:11" x14ac:dyDescent="0.4">
      <c r="A8" s="3"/>
      <c r="B8" s="14" t="s">
        <v>5</v>
      </c>
      <c r="C8" s="8">
        <v>44470627300000</v>
      </c>
      <c r="D8" s="8">
        <v>2850486318596</v>
      </c>
      <c r="E8" s="8">
        <v>15887079639788</v>
      </c>
      <c r="F8" s="8">
        <v>44470627300000</v>
      </c>
      <c r="G8" s="9">
        <v>2256821307708</v>
      </c>
      <c r="H8" s="9">
        <v>17847057028756</v>
      </c>
      <c r="I8" s="25">
        <f t="shared" ref="I8:I26" si="0">F8-C8</f>
        <v>0</v>
      </c>
      <c r="J8" s="28"/>
      <c r="K8" s="28"/>
    </row>
    <row r="9" spans="1:11" x14ac:dyDescent="0.4">
      <c r="A9" s="3"/>
      <c r="B9" s="14" t="s">
        <v>6</v>
      </c>
      <c r="C9" s="8">
        <v>0</v>
      </c>
      <c r="D9" s="8">
        <v>0</v>
      </c>
      <c r="E9" s="8">
        <v>0</v>
      </c>
      <c r="F9" s="8">
        <v>0</v>
      </c>
      <c r="G9" s="9">
        <v>0</v>
      </c>
      <c r="H9" s="9">
        <v>0</v>
      </c>
      <c r="I9" s="25">
        <f t="shared" si="0"/>
        <v>0</v>
      </c>
      <c r="J9" s="28"/>
      <c r="K9" s="28"/>
    </row>
    <row r="10" spans="1:11" x14ac:dyDescent="0.4">
      <c r="A10" s="3"/>
      <c r="B10" s="14" t="s">
        <v>7</v>
      </c>
      <c r="C10" s="8">
        <v>18830189692800</v>
      </c>
      <c r="D10" s="8">
        <v>1293121765751</v>
      </c>
      <c r="E10" s="8">
        <v>9316479398131</v>
      </c>
      <c r="F10" s="8">
        <v>18830189692800</v>
      </c>
      <c r="G10" s="9">
        <v>894423698081</v>
      </c>
      <c r="H10" s="9">
        <v>10210903096212</v>
      </c>
      <c r="I10" s="25">
        <f t="shared" si="0"/>
        <v>0</v>
      </c>
      <c r="J10" s="28"/>
      <c r="K10" s="28"/>
    </row>
    <row r="11" spans="1:11" x14ac:dyDescent="0.4">
      <c r="A11" s="3"/>
      <c r="B11" s="14" t="s">
        <v>8</v>
      </c>
      <c r="C11" s="8">
        <v>6279687000000</v>
      </c>
      <c r="D11" s="8">
        <v>1184558600810</v>
      </c>
      <c r="E11" s="8">
        <v>6155104574740</v>
      </c>
      <c r="F11" s="8">
        <v>6279687000000</v>
      </c>
      <c r="G11" s="9">
        <v>1107834275830</v>
      </c>
      <c r="H11" s="9">
        <v>7263162608400</v>
      </c>
      <c r="I11" s="25">
        <f t="shared" si="0"/>
        <v>0</v>
      </c>
      <c r="J11" s="28"/>
      <c r="K11" s="28"/>
    </row>
    <row r="12" spans="1:11" x14ac:dyDescent="0.4">
      <c r="A12" s="3"/>
      <c r="B12" s="14" t="s">
        <v>9</v>
      </c>
      <c r="C12" s="8">
        <v>0</v>
      </c>
      <c r="D12" s="8">
        <v>0</v>
      </c>
      <c r="E12" s="8">
        <v>0</v>
      </c>
      <c r="F12" s="8">
        <v>0</v>
      </c>
      <c r="G12" s="9">
        <v>0</v>
      </c>
      <c r="H12" s="9">
        <v>0</v>
      </c>
      <c r="I12" s="25">
        <f t="shared" si="0"/>
        <v>0</v>
      </c>
      <c r="J12" s="28"/>
      <c r="K12" s="28"/>
    </row>
    <row r="13" spans="1:11" x14ac:dyDescent="0.4">
      <c r="B13" s="13" t="s">
        <v>10</v>
      </c>
      <c r="C13" s="10">
        <v>282601907515210</v>
      </c>
      <c r="D13" s="10">
        <v>50215134771212</v>
      </c>
      <c r="E13" s="10">
        <v>150989122572071</v>
      </c>
      <c r="F13" s="10">
        <v>282601907515210</v>
      </c>
      <c r="G13" s="11">
        <v>5173506328525</v>
      </c>
      <c r="H13" s="11">
        <v>155934536653456</v>
      </c>
      <c r="I13" s="25">
        <f t="shared" si="0"/>
        <v>0</v>
      </c>
      <c r="J13" s="28"/>
      <c r="K13" s="28"/>
    </row>
    <row r="14" spans="1:11" x14ac:dyDescent="0.4">
      <c r="B14" s="13" t="s">
        <v>11</v>
      </c>
      <c r="C14" s="10">
        <v>500681060530</v>
      </c>
      <c r="D14" s="10">
        <v>23107700500</v>
      </c>
      <c r="E14" s="10">
        <v>138823616680</v>
      </c>
      <c r="F14" s="10">
        <v>500681060530</v>
      </c>
      <c r="G14" s="11">
        <v>31401380090</v>
      </c>
      <c r="H14" s="11">
        <v>170224996770</v>
      </c>
      <c r="I14" s="25">
        <f t="shared" si="0"/>
        <v>0</v>
      </c>
      <c r="J14" s="28"/>
      <c r="K14" s="28"/>
    </row>
    <row r="15" spans="1:11" x14ac:dyDescent="0.4">
      <c r="B15" s="13" t="s">
        <v>12</v>
      </c>
      <c r="C15" s="10">
        <v>136213118173030</v>
      </c>
      <c r="D15" s="10">
        <v>49857817123574</v>
      </c>
      <c r="E15" s="10">
        <v>287002642777687</v>
      </c>
      <c r="F15" s="10">
        <v>136213118173030</v>
      </c>
      <c r="G15" s="11">
        <v>62831143486423</v>
      </c>
      <c r="H15" s="11">
        <v>349833786264110</v>
      </c>
      <c r="I15" s="25">
        <f t="shared" si="0"/>
        <v>0</v>
      </c>
      <c r="J15" s="28"/>
      <c r="K15" s="28"/>
    </row>
    <row r="16" spans="1:11" x14ac:dyDescent="0.4">
      <c r="B16" s="20" t="s">
        <v>3</v>
      </c>
      <c r="C16" s="17">
        <f t="shared" ref="C16:H16" si="1">SUM(C6:C15)</f>
        <v>488983543563710</v>
      </c>
      <c r="D16" s="17">
        <f t="shared" si="1"/>
        <v>105430513702373</v>
      </c>
      <c r="E16" s="17">
        <f t="shared" si="1"/>
        <v>469529381915957</v>
      </c>
      <c r="F16" s="17">
        <f t="shared" si="1"/>
        <v>488983543563710</v>
      </c>
      <c r="G16" s="18">
        <f t="shared" si="1"/>
        <v>72303474946677</v>
      </c>
      <c r="H16" s="18">
        <f t="shared" si="1"/>
        <v>541308144454584</v>
      </c>
      <c r="I16" s="26">
        <f>F16-C16</f>
        <v>0</v>
      </c>
      <c r="J16" s="26"/>
      <c r="K16" s="26"/>
    </row>
    <row r="17" spans="2:11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7"/>
      <c r="K17" s="27"/>
    </row>
    <row r="18" spans="2:11" x14ac:dyDescent="0.4">
      <c r="B18" s="14" t="s">
        <v>4</v>
      </c>
      <c r="C18" s="8">
        <v>87439389000</v>
      </c>
      <c r="D18" s="8">
        <v>9691410780</v>
      </c>
      <c r="E18" s="8">
        <v>83861346970</v>
      </c>
      <c r="F18" s="8">
        <v>87332822140</v>
      </c>
      <c r="G18" s="9">
        <v>8344470020</v>
      </c>
      <c r="H18" s="9">
        <v>48473806880</v>
      </c>
      <c r="I18" s="25">
        <f t="shared" si="0"/>
        <v>-106566860</v>
      </c>
      <c r="J18" s="28"/>
      <c r="K18" s="28"/>
    </row>
    <row r="19" spans="2:11" x14ac:dyDescent="0.4">
      <c r="B19" s="14" t="s">
        <v>5</v>
      </c>
      <c r="C19" s="8">
        <v>45937267990950</v>
      </c>
      <c r="D19" s="8">
        <v>2369035684518</v>
      </c>
      <c r="E19" s="8">
        <v>34042103526066</v>
      </c>
      <c r="F19" s="8">
        <v>44470627300000</v>
      </c>
      <c r="G19" s="9">
        <v>2256821307708</v>
      </c>
      <c r="H19" s="9">
        <v>17847057028756</v>
      </c>
      <c r="I19" s="25">
        <f t="shared" si="0"/>
        <v>-1466640690950</v>
      </c>
      <c r="J19" s="28"/>
      <c r="K19" s="28"/>
    </row>
    <row r="20" spans="2:11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8"/>
      <c r="K20" s="28"/>
    </row>
    <row r="21" spans="2:11" x14ac:dyDescent="0.4">
      <c r="B21" s="14" t="s">
        <v>7</v>
      </c>
      <c r="C21" s="8">
        <v>18549974000000</v>
      </c>
      <c r="D21" s="8">
        <v>1148251544485</v>
      </c>
      <c r="E21" s="8">
        <v>18363529599650</v>
      </c>
      <c r="F21" s="8">
        <v>18830189692800</v>
      </c>
      <c r="G21" s="9">
        <v>894423698081</v>
      </c>
      <c r="H21" s="9">
        <v>10210903096212</v>
      </c>
      <c r="I21" s="25">
        <f t="shared" si="0"/>
        <v>280215692800</v>
      </c>
      <c r="J21" s="28"/>
      <c r="K21" s="28"/>
    </row>
    <row r="22" spans="2:11" x14ac:dyDescent="0.4">
      <c r="B22" s="14" t="s">
        <v>8</v>
      </c>
      <c r="C22" s="8">
        <v>6191201000000</v>
      </c>
      <c r="D22" s="8">
        <v>903085344940</v>
      </c>
      <c r="E22" s="8">
        <v>8899194858190</v>
      </c>
      <c r="F22" s="8">
        <v>6279687000000</v>
      </c>
      <c r="G22" s="9">
        <v>1107834275830</v>
      </c>
      <c r="H22" s="9">
        <v>7263162608400</v>
      </c>
      <c r="I22" s="25">
        <f t="shared" si="0"/>
        <v>88486000000</v>
      </c>
      <c r="J22" s="28"/>
      <c r="K22" s="28"/>
    </row>
    <row r="23" spans="2:11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8"/>
      <c r="K23" s="28"/>
    </row>
    <row r="24" spans="2:11" x14ac:dyDescent="0.4">
      <c r="B24" s="13" t="s">
        <v>10</v>
      </c>
      <c r="C24" s="10">
        <v>392459022521020</v>
      </c>
      <c r="D24" s="10">
        <v>44960491320615</v>
      </c>
      <c r="E24" s="10">
        <v>271404409102742</v>
      </c>
      <c r="F24" s="10">
        <v>282601907515210</v>
      </c>
      <c r="G24" s="11">
        <v>5173506328525</v>
      </c>
      <c r="H24" s="11">
        <v>155934536653456</v>
      </c>
      <c r="I24" s="25">
        <f t="shared" si="0"/>
        <v>-109857115005810</v>
      </c>
      <c r="J24" s="28"/>
      <c r="K24" s="28"/>
    </row>
    <row r="25" spans="2:11" x14ac:dyDescent="0.4">
      <c r="B25" s="13" t="s">
        <v>11</v>
      </c>
      <c r="C25" s="10">
        <v>515082195510</v>
      </c>
      <c r="D25" s="10">
        <v>76909831470</v>
      </c>
      <c r="E25" s="10">
        <v>377233726820</v>
      </c>
      <c r="F25" s="10">
        <v>500681060530</v>
      </c>
      <c r="G25" s="11">
        <v>31401380090</v>
      </c>
      <c r="H25" s="11">
        <v>170224996770</v>
      </c>
      <c r="I25" s="25">
        <f t="shared" si="0"/>
        <v>-14401134980</v>
      </c>
      <c r="J25" s="28"/>
      <c r="K25" s="28"/>
    </row>
    <row r="26" spans="2:11" x14ac:dyDescent="0.4">
      <c r="B26" s="13" t="s">
        <v>12</v>
      </c>
      <c r="C26" s="10">
        <v>139124270064010</v>
      </c>
      <c r="D26" s="10">
        <v>49147403381118</v>
      </c>
      <c r="E26" s="10">
        <v>566557605843740</v>
      </c>
      <c r="F26" s="10">
        <v>136213118173030</v>
      </c>
      <c r="G26" s="11">
        <v>62831143486423</v>
      </c>
      <c r="H26" s="11">
        <v>349833786264110</v>
      </c>
      <c r="I26" s="25">
        <f t="shared" si="0"/>
        <v>-2911151890980</v>
      </c>
      <c r="J26" s="28"/>
      <c r="K26" s="28"/>
    </row>
    <row r="27" spans="2:11" x14ac:dyDescent="0.4">
      <c r="B27" s="20" t="s">
        <v>13</v>
      </c>
      <c r="C27" s="17">
        <f t="shared" ref="C27:H27" si="2">SUM(C17:C26)</f>
        <v>602864257160490</v>
      </c>
      <c r="D27" s="17">
        <f t="shared" si="2"/>
        <v>98614868517926</v>
      </c>
      <c r="E27" s="17">
        <f t="shared" si="2"/>
        <v>899727938004178</v>
      </c>
      <c r="F27" s="17">
        <f t="shared" si="2"/>
        <v>488983543563710</v>
      </c>
      <c r="G27" s="18">
        <f t="shared" si="2"/>
        <v>72303474946677</v>
      </c>
      <c r="H27" s="18">
        <f t="shared" si="2"/>
        <v>541308144454584</v>
      </c>
      <c r="I27" s="26">
        <f>F27-C27</f>
        <v>-113880713596780</v>
      </c>
      <c r="J27" s="26"/>
      <c r="K27" s="26"/>
    </row>
  </sheetData>
  <mergeCells count="6">
    <mergeCell ref="K4:K5"/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A30F-E1AF-49A5-BA2D-B183A233ACA9}">
  <dimension ref="A2:J27"/>
  <sheetViews>
    <sheetView showGridLines="0" zoomScale="70" zoomScaleNormal="70" workbookViewId="0">
      <selection activeCell="R11" sqref="R11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37</v>
      </c>
      <c r="C2" s="4"/>
      <c r="D2" s="4"/>
      <c r="E2" s="1"/>
      <c r="J2" s="12" t="s">
        <v>16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2" t="s">
        <v>1</v>
      </c>
      <c r="C4" s="32">
        <v>22.06</v>
      </c>
      <c r="D4" s="32"/>
      <c r="E4" s="32"/>
      <c r="F4" s="32">
        <v>22.07</v>
      </c>
      <c r="G4" s="32"/>
      <c r="H4" s="32"/>
      <c r="I4" s="32" t="s">
        <v>0</v>
      </c>
      <c r="J4" s="30" t="s">
        <v>14</v>
      </c>
    </row>
    <row r="5" spans="1:10" ht="19.95" customHeight="1" x14ac:dyDescent="0.4">
      <c r="A5" s="3"/>
      <c r="B5" s="32"/>
      <c r="C5" s="19" t="s">
        <v>20</v>
      </c>
      <c r="D5" s="19" t="s">
        <v>21</v>
      </c>
      <c r="E5" s="19" t="s">
        <v>22</v>
      </c>
      <c r="F5" s="19" t="s">
        <v>20</v>
      </c>
      <c r="G5" s="19" t="s">
        <v>21</v>
      </c>
      <c r="H5" s="19" t="s">
        <v>22</v>
      </c>
      <c r="I5" s="32"/>
      <c r="J5" s="31"/>
    </row>
    <row r="6" spans="1:10" x14ac:dyDescent="0.4">
      <c r="A6" s="3"/>
      <c r="B6" s="15" t="s">
        <v>2</v>
      </c>
      <c r="C6" s="6">
        <v>135444096450</v>
      </c>
      <c r="D6" s="6">
        <v>10096565140</v>
      </c>
      <c r="E6" s="6">
        <v>59976901830</v>
      </c>
      <c r="F6" s="6">
        <v>135444096450</v>
      </c>
      <c r="G6" s="7">
        <v>0</v>
      </c>
      <c r="H6" s="7">
        <v>0</v>
      </c>
      <c r="I6" s="24">
        <f>F6-C6</f>
        <v>0</v>
      </c>
      <c r="J6" s="21"/>
    </row>
    <row r="7" spans="1:10" x14ac:dyDescent="0.4">
      <c r="A7" s="3"/>
      <c r="B7" s="14" t="s">
        <v>4</v>
      </c>
      <c r="C7" s="8">
        <v>13918942683950</v>
      </c>
      <c r="D7" s="8">
        <v>1143186604130</v>
      </c>
      <c r="E7" s="8">
        <v>7110520522110</v>
      </c>
      <c r="F7" s="8">
        <v>13918942683950</v>
      </c>
      <c r="G7" s="9">
        <v>1085381083230</v>
      </c>
      <c r="H7" s="9">
        <v>8195901605340</v>
      </c>
      <c r="I7" s="25">
        <f>F7-C7</f>
        <v>0</v>
      </c>
      <c r="J7" s="22"/>
    </row>
    <row r="8" spans="1:10" x14ac:dyDescent="0.4">
      <c r="A8" s="3"/>
      <c r="B8" s="14" t="s">
        <v>5</v>
      </c>
      <c r="C8" s="8">
        <v>10247823966500</v>
      </c>
      <c r="D8" s="8">
        <v>2042740222080</v>
      </c>
      <c r="E8" s="8">
        <v>6363517499670</v>
      </c>
      <c r="F8" s="8">
        <v>10247823966500</v>
      </c>
      <c r="G8" s="9">
        <v>384377005140</v>
      </c>
      <c r="H8" s="9">
        <v>6747894504810</v>
      </c>
      <c r="I8" s="25">
        <f t="shared" ref="I8:I27" si="0">F8-C8</f>
        <v>0</v>
      </c>
      <c r="J8" s="22"/>
    </row>
    <row r="9" spans="1:10" x14ac:dyDescent="0.4">
      <c r="A9" s="3"/>
      <c r="B9" s="14" t="s">
        <v>6</v>
      </c>
      <c r="C9" s="8">
        <v>612339466470</v>
      </c>
      <c r="D9" s="8">
        <v>56155267430</v>
      </c>
      <c r="E9" s="8">
        <v>309268673620</v>
      </c>
      <c r="F9" s="8">
        <v>612339466470</v>
      </c>
      <c r="G9" s="9">
        <v>37687650220</v>
      </c>
      <c r="H9" s="9">
        <v>346956323840</v>
      </c>
      <c r="I9" s="25">
        <f t="shared" si="0"/>
        <v>0</v>
      </c>
      <c r="J9" s="22"/>
    </row>
    <row r="10" spans="1:10" x14ac:dyDescent="0.4">
      <c r="A10" s="3"/>
      <c r="B10" s="14" t="s">
        <v>7</v>
      </c>
      <c r="C10" s="8">
        <v>94270023487560</v>
      </c>
      <c r="D10" s="8">
        <v>8884273053610</v>
      </c>
      <c r="E10" s="8">
        <v>52991799966870</v>
      </c>
      <c r="F10" s="8">
        <v>94270023487560</v>
      </c>
      <c r="G10" s="9">
        <v>6615466567360</v>
      </c>
      <c r="H10" s="9">
        <v>59607266534230</v>
      </c>
      <c r="I10" s="25">
        <f t="shared" si="0"/>
        <v>0</v>
      </c>
      <c r="J10" s="22"/>
    </row>
    <row r="11" spans="1:10" x14ac:dyDescent="0.4">
      <c r="A11" s="3"/>
      <c r="B11" s="14" t="s">
        <v>8</v>
      </c>
      <c r="C11" s="8">
        <v>36091828103750</v>
      </c>
      <c r="D11" s="8">
        <v>4456602063140</v>
      </c>
      <c r="E11" s="8">
        <v>18852188974220</v>
      </c>
      <c r="F11" s="8">
        <v>0</v>
      </c>
      <c r="G11" s="9">
        <v>0</v>
      </c>
      <c r="H11" s="9">
        <v>0</v>
      </c>
      <c r="I11" s="25">
        <f t="shared" si="0"/>
        <v>-36091828103750</v>
      </c>
      <c r="J11" s="22"/>
    </row>
    <row r="12" spans="1:10" x14ac:dyDescent="0.4">
      <c r="A12" s="3"/>
      <c r="B12" s="14" t="s">
        <v>9</v>
      </c>
      <c r="C12" s="8">
        <v>720496519540</v>
      </c>
      <c r="D12" s="8">
        <v>49635243170</v>
      </c>
      <c r="E12" s="8">
        <v>316249307800</v>
      </c>
      <c r="F12" s="8">
        <v>720496519540</v>
      </c>
      <c r="G12" s="9">
        <v>53470129760</v>
      </c>
      <c r="H12" s="9">
        <v>369719437560</v>
      </c>
      <c r="I12" s="25">
        <f t="shared" si="0"/>
        <v>0</v>
      </c>
      <c r="J12" s="22"/>
    </row>
    <row r="13" spans="1:10" x14ac:dyDescent="0.4">
      <c r="B13" s="13" t="s">
        <v>10</v>
      </c>
      <c r="C13" s="10">
        <v>23721910034280</v>
      </c>
      <c r="D13" s="10">
        <v>3509601809550</v>
      </c>
      <c r="E13" s="10">
        <v>9771852657230</v>
      </c>
      <c r="F13" s="10">
        <v>23721910034280</v>
      </c>
      <c r="G13" s="11">
        <v>565266656830</v>
      </c>
      <c r="H13" s="11">
        <v>10337119314060</v>
      </c>
      <c r="I13" s="25">
        <f t="shared" si="0"/>
        <v>0</v>
      </c>
      <c r="J13" s="22"/>
    </row>
    <row r="14" spans="1:10" x14ac:dyDescent="0.4">
      <c r="B14" s="13" t="s">
        <v>11</v>
      </c>
      <c r="C14" s="10">
        <v>1729427634950</v>
      </c>
      <c r="D14" s="10">
        <v>133310260250</v>
      </c>
      <c r="E14" s="10">
        <v>826736567490</v>
      </c>
      <c r="F14" s="10">
        <v>1729427634950</v>
      </c>
      <c r="G14" s="11">
        <v>159725027080</v>
      </c>
      <c r="H14" s="11">
        <v>986461594570</v>
      </c>
      <c r="I14" s="25">
        <f t="shared" si="0"/>
        <v>0</v>
      </c>
      <c r="J14" s="22"/>
    </row>
    <row r="15" spans="1:10" x14ac:dyDescent="0.4">
      <c r="B15" s="13" t="s">
        <v>12</v>
      </c>
      <c r="C15" s="10">
        <v>66658322714570</v>
      </c>
      <c r="D15" s="10">
        <v>5903960288470</v>
      </c>
      <c r="E15" s="10">
        <v>42529280489460</v>
      </c>
      <c r="F15" s="10">
        <v>66658322714570</v>
      </c>
      <c r="G15" s="11">
        <v>3124311307810</v>
      </c>
      <c r="H15" s="11">
        <v>45653591797270</v>
      </c>
      <c r="I15" s="25">
        <f t="shared" si="0"/>
        <v>0</v>
      </c>
      <c r="J15" s="22"/>
    </row>
    <row r="16" spans="1:10" x14ac:dyDescent="0.4">
      <c r="B16" s="16" t="s">
        <v>3</v>
      </c>
      <c r="C16" s="17">
        <f t="shared" ref="C16:H16" si="1">SUM(C6:C15)</f>
        <v>248106558708020</v>
      </c>
      <c r="D16" s="17">
        <f t="shared" si="1"/>
        <v>26189561376970</v>
      </c>
      <c r="E16" s="17">
        <f t="shared" si="1"/>
        <v>139131391560300</v>
      </c>
      <c r="F16" s="17">
        <f t="shared" si="1"/>
        <v>212014730604270</v>
      </c>
      <c r="G16" s="18">
        <f t="shared" si="1"/>
        <v>12025685427430</v>
      </c>
      <c r="H16" s="18">
        <f t="shared" si="1"/>
        <v>132244911111680</v>
      </c>
      <c r="I16" s="26">
        <f t="shared" si="0"/>
        <v>-36091828103750</v>
      </c>
      <c r="J16" s="23"/>
    </row>
    <row r="17" spans="2:10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2"/>
    </row>
    <row r="18" spans="2:10" x14ac:dyDescent="0.4">
      <c r="B18" s="14" t="s">
        <v>4</v>
      </c>
      <c r="C18" s="8">
        <v>87332822140</v>
      </c>
      <c r="D18" s="8">
        <v>6287421930</v>
      </c>
      <c r="E18" s="8">
        <v>40129336860</v>
      </c>
      <c r="F18" s="8">
        <v>87332822140</v>
      </c>
      <c r="G18" s="9">
        <v>8344470020</v>
      </c>
      <c r="H18" s="9">
        <v>48473806880</v>
      </c>
      <c r="I18" s="25">
        <f t="shared" si="0"/>
        <v>0</v>
      </c>
      <c r="J18" s="22"/>
    </row>
    <row r="19" spans="2:10" x14ac:dyDescent="0.4">
      <c r="B19" s="14" t="s">
        <v>5</v>
      </c>
      <c r="C19" s="8">
        <v>44470627300000</v>
      </c>
      <c r="D19" s="8">
        <v>2850486318596</v>
      </c>
      <c r="E19" s="8">
        <v>15887079639788</v>
      </c>
      <c r="F19" s="8">
        <v>44470627300000</v>
      </c>
      <c r="G19" s="9">
        <v>2256821307708</v>
      </c>
      <c r="H19" s="9">
        <v>17847057028756</v>
      </c>
      <c r="I19" s="25">
        <f t="shared" si="0"/>
        <v>0</v>
      </c>
      <c r="J19" s="22"/>
    </row>
    <row r="20" spans="2:10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2"/>
    </row>
    <row r="21" spans="2:10" x14ac:dyDescent="0.4">
      <c r="B21" s="14" t="s">
        <v>7</v>
      </c>
      <c r="C21" s="8">
        <v>18834991439200</v>
      </c>
      <c r="D21" s="8">
        <v>1293121765751</v>
      </c>
      <c r="E21" s="8">
        <v>9316479398131</v>
      </c>
      <c r="F21" s="8">
        <v>18834991439200</v>
      </c>
      <c r="G21" s="9">
        <v>894423698081</v>
      </c>
      <c r="H21" s="9">
        <v>10210903096212</v>
      </c>
      <c r="I21" s="25">
        <f t="shared" si="0"/>
        <v>0</v>
      </c>
      <c r="J21" s="22"/>
    </row>
    <row r="22" spans="2:10" x14ac:dyDescent="0.4">
      <c r="B22" s="14" t="s">
        <v>8</v>
      </c>
      <c r="C22" s="8">
        <v>8148485708700</v>
      </c>
      <c r="D22" s="8">
        <v>1184558600810</v>
      </c>
      <c r="E22" s="8">
        <v>6155104574740</v>
      </c>
      <c r="F22" s="8">
        <v>8148485708700</v>
      </c>
      <c r="G22" s="9">
        <v>1107834275830</v>
      </c>
      <c r="H22" s="9">
        <v>7263162608400</v>
      </c>
      <c r="I22" s="25">
        <f t="shared" si="0"/>
        <v>0</v>
      </c>
      <c r="J22" s="22"/>
    </row>
    <row r="23" spans="2:10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2"/>
    </row>
    <row r="24" spans="2:10" x14ac:dyDescent="0.4">
      <c r="B24" s="13" t="s">
        <v>10</v>
      </c>
      <c r="C24" s="10">
        <v>280498782595530</v>
      </c>
      <c r="D24" s="10">
        <v>49888235487672</v>
      </c>
      <c r="E24" s="10">
        <v>149909765906721</v>
      </c>
      <c r="F24" s="10">
        <v>280498782595530</v>
      </c>
      <c r="G24" s="11">
        <v>5066487865715</v>
      </c>
      <c r="H24" s="11">
        <v>154749417772436</v>
      </c>
      <c r="I24" s="25">
        <f t="shared" si="0"/>
        <v>0</v>
      </c>
      <c r="J24" s="22"/>
    </row>
    <row r="25" spans="2:10" x14ac:dyDescent="0.4">
      <c r="B25" s="13" t="s">
        <v>11</v>
      </c>
      <c r="C25" s="10">
        <v>500681060530</v>
      </c>
      <c r="D25" s="10">
        <v>23107700500</v>
      </c>
      <c r="E25" s="10">
        <v>138823616680</v>
      </c>
      <c r="F25" s="10">
        <v>500681060530</v>
      </c>
      <c r="G25" s="11">
        <v>31401380090</v>
      </c>
      <c r="H25" s="11">
        <v>170224996770</v>
      </c>
      <c r="I25" s="25">
        <f t="shared" si="0"/>
        <v>0</v>
      </c>
      <c r="J25" s="22"/>
    </row>
    <row r="26" spans="2:10" x14ac:dyDescent="0.4">
      <c r="B26" s="13" t="s">
        <v>12</v>
      </c>
      <c r="C26" s="10">
        <v>5473008173030</v>
      </c>
      <c r="D26" s="10">
        <v>49857817123574</v>
      </c>
      <c r="E26" s="10">
        <v>287002642777687</v>
      </c>
      <c r="F26" s="10">
        <v>136228185216962</v>
      </c>
      <c r="G26" s="11">
        <v>62831143486423</v>
      </c>
      <c r="H26" s="11">
        <v>349833786264110</v>
      </c>
      <c r="I26" s="25">
        <f t="shared" si="0"/>
        <v>130755177043932</v>
      </c>
      <c r="J26" s="22"/>
    </row>
    <row r="27" spans="2:10" x14ac:dyDescent="0.4">
      <c r="B27" s="16" t="s">
        <v>13</v>
      </c>
      <c r="C27" s="17">
        <f t="shared" ref="C27:H27" si="2">SUM(C17:C26)</f>
        <v>358013909099130</v>
      </c>
      <c r="D27" s="17">
        <f t="shared" si="2"/>
        <v>105103614418833</v>
      </c>
      <c r="E27" s="17">
        <f t="shared" si="2"/>
        <v>468450025250607</v>
      </c>
      <c r="F27" s="17">
        <f t="shared" si="2"/>
        <v>488769086143062</v>
      </c>
      <c r="G27" s="18">
        <f t="shared" si="2"/>
        <v>72196456483867</v>
      </c>
      <c r="H27" s="18">
        <f t="shared" si="2"/>
        <v>540123025573564</v>
      </c>
      <c r="I27" s="26">
        <f t="shared" si="0"/>
        <v>130755177043932</v>
      </c>
      <c r="J27" s="23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09D6-1F5B-402B-9C3C-7C2312CEF57C}">
  <dimension ref="A2:J27"/>
  <sheetViews>
    <sheetView showGridLines="0" tabSelected="1" zoomScale="70" zoomScaleNormal="70" workbookViewId="0">
      <selection activeCell="R11" sqref="R11"/>
    </sheetView>
  </sheetViews>
  <sheetFormatPr defaultRowHeight="17.399999999999999" x14ac:dyDescent="0.4"/>
  <cols>
    <col min="1" max="1" width="8.8984375" customWidth="1"/>
    <col min="2" max="4" width="15.69921875" style="1" customWidth="1"/>
    <col min="5" max="9" width="15.69921875" customWidth="1"/>
    <col min="10" max="10" width="50.69921875" customWidth="1"/>
  </cols>
  <sheetData>
    <row r="2" spans="1:10" ht="32.4" x14ac:dyDescent="0.4">
      <c r="B2" s="5" t="s">
        <v>38</v>
      </c>
      <c r="C2" s="4"/>
      <c r="D2" s="4"/>
      <c r="E2" s="1"/>
      <c r="J2" s="12" t="s">
        <v>16</v>
      </c>
    </row>
    <row r="3" spans="1:10" ht="19.95" customHeight="1" x14ac:dyDescent="0.4">
      <c r="B3" s="2"/>
      <c r="C3" s="2"/>
      <c r="D3" s="2"/>
      <c r="E3" s="1"/>
    </row>
    <row r="4" spans="1:10" ht="19.95" customHeight="1" x14ac:dyDescent="0.4">
      <c r="A4" s="3"/>
      <c r="B4" s="32" t="s">
        <v>1</v>
      </c>
      <c r="C4" s="32">
        <v>21.12</v>
      </c>
      <c r="D4" s="32"/>
      <c r="E4" s="32"/>
      <c r="F4" s="32">
        <v>22.07</v>
      </c>
      <c r="G4" s="32"/>
      <c r="H4" s="32"/>
      <c r="I4" s="32" t="s">
        <v>0</v>
      </c>
      <c r="J4" s="30" t="s">
        <v>14</v>
      </c>
    </row>
    <row r="5" spans="1:10" ht="19.95" customHeight="1" x14ac:dyDescent="0.4">
      <c r="A5" s="3"/>
      <c r="B5" s="32"/>
      <c r="C5" s="19" t="s">
        <v>20</v>
      </c>
      <c r="D5" s="19" t="s">
        <v>21</v>
      </c>
      <c r="E5" s="19" t="s">
        <v>22</v>
      </c>
      <c r="F5" s="19" t="s">
        <v>20</v>
      </c>
      <c r="G5" s="19" t="s">
        <v>21</v>
      </c>
      <c r="H5" s="19" t="s">
        <v>22</v>
      </c>
      <c r="I5" s="32"/>
      <c r="J5" s="31"/>
    </row>
    <row r="6" spans="1:10" x14ac:dyDescent="0.4">
      <c r="A6" s="3"/>
      <c r="B6" s="15" t="s">
        <v>2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24">
        <f>F6-C6</f>
        <v>0</v>
      </c>
      <c r="J6" s="21"/>
    </row>
    <row r="7" spans="1:10" x14ac:dyDescent="0.4">
      <c r="A7" s="3"/>
      <c r="B7" s="14" t="s">
        <v>4</v>
      </c>
      <c r="C7" s="8">
        <v>87332822140</v>
      </c>
      <c r="D7" s="8">
        <v>6287421930</v>
      </c>
      <c r="E7" s="8">
        <v>40129336860</v>
      </c>
      <c r="F7" s="8">
        <v>87332822140</v>
      </c>
      <c r="G7" s="9">
        <v>8344470020</v>
      </c>
      <c r="H7" s="9">
        <v>48473806880</v>
      </c>
      <c r="I7" s="25">
        <f>F7-C7</f>
        <v>0</v>
      </c>
      <c r="J7" s="22"/>
    </row>
    <row r="8" spans="1:10" x14ac:dyDescent="0.4">
      <c r="A8" s="3"/>
      <c r="B8" s="14" t="s">
        <v>5</v>
      </c>
      <c r="C8" s="8">
        <v>44470627300000</v>
      </c>
      <c r="D8" s="8">
        <v>2850486318596</v>
      </c>
      <c r="E8" s="8">
        <v>15887079639788</v>
      </c>
      <c r="F8" s="8">
        <v>44470627300000</v>
      </c>
      <c r="G8" s="9">
        <v>2256821307708</v>
      </c>
      <c r="H8" s="9">
        <v>17847057028756</v>
      </c>
      <c r="I8" s="25">
        <f t="shared" ref="I8:I27" si="0">F8-C8</f>
        <v>0</v>
      </c>
      <c r="J8" s="22"/>
    </row>
    <row r="9" spans="1:10" x14ac:dyDescent="0.4">
      <c r="A9" s="3"/>
      <c r="B9" s="14" t="s">
        <v>6</v>
      </c>
      <c r="C9" s="8">
        <v>0</v>
      </c>
      <c r="D9" s="8">
        <v>0</v>
      </c>
      <c r="E9" s="8">
        <v>0</v>
      </c>
      <c r="F9" s="8">
        <v>0</v>
      </c>
      <c r="G9" s="9">
        <v>0</v>
      </c>
      <c r="H9" s="9">
        <v>0</v>
      </c>
      <c r="I9" s="25">
        <f t="shared" si="0"/>
        <v>0</v>
      </c>
      <c r="J9" s="22"/>
    </row>
    <row r="10" spans="1:10" x14ac:dyDescent="0.4">
      <c r="A10" s="3"/>
      <c r="B10" s="14" t="s">
        <v>7</v>
      </c>
      <c r="C10" s="8">
        <v>18834991439200</v>
      </c>
      <c r="D10" s="8">
        <v>1293121765751</v>
      </c>
      <c r="E10" s="8">
        <v>9316479398131</v>
      </c>
      <c r="F10" s="8">
        <v>18834991439200</v>
      </c>
      <c r="G10" s="9">
        <v>894423698081</v>
      </c>
      <c r="H10" s="9">
        <v>10210903096212</v>
      </c>
      <c r="I10" s="25">
        <f t="shared" si="0"/>
        <v>0</v>
      </c>
      <c r="J10" s="22"/>
    </row>
    <row r="11" spans="1:10" x14ac:dyDescent="0.4">
      <c r="A11" s="3"/>
      <c r="B11" s="14" t="s">
        <v>8</v>
      </c>
      <c r="C11" s="8">
        <v>8148485708700</v>
      </c>
      <c r="D11" s="8">
        <v>1184558600810</v>
      </c>
      <c r="E11" s="8">
        <v>6155104574740</v>
      </c>
      <c r="F11" s="8">
        <v>8148485708700</v>
      </c>
      <c r="G11" s="9">
        <v>1107834275830</v>
      </c>
      <c r="H11" s="9">
        <v>7263162608400</v>
      </c>
      <c r="I11" s="25">
        <f t="shared" si="0"/>
        <v>0</v>
      </c>
      <c r="J11" s="22"/>
    </row>
    <row r="12" spans="1:10" x14ac:dyDescent="0.4">
      <c r="A12" s="3"/>
      <c r="B12" s="14" t="s">
        <v>9</v>
      </c>
      <c r="C12" s="8">
        <v>0</v>
      </c>
      <c r="D12" s="8">
        <v>0</v>
      </c>
      <c r="E12" s="8">
        <v>0</v>
      </c>
      <c r="F12" s="8">
        <v>0</v>
      </c>
      <c r="G12" s="9">
        <v>0</v>
      </c>
      <c r="H12" s="9">
        <v>0</v>
      </c>
      <c r="I12" s="25">
        <f t="shared" si="0"/>
        <v>0</v>
      </c>
      <c r="J12" s="22"/>
    </row>
    <row r="13" spans="1:10" x14ac:dyDescent="0.4">
      <c r="B13" s="13" t="s">
        <v>10</v>
      </c>
      <c r="C13" s="10">
        <v>280498782595530</v>
      </c>
      <c r="D13" s="10">
        <v>49888235487672</v>
      </c>
      <c r="E13" s="10">
        <v>149909765906721</v>
      </c>
      <c r="F13" s="10">
        <v>280498782595530</v>
      </c>
      <c r="G13" s="11">
        <v>5066487865715</v>
      </c>
      <c r="H13" s="11">
        <v>154749417772436</v>
      </c>
      <c r="I13" s="25">
        <f t="shared" si="0"/>
        <v>0</v>
      </c>
      <c r="J13" s="22"/>
    </row>
    <row r="14" spans="1:10" x14ac:dyDescent="0.4">
      <c r="B14" s="13" t="s">
        <v>11</v>
      </c>
      <c r="C14" s="10">
        <v>500681060530</v>
      </c>
      <c r="D14" s="10">
        <v>23107700500</v>
      </c>
      <c r="E14" s="10">
        <v>138823616680</v>
      </c>
      <c r="F14" s="10">
        <v>500681060530</v>
      </c>
      <c r="G14" s="11">
        <v>31401380090</v>
      </c>
      <c r="H14" s="11">
        <v>170224996770</v>
      </c>
      <c r="I14" s="25">
        <f t="shared" si="0"/>
        <v>0</v>
      </c>
      <c r="J14" s="22"/>
    </row>
    <row r="15" spans="1:10" x14ac:dyDescent="0.4">
      <c r="B15" s="13" t="s">
        <v>12</v>
      </c>
      <c r="C15" s="10">
        <v>5473008173030</v>
      </c>
      <c r="D15" s="10">
        <v>49857817123574</v>
      </c>
      <c r="E15" s="10">
        <v>287002642777687</v>
      </c>
      <c r="F15" s="10">
        <v>136228185216962</v>
      </c>
      <c r="G15" s="11">
        <v>62831143486423</v>
      </c>
      <c r="H15" s="11">
        <v>349833786264110</v>
      </c>
      <c r="I15" s="25">
        <f t="shared" si="0"/>
        <v>130755177043932</v>
      </c>
      <c r="J15" s="22"/>
    </row>
    <row r="16" spans="1:10" x14ac:dyDescent="0.4">
      <c r="B16" s="16" t="s">
        <v>3</v>
      </c>
      <c r="C16" s="17">
        <f t="shared" ref="C16:H16" si="1">SUM(C6:C15)</f>
        <v>358013909099130</v>
      </c>
      <c r="D16" s="17">
        <f t="shared" si="1"/>
        <v>105103614418833</v>
      </c>
      <c r="E16" s="17">
        <f t="shared" si="1"/>
        <v>468450025250607</v>
      </c>
      <c r="F16" s="17">
        <f t="shared" si="1"/>
        <v>488769086143062</v>
      </c>
      <c r="G16" s="18">
        <f t="shared" si="1"/>
        <v>72196456483867</v>
      </c>
      <c r="H16" s="18">
        <f t="shared" si="1"/>
        <v>540123025573564</v>
      </c>
      <c r="I16" s="26">
        <f t="shared" si="0"/>
        <v>130755177043932</v>
      </c>
      <c r="J16" s="23"/>
    </row>
    <row r="17" spans="2:10" x14ac:dyDescent="0.4">
      <c r="B17" s="15" t="s">
        <v>2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7">
        <v>0</v>
      </c>
      <c r="I17" s="25">
        <f t="shared" si="0"/>
        <v>0</v>
      </c>
      <c r="J17" s="22"/>
    </row>
    <row r="18" spans="2:10" x14ac:dyDescent="0.4">
      <c r="B18" s="14" t="s">
        <v>4</v>
      </c>
      <c r="C18" s="8">
        <v>87439389000</v>
      </c>
      <c r="D18" s="8">
        <v>9691410780</v>
      </c>
      <c r="E18" s="8">
        <v>83861346970</v>
      </c>
      <c r="F18" s="8">
        <v>87332822140</v>
      </c>
      <c r="G18" s="9">
        <v>8344470020</v>
      </c>
      <c r="H18" s="9">
        <v>48473806880</v>
      </c>
      <c r="I18" s="25">
        <f t="shared" si="0"/>
        <v>-106566860</v>
      </c>
      <c r="J18" s="22"/>
    </row>
    <row r="19" spans="2:10" x14ac:dyDescent="0.4">
      <c r="B19" s="14" t="s">
        <v>5</v>
      </c>
      <c r="C19" s="8">
        <v>45937267990950</v>
      </c>
      <c r="D19" s="8">
        <v>2369035684518</v>
      </c>
      <c r="E19" s="8">
        <v>34042103526066</v>
      </c>
      <c r="F19" s="8">
        <v>44470627300000</v>
      </c>
      <c r="G19" s="9">
        <v>2256821307708</v>
      </c>
      <c r="H19" s="9">
        <v>17847057028756</v>
      </c>
      <c r="I19" s="25">
        <f t="shared" si="0"/>
        <v>-1466640690950</v>
      </c>
      <c r="J19" s="22"/>
    </row>
    <row r="20" spans="2:10" x14ac:dyDescent="0.4">
      <c r="B20" s="14" t="s">
        <v>6</v>
      </c>
      <c r="C20" s="8">
        <v>0</v>
      </c>
      <c r="D20" s="8">
        <v>0</v>
      </c>
      <c r="E20" s="8">
        <v>0</v>
      </c>
      <c r="F20" s="8">
        <v>0</v>
      </c>
      <c r="G20" s="9">
        <v>0</v>
      </c>
      <c r="H20" s="9">
        <v>0</v>
      </c>
      <c r="I20" s="25">
        <f t="shared" si="0"/>
        <v>0</v>
      </c>
      <c r="J20" s="22"/>
    </row>
    <row r="21" spans="2:10" x14ac:dyDescent="0.4">
      <c r="B21" s="14" t="s">
        <v>7</v>
      </c>
      <c r="C21" s="8">
        <v>18566719677820</v>
      </c>
      <c r="D21" s="8">
        <v>1148251544485</v>
      </c>
      <c r="E21" s="8">
        <v>18363529599650</v>
      </c>
      <c r="F21" s="8">
        <v>18834991439200</v>
      </c>
      <c r="G21" s="9">
        <v>894423698081</v>
      </c>
      <c r="H21" s="9">
        <v>10210903096212</v>
      </c>
      <c r="I21" s="25">
        <f t="shared" si="0"/>
        <v>268271761380</v>
      </c>
      <c r="J21" s="22"/>
    </row>
    <row r="22" spans="2:10" x14ac:dyDescent="0.4">
      <c r="B22" s="14" t="s">
        <v>8</v>
      </c>
      <c r="C22" s="8">
        <v>6291581938800</v>
      </c>
      <c r="D22" s="8">
        <v>903085344940</v>
      </c>
      <c r="E22" s="8">
        <v>8899194858190</v>
      </c>
      <c r="F22" s="8">
        <v>8148485708700</v>
      </c>
      <c r="G22" s="9">
        <v>1107834275830</v>
      </c>
      <c r="H22" s="9">
        <v>7263162608400</v>
      </c>
      <c r="I22" s="25">
        <f t="shared" si="0"/>
        <v>1856903769900</v>
      </c>
      <c r="J22" s="22"/>
    </row>
    <row r="23" spans="2:10" x14ac:dyDescent="0.4">
      <c r="B23" s="14" t="s">
        <v>9</v>
      </c>
      <c r="C23" s="8">
        <v>0</v>
      </c>
      <c r="D23" s="8">
        <v>0</v>
      </c>
      <c r="E23" s="8">
        <v>0</v>
      </c>
      <c r="F23" s="8">
        <v>0</v>
      </c>
      <c r="G23" s="9">
        <v>0</v>
      </c>
      <c r="H23" s="9">
        <v>0</v>
      </c>
      <c r="I23" s="25">
        <f t="shared" si="0"/>
        <v>0</v>
      </c>
      <c r="J23" s="22"/>
    </row>
    <row r="24" spans="2:10" x14ac:dyDescent="0.4">
      <c r="B24" s="13" t="s">
        <v>10</v>
      </c>
      <c r="C24" s="10">
        <v>285490109275560</v>
      </c>
      <c r="D24" s="10">
        <v>44664388147175</v>
      </c>
      <c r="E24" s="10">
        <v>269997002834342</v>
      </c>
      <c r="F24" s="10">
        <v>280498782595530</v>
      </c>
      <c r="G24" s="11">
        <v>5066487865715</v>
      </c>
      <c r="H24" s="11">
        <v>154749417772436</v>
      </c>
      <c r="I24" s="25">
        <f t="shared" si="0"/>
        <v>-4991326680030</v>
      </c>
      <c r="J24" s="22"/>
    </row>
    <row r="25" spans="2:10" x14ac:dyDescent="0.4">
      <c r="B25" s="13" t="s">
        <v>11</v>
      </c>
      <c r="C25" s="10">
        <v>515082195510</v>
      </c>
      <c r="D25" s="10">
        <v>76909831470</v>
      </c>
      <c r="E25" s="10">
        <v>377233726820</v>
      </c>
      <c r="F25" s="10">
        <v>500681060530</v>
      </c>
      <c r="G25" s="11">
        <v>31401380090</v>
      </c>
      <c r="H25" s="11">
        <v>170224996770</v>
      </c>
      <c r="I25" s="25">
        <f t="shared" si="0"/>
        <v>-14401134980</v>
      </c>
      <c r="J25" s="22"/>
    </row>
    <row r="26" spans="2:10" x14ac:dyDescent="0.4">
      <c r="B26" s="13" t="s">
        <v>12</v>
      </c>
      <c r="C26" s="10">
        <v>139129244479937</v>
      </c>
      <c r="D26" s="10">
        <v>49147403381118</v>
      </c>
      <c r="E26" s="10">
        <v>566557605843740</v>
      </c>
      <c r="F26" s="10">
        <v>136228185216962</v>
      </c>
      <c r="G26" s="11">
        <v>62831143486423</v>
      </c>
      <c r="H26" s="11">
        <v>349833786264110</v>
      </c>
      <c r="I26" s="25">
        <f t="shared" si="0"/>
        <v>-2901059262975</v>
      </c>
      <c r="J26" s="22"/>
    </row>
    <row r="27" spans="2:10" x14ac:dyDescent="0.4">
      <c r="B27" s="16" t="s">
        <v>13</v>
      </c>
      <c r="C27" s="17">
        <f t="shared" ref="C27:H27" si="2">SUM(C17:C26)</f>
        <v>496017444947577</v>
      </c>
      <c r="D27" s="17">
        <f t="shared" si="2"/>
        <v>98318765344486</v>
      </c>
      <c r="E27" s="17">
        <f t="shared" si="2"/>
        <v>898320531735778</v>
      </c>
      <c r="F27" s="17">
        <f t="shared" si="2"/>
        <v>488769086143062</v>
      </c>
      <c r="G27" s="18">
        <f t="shared" si="2"/>
        <v>72196456483867</v>
      </c>
      <c r="H27" s="18">
        <f t="shared" si="2"/>
        <v>540123025573564</v>
      </c>
      <c r="I27" s="26">
        <f t="shared" si="0"/>
        <v>-7248358804515</v>
      </c>
      <c r="J27" s="23"/>
    </row>
  </sheetData>
  <mergeCells count="5">
    <mergeCell ref="B4:B5"/>
    <mergeCell ref="C4:E4"/>
    <mergeCell ref="F4:H4"/>
    <mergeCell ref="I4:I5"/>
    <mergeCell ref="J4:J5"/>
  </mergeCells>
  <phoneticPr fontId="18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집행_수입_월별_수입징수상황(전월)_202209</vt:lpstr>
      <vt:lpstr>집행_수입_월별_수입징수상황(전년도)_202209</vt:lpstr>
      <vt:lpstr>집행_수입_월별_수입운용상황(전월)_202209</vt:lpstr>
      <vt:lpstr>집행_수입_월별_수입운용상황(전년도)_202209</vt:lpstr>
      <vt:lpstr>집행_지출_월별_지출징수상황(전월)_202209</vt:lpstr>
      <vt:lpstr>집행_지출_월별_지출징수상황(전년도)_202209</vt:lpstr>
      <vt:lpstr>집행_지출_월별_지출운용상황(전월)_202209</vt:lpstr>
      <vt:lpstr>집행_지출_월별_지출운용상황(전년도)_202209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cp:lastPrinted>2019-10-25T13:11:04Z</cp:lastPrinted>
  <dcterms:modified xsi:type="dcterms:W3CDTF">2022-09-06T04:29:20Z</dcterms:modified>
</cp:coreProperties>
</file>