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vale\Desktop\"/>
    </mc:Choice>
  </mc:AlternateContent>
  <xr:revisionPtr revIDLastSave="0" documentId="10_ncr:100000_{2DAE35D0-8F47-4868-84F1-B1D5ADB63848}" xr6:coauthVersionLast="31" xr6:coauthVersionMax="31" xr10:uidLastSave="{00000000-0000-0000-0000-000000000000}"/>
  <bookViews>
    <workbookView xWindow="0" yWindow="0" windowWidth="20460" windowHeight="6945" xr2:uid="{D9578B3A-3467-453A-8A51-FCC6AF24AC4D}"/>
  </bookViews>
  <sheets>
    <sheet name="Sheet3" sheetId="3" r:id="rId1"/>
    <sheet name="Sheet1" sheetId="1" r:id="rId2"/>
    <sheet name="Sheet2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3" l="1"/>
  <c r="B39" i="3"/>
  <c r="B31" i="3"/>
  <c r="B30" i="3"/>
  <c r="B21" i="3"/>
  <c r="B20" i="3"/>
  <c r="B11" i="3"/>
  <c r="B12" i="3"/>
  <c r="B10" i="3"/>
  <c r="B6" i="3"/>
  <c r="B5" i="3"/>
  <c r="B4" i="3"/>
  <c r="J2" i="2"/>
  <c r="I2" i="2"/>
</calcChain>
</file>

<file path=xl/sharedStrings.xml><?xml version="1.0" encoding="utf-8"?>
<sst xmlns="http://schemas.openxmlformats.org/spreadsheetml/2006/main" count="48" uniqueCount="20">
  <si>
    <t>F</t>
  </si>
  <si>
    <t>B1</t>
  </si>
  <si>
    <t>B2</t>
  </si>
  <si>
    <t>B3</t>
  </si>
  <si>
    <t>B4</t>
  </si>
  <si>
    <t>B5</t>
  </si>
  <si>
    <t>B6</t>
  </si>
  <si>
    <t>M1</t>
  </si>
  <si>
    <t>M2</t>
  </si>
  <si>
    <t>Media</t>
  </si>
  <si>
    <t>Std</t>
  </si>
  <si>
    <t>1)</t>
  </si>
  <si>
    <t>mediana</t>
  </si>
  <si>
    <t>2)</t>
  </si>
  <si>
    <t>3)</t>
  </si>
  <si>
    <t>5)</t>
  </si>
  <si>
    <t>Media1</t>
  </si>
  <si>
    <t>Std1</t>
  </si>
  <si>
    <t>Std2</t>
  </si>
  <si>
    <t>Media2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</si>
</sst>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%"/>
    <numFmt numFmtId="166" formatCode="0.0000"/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581025</xdr:colOff>
      <xdr:row>32</xdr:row>
      <xdr:rowOff>105510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C410F4-5A50-47D9-BE22-F8E08DC7D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67425" cy="6201510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1</xdr:row>
      <xdr:rowOff>0</xdr:rowOff>
    </xdr:from>
    <xdr:to>
      <xdr:col>17</xdr:col>
      <xdr:colOff>247651</xdr:colOff>
      <xdr:row>9</xdr:row>
      <xdr:rowOff>23601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53513F-85F8-4CF7-8BE8-33404C48C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1" y="190500"/>
          <a:ext cx="4514850" cy="1547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8BB8-361A-4D28-8026-CB049328E61C}">
  <dimension ref="A1:K40"/>
  <sheetViews>
    <sheetView tabSelected="1" workbookViewId="0">
      <selection activeCell="N32" sqref="N32"/>
    </sheetView>
  </sheetViews>
  <sheetFormatPr defaultRowHeight="15" x14ac:dyDescent="0.25"/>
  <sheetData>
    <row r="1" spans="1:11" x14ac:dyDescent="0.25">
      <c r="A1" t="s">
        <v>11</v>
      </c>
    </row>
    <row r="2" spans="1:11" x14ac:dyDescent="0.25">
      <c r="B2">
        <v>7</v>
      </c>
      <c r="C2">
        <v>7</v>
      </c>
      <c r="D2">
        <v>8</v>
      </c>
      <c r="E2">
        <v>9</v>
      </c>
      <c r="F2">
        <v>10</v>
      </c>
    </row>
    <row r="4" spans="1:11" x14ac:dyDescent="0.25">
      <c r="A4" t="s">
        <v>9</v>
      </c>
      <c r="B4">
        <f>SUM(B2:F2)/5</f>
        <v>8.1999999999999993</v>
      </c>
    </row>
    <row r="5" spans="1:11" x14ac:dyDescent="0.25">
      <c r="A5" t="s">
        <v>10</v>
      </c>
      <c r="B5">
        <f>_xlfn.STDEV.S(B2:F2)</f>
        <v>1.3038404810405309</v>
      </c>
    </row>
    <row r="6" spans="1:11" x14ac:dyDescent="0.25">
      <c r="A6" t="s">
        <v>12</v>
      </c>
      <c r="B6">
        <f>MEDIAN(B2:F2)</f>
        <v>8</v>
      </c>
    </row>
    <row r="8" spans="1:11" x14ac:dyDescent="0.25">
      <c r="A8" t="s">
        <v>13</v>
      </c>
      <c r="B8">
        <v>2</v>
      </c>
      <c r="C8">
        <v>4</v>
      </c>
      <c r="D8">
        <v>4</v>
      </c>
      <c r="E8">
        <v>9</v>
      </c>
      <c r="F8">
        <v>9</v>
      </c>
      <c r="G8">
        <v>10</v>
      </c>
    </row>
    <row r="10" spans="1:11" x14ac:dyDescent="0.25">
      <c r="A10" t="s">
        <v>9</v>
      </c>
      <c r="B10">
        <f>SUM(B8:G8)/6</f>
        <v>6.333333333333333</v>
      </c>
    </row>
    <row r="11" spans="1:11" x14ac:dyDescent="0.25">
      <c r="A11" t="s">
        <v>10</v>
      </c>
      <c r="B11">
        <f>_xlfn.STDEV.S(B8:G8)</f>
        <v>3.3862466931200785</v>
      </c>
    </row>
    <row r="12" spans="1:11" x14ac:dyDescent="0.25">
      <c r="A12" t="s">
        <v>12</v>
      </c>
      <c r="B12">
        <f>MEDIAN(B8:G8)</f>
        <v>6.5</v>
      </c>
    </row>
    <row r="14" spans="1:11" x14ac:dyDescent="0.25">
      <c r="A14" t="s">
        <v>14</v>
      </c>
    </row>
    <row r="15" spans="1:11" x14ac:dyDescent="0.25">
      <c r="B15">
        <v>9</v>
      </c>
      <c r="C15">
        <v>12</v>
      </c>
      <c r="D15">
        <v>6</v>
      </c>
      <c r="E15">
        <v>9</v>
      </c>
      <c r="F15">
        <v>7</v>
      </c>
      <c r="G15">
        <v>14</v>
      </c>
      <c r="H15">
        <v>12</v>
      </c>
      <c r="I15">
        <v>4</v>
      </c>
      <c r="J15">
        <v>6</v>
      </c>
      <c r="K15">
        <v>7</v>
      </c>
    </row>
    <row r="16" spans="1:11" x14ac:dyDescent="0.25">
      <c r="B16">
        <v>8</v>
      </c>
      <c r="C16">
        <v>5</v>
      </c>
      <c r="D16">
        <v>9</v>
      </c>
      <c r="E16">
        <v>7</v>
      </c>
      <c r="F16">
        <v>8</v>
      </c>
      <c r="G16">
        <v>11</v>
      </c>
      <c r="H16">
        <v>3</v>
      </c>
      <c r="I16">
        <v>6</v>
      </c>
      <c r="J16">
        <v>7</v>
      </c>
      <c r="K16">
        <v>7</v>
      </c>
    </row>
    <row r="17" spans="1:11" x14ac:dyDescent="0.25">
      <c r="B17">
        <v>11</v>
      </c>
      <c r="C17">
        <v>4</v>
      </c>
      <c r="D17">
        <v>4</v>
      </c>
      <c r="E17">
        <v>8</v>
      </c>
      <c r="F17">
        <v>7</v>
      </c>
      <c r="G17">
        <v>5</v>
      </c>
      <c r="H17">
        <v>6</v>
      </c>
      <c r="I17">
        <v>4</v>
      </c>
      <c r="J17">
        <v>5</v>
      </c>
      <c r="K17">
        <v>8</v>
      </c>
    </row>
    <row r="18" spans="1:11" x14ac:dyDescent="0.25">
      <c r="B18">
        <v>19</v>
      </c>
      <c r="C18">
        <v>19</v>
      </c>
      <c r="D18">
        <v>18</v>
      </c>
      <c r="E18">
        <v>12</v>
      </c>
      <c r="F18">
        <v>11</v>
      </c>
      <c r="G18">
        <v>17</v>
      </c>
      <c r="H18">
        <v>15</v>
      </c>
      <c r="I18">
        <v>17</v>
      </c>
      <c r="J18">
        <v>13</v>
      </c>
      <c r="K18">
        <v>13</v>
      </c>
    </row>
    <row r="20" spans="1:11" x14ac:dyDescent="0.25">
      <c r="A20" t="s">
        <v>9</v>
      </c>
      <c r="B20" s="3">
        <f>SUM(B15:K18)/COUNT(B15:K18)</f>
        <v>9.3249999999999993</v>
      </c>
    </row>
    <row r="21" spans="1:11" x14ac:dyDescent="0.25">
      <c r="A21" t="s">
        <v>10</v>
      </c>
      <c r="B21" s="3">
        <f>_xlfn.STDEV.S(B15:K18)</f>
        <v>4.4858038184294129</v>
      </c>
    </row>
    <row r="23" spans="1:11" x14ac:dyDescent="0.25">
      <c r="A23" t="s">
        <v>15</v>
      </c>
    </row>
    <row r="24" spans="1:11" x14ac:dyDescent="0.25">
      <c r="B24">
        <v>13.3</v>
      </c>
      <c r="C24">
        <v>14.3</v>
      </c>
      <c r="D24">
        <v>14.9</v>
      </c>
      <c r="E24">
        <v>15.2</v>
      </c>
      <c r="F24">
        <v>15.8</v>
      </c>
      <c r="G24">
        <v>14.2</v>
      </c>
      <c r="H24">
        <v>16</v>
      </c>
      <c r="I24">
        <v>14</v>
      </c>
    </row>
    <row r="25" spans="1:11" x14ac:dyDescent="0.25">
      <c r="B25">
        <v>14.5</v>
      </c>
      <c r="C25">
        <v>16.100000000000001</v>
      </c>
      <c r="D25">
        <v>13.7</v>
      </c>
      <c r="E25">
        <v>15.2</v>
      </c>
      <c r="F25">
        <v>13.7</v>
      </c>
      <c r="G25">
        <v>16.899999999999999</v>
      </c>
      <c r="H25">
        <v>14.9</v>
      </c>
      <c r="I25">
        <v>14.4</v>
      </c>
    </row>
    <row r="26" spans="1:11" x14ac:dyDescent="0.25">
      <c r="B26">
        <v>15.3</v>
      </c>
      <c r="C26">
        <v>13.1</v>
      </c>
      <c r="D26">
        <v>15.2</v>
      </c>
      <c r="E26">
        <v>15.9</v>
      </c>
      <c r="F26">
        <v>15.1</v>
      </c>
      <c r="G26">
        <v>14.9</v>
      </c>
      <c r="H26">
        <v>13.6</v>
      </c>
      <c r="I26">
        <v>13.7</v>
      </c>
    </row>
    <row r="27" spans="1:11" x14ac:dyDescent="0.25">
      <c r="B27">
        <v>15.3</v>
      </c>
      <c r="C27">
        <v>15.5</v>
      </c>
      <c r="D27">
        <v>14.5</v>
      </c>
      <c r="E27">
        <v>16.5</v>
      </c>
      <c r="F27">
        <v>13.4</v>
      </c>
      <c r="G27">
        <v>15.2</v>
      </c>
      <c r="H27">
        <v>15.3</v>
      </c>
      <c r="I27">
        <v>13.8</v>
      </c>
    </row>
    <row r="28" spans="1:11" x14ac:dyDescent="0.25">
      <c r="B28">
        <v>14.3</v>
      </c>
      <c r="C28">
        <v>12.6</v>
      </c>
      <c r="D28">
        <v>15.3</v>
      </c>
      <c r="E28">
        <v>14.8</v>
      </c>
      <c r="F28">
        <v>14.1</v>
      </c>
      <c r="G28">
        <v>14.4</v>
      </c>
      <c r="H28">
        <v>14.3</v>
      </c>
      <c r="I28">
        <v>15.6</v>
      </c>
    </row>
    <row r="30" spans="1:11" x14ac:dyDescent="0.25">
      <c r="A30" t="s">
        <v>16</v>
      </c>
      <c r="B30" s="2">
        <f>SUM(B24:I28)/COUNT(B24:I28)</f>
        <v>14.719999999999999</v>
      </c>
    </row>
    <row r="31" spans="1:11" x14ac:dyDescent="0.25">
      <c r="A31" t="s">
        <v>17</v>
      </c>
      <c r="B31" s="2">
        <f>_xlfn.STDEV.S(B24:I28)</f>
        <v>0.96108912577986627</v>
      </c>
    </row>
    <row r="33" spans="1:9" x14ac:dyDescent="0.25">
      <c r="B33">
        <v>14.8</v>
      </c>
      <c r="C33">
        <v>14.6</v>
      </c>
      <c r="D33">
        <v>15.6</v>
      </c>
      <c r="E33">
        <v>15.1</v>
      </c>
      <c r="F33">
        <v>14.8</v>
      </c>
      <c r="G33">
        <v>15.2</v>
      </c>
      <c r="H33">
        <v>15.6</v>
      </c>
      <c r="I33">
        <v>14.5</v>
      </c>
    </row>
    <row r="34" spans="1:9" x14ac:dyDescent="0.25">
      <c r="B34">
        <v>15.2</v>
      </c>
      <c r="C34">
        <v>14.3</v>
      </c>
      <c r="D34">
        <v>15.8</v>
      </c>
      <c r="E34">
        <v>17</v>
      </c>
      <c r="F34">
        <v>14.3</v>
      </c>
      <c r="G34">
        <v>14.6</v>
      </c>
      <c r="H34">
        <v>16.100000000000001</v>
      </c>
      <c r="I34">
        <v>12.8</v>
      </c>
    </row>
    <row r="35" spans="1:9" x14ac:dyDescent="0.25">
      <c r="B35">
        <v>14.5</v>
      </c>
      <c r="C35">
        <v>15.4</v>
      </c>
      <c r="D35">
        <v>13.3</v>
      </c>
      <c r="E35">
        <v>14.9</v>
      </c>
      <c r="F35">
        <v>14.3</v>
      </c>
      <c r="G35">
        <v>16.399999999999999</v>
      </c>
      <c r="H35">
        <v>13.9</v>
      </c>
      <c r="I35">
        <v>16.100000000000001</v>
      </c>
    </row>
    <row r="36" spans="1:9" x14ac:dyDescent="0.25">
      <c r="B36">
        <v>14.6</v>
      </c>
      <c r="C36">
        <v>15.2</v>
      </c>
      <c r="D36">
        <v>14.1</v>
      </c>
      <c r="E36">
        <v>14.8</v>
      </c>
      <c r="F36">
        <v>16.399999999999999</v>
      </c>
      <c r="G36">
        <v>14.2</v>
      </c>
      <c r="H36">
        <v>15.2</v>
      </c>
      <c r="I36">
        <v>16.600000000000001</v>
      </c>
    </row>
    <row r="37" spans="1:9" x14ac:dyDescent="0.25">
      <c r="B37">
        <v>14.1</v>
      </c>
      <c r="C37">
        <v>16.8</v>
      </c>
      <c r="D37">
        <v>15.4</v>
      </c>
      <c r="E37">
        <v>14</v>
      </c>
      <c r="F37">
        <v>16.899999999999999</v>
      </c>
      <c r="G37">
        <v>15.7</v>
      </c>
      <c r="H37">
        <v>14.4</v>
      </c>
      <c r="I37">
        <v>15.6</v>
      </c>
    </row>
    <row r="39" spans="1:9" x14ac:dyDescent="0.25">
      <c r="A39" t="s">
        <v>19</v>
      </c>
      <c r="B39" s="2">
        <f>SUM(B33:I37)/COUNT(B33:I37)</f>
        <v>15.077500000000004</v>
      </c>
    </row>
    <row r="40" spans="1:9" x14ac:dyDescent="0.25">
      <c r="A40" t="s">
        <v>18</v>
      </c>
      <c r="B40" s="2">
        <f>_xlfn.STDEV.S(B33:I37)</f>
        <v>0.9786142740814161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8B752-9BD0-4ED4-8927-B214DE3853A1}">
  <dimension ref="A1"/>
  <sheetViews>
    <sheetView topLeftCell="C1" workbookViewId="0">
      <selection activeCell="Q14" sqref="Q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16815-246B-4DA3-AFB6-6A436EEA9302}">
  <dimension ref="C2:J9"/>
  <sheetViews>
    <sheetView workbookViewId="0">
      <selection activeCell="J2" sqref="J2"/>
    </sheetView>
  </sheetViews>
  <sheetFormatPr defaultRowHeight="15" x14ac:dyDescent="0.25"/>
  <sheetData>
    <row r="2" spans="3:10" x14ac:dyDescent="0.25">
      <c r="C2" t="s">
        <v>0</v>
      </c>
      <c r="D2" t="s">
        <v>0</v>
      </c>
      <c r="E2" t="s">
        <v>0</v>
      </c>
      <c r="F2" t="s">
        <v>1</v>
      </c>
      <c r="I2">
        <f>FACT(11)/(FACT(4)*FACT(7))</f>
        <v>330</v>
      </c>
      <c r="J2" s="1">
        <f>8/I2</f>
        <v>2.4242424242424242E-2</v>
      </c>
    </row>
    <row r="3" spans="3:10" x14ac:dyDescent="0.25">
      <c r="C3" t="s">
        <v>0</v>
      </c>
      <c r="D3" t="s">
        <v>0</v>
      </c>
      <c r="E3" t="s">
        <v>0</v>
      </c>
      <c r="F3" t="s">
        <v>2</v>
      </c>
    </row>
    <row r="4" spans="3:10" x14ac:dyDescent="0.25">
      <c r="C4" t="s">
        <v>0</v>
      </c>
      <c r="D4" t="s">
        <v>0</v>
      </c>
      <c r="E4" t="s">
        <v>0</v>
      </c>
      <c r="F4" t="s">
        <v>3</v>
      </c>
    </row>
    <row r="5" spans="3:10" x14ac:dyDescent="0.25">
      <c r="C5" t="s">
        <v>0</v>
      </c>
      <c r="D5" t="s">
        <v>0</v>
      </c>
      <c r="E5" t="s">
        <v>0</v>
      </c>
      <c r="F5" t="s">
        <v>4</v>
      </c>
    </row>
    <row r="6" spans="3:10" x14ac:dyDescent="0.25">
      <c r="C6" t="s">
        <v>0</v>
      </c>
      <c r="D6" t="s">
        <v>0</v>
      </c>
      <c r="E6" t="s">
        <v>0</v>
      </c>
      <c r="F6" t="s">
        <v>5</v>
      </c>
    </row>
    <row r="7" spans="3:10" x14ac:dyDescent="0.25">
      <c r="C7" t="s">
        <v>0</v>
      </c>
      <c r="D7" t="s">
        <v>0</v>
      </c>
      <c r="E7" t="s">
        <v>0</v>
      </c>
      <c r="F7" t="s">
        <v>6</v>
      </c>
    </row>
    <row r="8" spans="3:10" x14ac:dyDescent="0.25">
      <c r="C8" t="s">
        <v>0</v>
      </c>
      <c r="D8" t="s">
        <v>0</v>
      </c>
      <c r="E8" t="s">
        <v>0</v>
      </c>
      <c r="F8" t="s">
        <v>7</v>
      </c>
    </row>
    <row r="9" spans="3:10" x14ac:dyDescent="0.25">
      <c r="C9" t="s">
        <v>0</v>
      </c>
      <c r="D9" t="s">
        <v>0</v>
      </c>
      <c r="E9" t="s">
        <v>0</v>
      </c>
      <c r="F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Carvalho, Luiz E. G.</dc:creator>
  <cp:lastModifiedBy>Carvalho, Luiz E. G.</cp:lastModifiedBy>
  <dcterms:created xsi:type="dcterms:W3CDTF">2019-01-04T10:20:56Z</dcterms:created>
  <dcterms:modified xsi:type="dcterms:W3CDTF">2019-01-04T12:49:08Z</dcterms:modified>
</cp:coreProperties>
</file>