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543b8d03b7b4a0/Projects/asd/BankingSystem/documents/"/>
    </mc:Choice>
  </mc:AlternateContent>
  <xr:revisionPtr revIDLastSave="0" documentId="114_{16404DF6-EFAA-7C40-99E5-252F5E0B841E}" xr6:coauthVersionLast="45" xr6:coauthVersionMax="45" xr10:uidLastSave="{00000000-0000-0000-0000-000000000000}"/>
  <bookViews>
    <workbookView xWindow="0" yWindow="500" windowWidth="33600" windowHeight="19080" xr2:uid="{26B21BE0-F582-4599-956B-3993E3646063}"/>
  </bookViews>
  <sheets>
    <sheet name="WBS" sheetId="1" r:id="rId1"/>
    <sheet name="Data Te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P8" i="2"/>
  <c r="Q8" i="2"/>
  <c r="Q7" i="2"/>
  <c r="Q5" i="2"/>
  <c r="Q4" i="2"/>
  <c r="Q3" i="2"/>
  <c r="Q2" i="2"/>
  <c r="P3" i="2"/>
  <c r="P4" i="2"/>
  <c r="P5" i="2"/>
  <c r="P6" i="2"/>
  <c r="P7" i="2"/>
  <c r="P9" i="2"/>
  <c r="P10" i="2"/>
  <c r="P2" i="2"/>
  <c r="N10" i="2"/>
  <c r="N9" i="2"/>
  <c r="N8" i="2"/>
  <c r="N7" i="2"/>
  <c r="N3" i="2" l="1"/>
  <c r="N5" i="2"/>
  <c r="N4" i="2"/>
  <c r="N2" i="2"/>
</calcChain>
</file>

<file path=xl/sharedStrings.xml><?xml version="1.0" encoding="utf-8"?>
<sst xmlns="http://schemas.openxmlformats.org/spreadsheetml/2006/main" count="122" uniqueCount="73">
  <si>
    <t>WBS - Team 6</t>
  </si>
  <si>
    <t>No.</t>
  </si>
  <si>
    <t>Task</t>
  </si>
  <si>
    <t>Description</t>
  </si>
  <si>
    <t>PIC</t>
  </si>
  <si>
    <t>Status</t>
  </si>
  <si>
    <t>Project framework: common framework for 2 application, then put in Github</t>
  </si>
  <si>
    <t>Duc Phuoc Doan</t>
  </si>
  <si>
    <t>Done</t>
  </si>
  <si>
    <t xml:space="preserve">Class Diagram </t>
  </si>
  <si>
    <t>- The first draft for team discussion
- Update from team disucssion 
- Maintain during changes in implementation</t>
  </si>
  <si>
    <t>Duy Thai Nguyen</t>
  </si>
  <si>
    <t>Personal Account -&gt; Deposit/Withdraw/Calculate Interest</t>
  </si>
  <si>
    <t>Full flow from DB to UI. Strategy Pattern and Observer pattern these functions: 
- Create Personal Account
- Deposit and Withdraw
- Calculate interests
For each the fuction, we need to do: 
- Review Class diagram
- Implementation
- Sequence Diagram</t>
  </si>
  <si>
    <t>Company Account -&gt; Calculate Interest</t>
  </si>
  <si>
    <t>Full flow from DB to UI. Strategy Pattern and Observer pattern these functions: 
- Create Company Account
- Deposit and Withdraw
- Calculate interests
For each the fuction, we need to do: 
- Review Class diagram
- Implementation
- Sequence Diagram</t>
  </si>
  <si>
    <t>Generate Billing report of Credit Card application</t>
  </si>
  <si>
    <t>Report for the part 2, Billing report
- Review Class diagram
- Implementation
- Apply Strategy pattern</t>
  </si>
  <si>
    <t>Generate Report of Banking application</t>
  </si>
  <si>
    <t>Report for the part 1, Bank Statement
- Review Class diagram
- Implementation
- Sequence Diagram</t>
  </si>
  <si>
    <t>Yohannes Teweldeberhan.</t>
  </si>
  <si>
    <t>Report for the part 2, Billing report
- Review Class diagram
- Sequence Diagram</t>
  </si>
  <si>
    <t>Create Credit Card -&gt; Deposit/Charge Account</t>
  </si>
  <si>
    <t>Full flow from DB to UI,  and Observer pattern:
- Create CreditCard
- Deposit and Charge
For each feature, we do below tasks: 
- Review Class diagram
- Implementation
- Sequence Diagram</t>
  </si>
  <si>
    <t>Biniam Tsehaye Arefaine</t>
  </si>
  <si>
    <t>Credit Interest: interest and Payment</t>
  </si>
  <si>
    <t>Full flow from DB to UI, Strategy and Observer pattern (mail inform):
- Interest
- Min Payment
For each, do below tasks: 
- Review Class diagram
- Implementation
- Sequence Diagram</t>
  </si>
  <si>
    <t>Tesfai Habtai Samuel
Yohannes Teweldeberhan.</t>
  </si>
  <si>
    <t>Integration and Testing</t>
  </si>
  <si>
    <t>Integrate the whole system and do testing</t>
  </si>
  <si>
    <t>All</t>
  </si>
  <si>
    <t>In reviewing the all deliverables</t>
  </si>
  <si>
    <t xml:space="preserve">No. </t>
  </si>
  <si>
    <t>Checking/Saving</t>
  </si>
  <si>
    <t>AccountNo</t>
  </si>
  <si>
    <t>Name</t>
  </si>
  <si>
    <t>Street</t>
  </si>
  <si>
    <t>City</t>
  </si>
  <si>
    <t>State</t>
  </si>
  <si>
    <t>Zip</t>
  </si>
  <si>
    <t>Num</t>
  </si>
  <si>
    <t>Email</t>
  </si>
  <si>
    <t>Deposit</t>
  </si>
  <si>
    <t>Withdraw</t>
  </si>
  <si>
    <t>Interest</t>
  </si>
  <si>
    <t>Total</t>
  </si>
  <si>
    <t xml:space="preserve">Checking </t>
  </si>
  <si>
    <t>C001-0001</t>
  </si>
  <si>
    <t xml:space="preserve">N 1st </t>
  </si>
  <si>
    <t>Fairfield</t>
  </si>
  <si>
    <t>IA</t>
  </si>
  <si>
    <t>C001@gmail.com</t>
  </si>
  <si>
    <t>C001-0002</t>
  </si>
  <si>
    <t xml:space="preserve">N 2nd </t>
  </si>
  <si>
    <t>C002@gmail.com</t>
  </si>
  <si>
    <t>Saving</t>
  </si>
  <si>
    <t>C001-0003</t>
  </si>
  <si>
    <t>N 3rd</t>
  </si>
  <si>
    <t>C003@gmail.com</t>
  </si>
  <si>
    <t>C001-0004</t>
  </si>
  <si>
    <t xml:space="preserve">N 4th </t>
  </si>
  <si>
    <t>C004@gmail.com</t>
  </si>
  <si>
    <t>Personal Account</t>
  </si>
  <si>
    <t>P001-1001</t>
  </si>
  <si>
    <t>1960-01-01</t>
  </si>
  <si>
    <t>P001@gmail.com</t>
  </si>
  <si>
    <t>P001-1002</t>
  </si>
  <si>
    <t>P002@gmail.com</t>
  </si>
  <si>
    <t>P001-1003</t>
  </si>
  <si>
    <t>P003@gmail.com</t>
  </si>
  <si>
    <t>P001-1004</t>
  </si>
  <si>
    <t>P004@gmail.com</t>
  </si>
  <si>
    <t>- Create project structure, framework for starting the implementation
- Update framework during implementation
- Apply Singleton pattern for database connector
- Apply Composite pattern for Customer has multiple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</si>
</sst>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0" borderId="1" xfId="1" applyBorder="1"/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002@gmail.com" TargetMode="External"/><Relationship Id="rId3" Type="http://schemas.openxmlformats.org/officeDocument/2006/relationships/hyperlink" Target="mailto:C002@gmail.com" TargetMode="External"/><Relationship Id="rId7" Type="http://schemas.openxmlformats.org/officeDocument/2006/relationships/hyperlink" Target="mailto:p001@gmail.com" TargetMode="External"/><Relationship Id="rId2" Type="http://schemas.openxmlformats.org/officeDocument/2006/relationships/hyperlink" Target="mailto:p001@gmail.com" TargetMode="External"/><Relationship Id="rId1" Type="http://schemas.openxmlformats.org/officeDocument/2006/relationships/hyperlink" Target="mailto:C001@gmail.com" TargetMode="External"/><Relationship Id="rId6" Type="http://schemas.openxmlformats.org/officeDocument/2006/relationships/hyperlink" Target="mailto:P001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C004@gmail.com" TargetMode="External"/><Relationship Id="rId10" Type="http://schemas.openxmlformats.org/officeDocument/2006/relationships/hyperlink" Target="mailto:P004@gmail.com" TargetMode="External"/><Relationship Id="rId4" Type="http://schemas.openxmlformats.org/officeDocument/2006/relationships/hyperlink" Target="mailto:C003@gmail.com" TargetMode="External"/><Relationship Id="rId9" Type="http://schemas.openxmlformats.org/officeDocument/2006/relationships/hyperlink" Target="mailto:P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9BA6-5186-4886-A71A-73B352D628AD}">
  <dimension ref="A1:E12"/>
  <sheetViews>
    <sheetView tabSelected="1" zoomScaleNormal="100" workbookViewId="0">
      <selection activeCell="C4" sqref="C4"/>
    </sheetView>
  </sheetViews>
  <sheetFormatPr baseColWidth="10" defaultColWidth="9.1640625" defaultRowHeight="15" x14ac:dyDescent="0.2"/>
  <cols>
    <col min="1" max="1" width="9.1640625" style="6"/>
    <col min="2" max="2" width="38.5" style="18" customWidth="1"/>
    <col min="3" max="3" width="55.6640625" style="1" customWidth="1"/>
    <col min="4" max="4" width="31" style="1" customWidth="1"/>
    <col min="5" max="5" width="31.6640625" style="1" bestFit="1" customWidth="1"/>
    <col min="6" max="16384" width="9.1640625" style="1"/>
  </cols>
  <sheetData>
    <row r="1" spans="1:5" x14ac:dyDescent="0.2">
      <c r="A1" s="22" t="s">
        <v>0</v>
      </c>
      <c r="B1" s="23"/>
      <c r="C1" s="23"/>
      <c r="D1" s="23"/>
      <c r="E1" s="24"/>
    </row>
    <row r="2" spans="1:5" ht="16" x14ac:dyDescent="0.2">
      <c r="A2" s="2" t="s">
        <v>1</v>
      </c>
      <c r="B2" s="17" t="s">
        <v>2</v>
      </c>
      <c r="C2" s="2" t="s">
        <v>3</v>
      </c>
      <c r="D2" s="2" t="s">
        <v>4</v>
      </c>
      <c r="E2" s="2" t="s">
        <v>5</v>
      </c>
    </row>
    <row r="3" spans="1:5" ht="64" x14ac:dyDescent="0.2">
      <c r="A3" s="3">
        <v>1</v>
      </c>
      <c r="B3" s="5" t="s">
        <v>6</v>
      </c>
      <c r="C3" s="16" t="s">
        <v>72</v>
      </c>
      <c r="D3" s="4" t="s">
        <v>7</v>
      </c>
      <c r="E3" s="4" t="s">
        <v>8</v>
      </c>
    </row>
    <row r="4" spans="1:5" ht="48" x14ac:dyDescent="0.2">
      <c r="A4" s="3">
        <v>2</v>
      </c>
      <c r="B4" s="5" t="s">
        <v>9</v>
      </c>
      <c r="C4" s="16" t="s">
        <v>10</v>
      </c>
      <c r="D4" s="4" t="s">
        <v>11</v>
      </c>
      <c r="E4" s="4" t="s">
        <v>8</v>
      </c>
    </row>
    <row r="5" spans="1:5" ht="144" x14ac:dyDescent="0.2">
      <c r="A5" s="3">
        <v>3</v>
      </c>
      <c r="B5" s="5" t="s">
        <v>12</v>
      </c>
      <c r="C5" s="5" t="s">
        <v>13</v>
      </c>
      <c r="D5" s="4" t="s">
        <v>11</v>
      </c>
      <c r="E5" s="4" t="s">
        <v>8</v>
      </c>
    </row>
    <row r="6" spans="1:5" ht="144" x14ac:dyDescent="0.2">
      <c r="A6" s="3">
        <v>4</v>
      </c>
      <c r="B6" s="5" t="s">
        <v>14</v>
      </c>
      <c r="C6" s="5" t="s">
        <v>15</v>
      </c>
      <c r="D6" s="5" t="s">
        <v>11</v>
      </c>
      <c r="E6" s="4" t="s">
        <v>8</v>
      </c>
    </row>
    <row r="7" spans="1:5" ht="64" x14ac:dyDescent="0.2">
      <c r="A7" s="3">
        <v>5</v>
      </c>
      <c r="B7" s="19" t="s">
        <v>16</v>
      </c>
      <c r="C7" s="5" t="s">
        <v>17</v>
      </c>
      <c r="D7" s="4" t="s">
        <v>7</v>
      </c>
      <c r="E7" s="4" t="s">
        <v>8</v>
      </c>
    </row>
    <row r="8" spans="1:5" ht="64" x14ac:dyDescent="0.2">
      <c r="A8" s="3">
        <v>6</v>
      </c>
      <c r="B8" s="19" t="s">
        <v>18</v>
      </c>
      <c r="C8" s="5" t="s">
        <v>19</v>
      </c>
      <c r="D8" s="21" t="s">
        <v>20</v>
      </c>
      <c r="E8" s="4" t="s">
        <v>8</v>
      </c>
    </row>
    <row r="9" spans="1:5" ht="48" x14ac:dyDescent="0.2">
      <c r="A9" s="3">
        <v>7</v>
      </c>
      <c r="B9" s="19" t="s">
        <v>16</v>
      </c>
      <c r="C9" s="5" t="s">
        <v>21</v>
      </c>
      <c r="D9" s="21" t="s">
        <v>20</v>
      </c>
      <c r="E9" s="4" t="s">
        <v>8</v>
      </c>
    </row>
    <row r="10" spans="1:5" ht="112" x14ac:dyDescent="0.2">
      <c r="A10" s="3">
        <v>8</v>
      </c>
      <c r="B10" s="5" t="s">
        <v>22</v>
      </c>
      <c r="C10" s="5" t="s">
        <v>23</v>
      </c>
      <c r="D10" s="20" t="s">
        <v>24</v>
      </c>
      <c r="E10" s="4" t="s">
        <v>8</v>
      </c>
    </row>
    <row r="11" spans="1:5" ht="112" x14ac:dyDescent="0.2">
      <c r="A11" s="3">
        <v>9</v>
      </c>
      <c r="B11" s="5" t="s">
        <v>25</v>
      </c>
      <c r="C11" s="5" t="s">
        <v>26</v>
      </c>
      <c r="D11" s="20" t="s">
        <v>27</v>
      </c>
      <c r="E11" s="4" t="s">
        <v>8</v>
      </c>
    </row>
    <row r="12" spans="1:5" ht="16" x14ac:dyDescent="0.2">
      <c r="A12" s="3">
        <v>10</v>
      </c>
      <c r="B12" s="5" t="s">
        <v>28</v>
      </c>
      <c r="C12" s="4" t="s">
        <v>29</v>
      </c>
      <c r="D12" s="4" t="s">
        <v>30</v>
      </c>
      <c r="E12" s="4" t="s">
        <v>31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E41-965D-4E3E-BAC5-541CD5266AB6}">
  <dimension ref="A1:Q10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0" customWidth="1"/>
    <col min="3" max="3" width="13.1640625" customWidth="1"/>
    <col min="4" max="4" width="12.5" customWidth="1"/>
    <col min="5" max="5" width="14.1640625" customWidth="1"/>
    <col min="9" max="9" width="9.83203125" bestFit="1" customWidth="1"/>
    <col min="10" max="10" width="25" customWidth="1"/>
    <col min="13" max="13" width="9.83203125" bestFit="1" customWidth="1"/>
    <col min="14" max="14" width="11.5" customWidth="1"/>
    <col min="17" max="17" width="11.5" customWidth="1"/>
  </cols>
  <sheetData>
    <row r="1" spans="1:17" x14ac:dyDescent="0.2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L1" s="10" t="s">
        <v>42</v>
      </c>
      <c r="M1" s="10" t="s">
        <v>43</v>
      </c>
      <c r="N1" s="10" t="s">
        <v>44</v>
      </c>
      <c r="P1" s="13" t="s">
        <v>45</v>
      </c>
      <c r="Q1" s="10" t="s">
        <v>44</v>
      </c>
    </row>
    <row r="2" spans="1:17" x14ac:dyDescent="0.2">
      <c r="A2" s="7"/>
      <c r="B2" s="7" t="s">
        <v>46</v>
      </c>
      <c r="C2" s="7" t="s">
        <v>47</v>
      </c>
      <c r="D2" s="7" t="s">
        <v>47</v>
      </c>
      <c r="E2" s="7" t="s">
        <v>48</v>
      </c>
      <c r="F2" s="7" t="s">
        <v>49</v>
      </c>
      <c r="G2" s="7" t="s">
        <v>50</v>
      </c>
      <c r="H2" s="7">
        <v>52557</v>
      </c>
      <c r="I2" s="11">
        <v>5</v>
      </c>
      <c r="J2" s="9" t="s">
        <v>51</v>
      </c>
      <c r="L2" s="7">
        <v>10000</v>
      </c>
      <c r="M2" s="7">
        <v>100</v>
      </c>
      <c r="N2" s="14">
        <f>(L2-M2)*$O$3</f>
        <v>3465</v>
      </c>
      <c r="O2">
        <v>0.7</v>
      </c>
      <c r="P2" s="12">
        <f>L2-M2+N2</f>
        <v>13365</v>
      </c>
      <c r="Q2" s="14">
        <f>P2*$O$3</f>
        <v>4677.75</v>
      </c>
    </row>
    <row r="3" spans="1:17" x14ac:dyDescent="0.2">
      <c r="A3" s="7"/>
      <c r="B3" s="7" t="s">
        <v>46</v>
      </c>
      <c r="C3" s="7" t="s">
        <v>52</v>
      </c>
      <c r="D3" s="7" t="s">
        <v>52</v>
      </c>
      <c r="E3" s="7" t="s">
        <v>53</v>
      </c>
      <c r="F3" s="7" t="s">
        <v>49</v>
      </c>
      <c r="G3" s="7" t="s">
        <v>50</v>
      </c>
      <c r="H3" s="7">
        <v>52557</v>
      </c>
      <c r="I3" s="11">
        <v>5</v>
      </c>
      <c r="J3" s="9" t="s">
        <v>54</v>
      </c>
      <c r="L3" s="7">
        <v>400</v>
      </c>
      <c r="M3" s="7">
        <v>500</v>
      </c>
      <c r="N3" s="14">
        <f>(L3-0)*$O$3</f>
        <v>140</v>
      </c>
      <c r="O3">
        <v>0.35</v>
      </c>
      <c r="P3" s="12">
        <f t="shared" ref="P3:P10" si="0">L3-M3+N3</f>
        <v>40</v>
      </c>
      <c r="Q3" s="14">
        <f>P3*$O$3</f>
        <v>14</v>
      </c>
    </row>
    <row r="4" spans="1:17" x14ac:dyDescent="0.2">
      <c r="A4" s="7"/>
      <c r="B4" s="7" t="s">
        <v>55</v>
      </c>
      <c r="C4" s="7" t="s">
        <v>56</v>
      </c>
      <c r="D4" s="7" t="s">
        <v>56</v>
      </c>
      <c r="E4" s="7" t="s">
        <v>57</v>
      </c>
      <c r="F4" s="7" t="s">
        <v>49</v>
      </c>
      <c r="G4" s="7" t="s">
        <v>50</v>
      </c>
      <c r="H4" s="7">
        <v>52557</v>
      </c>
      <c r="I4" s="11">
        <v>5</v>
      </c>
      <c r="J4" s="9" t="s">
        <v>58</v>
      </c>
      <c r="L4" s="7">
        <v>20000</v>
      </c>
      <c r="M4" s="7">
        <v>800</v>
      </c>
      <c r="N4" s="14">
        <f>(L4-M4)*$O$2</f>
        <v>13440</v>
      </c>
      <c r="P4" s="12">
        <f t="shared" si="0"/>
        <v>32640</v>
      </c>
      <c r="Q4" s="14">
        <f>P4*$O$2</f>
        <v>22848</v>
      </c>
    </row>
    <row r="5" spans="1:17" x14ac:dyDescent="0.2">
      <c r="A5" s="7"/>
      <c r="B5" s="7" t="s">
        <v>55</v>
      </c>
      <c r="C5" s="7" t="s">
        <v>59</v>
      </c>
      <c r="D5" s="7" t="s">
        <v>59</v>
      </c>
      <c r="E5" s="7" t="s">
        <v>60</v>
      </c>
      <c r="F5" s="7" t="s">
        <v>49</v>
      </c>
      <c r="G5" s="7" t="s">
        <v>50</v>
      </c>
      <c r="H5" s="7">
        <v>52557</v>
      </c>
      <c r="I5" s="11">
        <v>5</v>
      </c>
      <c r="J5" s="9" t="s">
        <v>61</v>
      </c>
      <c r="L5" s="7">
        <v>500</v>
      </c>
      <c r="M5" s="7">
        <v>100</v>
      </c>
      <c r="N5" s="14">
        <f>(L5-M5)*$O$2</f>
        <v>280</v>
      </c>
      <c r="P5" s="12">
        <f t="shared" si="0"/>
        <v>680</v>
      </c>
      <c r="Q5" s="14">
        <f>P5*$O$2</f>
        <v>475.99999999999994</v>
      </c>
    </row>
    <row r="6" spans="1:17" x14ac:dyDescent="0.2">
      <c r="A6" s="25" t="s">
        <v>62</v>
      </c>
      <c r="B6" s="26"/>
      <c r="C6" s="26"/>
      <c r="D6" s="26"/>
      <c r="E6" s="26"/>
      <c r="F6" s="26"/>
      <c r="G6" s="26"/>
      <c r="H6" s="26"/>
      <c r="I6" s="26"/>
      <c r="J6" s="27"/>
      <c r="L6" s="7"/>
      <c r="M6" s="7"/>
      <c r="N6" s="14"/>
      <c r="P6" s="12">
        <f t="shared" si="0"/>
        <v>0</v>
      </c>
      <c r="Q6" s="14"/>
    </row>
    <row r="7" spans="1:17" x14ac:dyDescent="0.2">
      <c r="A7" s="7"/>
      <c r="B7" s="7" t="s">
        <v>46</v>
      </c>
      <c r="C7" s="7" t="s">
        <v>63</v>
      </c>
      <c r="D7" s="7" t="s">
        <v>63</v>
      </c>
      <c r="E7" s="7" t="s">
        <v>48</v>
      </c>
      <c r="F7" s="7" t="s">
        <v>49</v>
      </c>
      <c r="G7" s="7" t="s">
        <v>50</v>
      </c>
      <c r="H7" s="7">
        <v>52557</v>
      </c>
      <c r="I7" s="15" t="s">
        <v>64</v>
      </c>
      <c r="J7" s="9" t="s">
        <v>65</v>
      </c>
      <c r="L7" s="7">
        <v>1000</v>
      </c>
      <c r="M7" s="7">
        <v>10</v>
      </c>
      <c r="N7" s="14">
        <f>(L7-M7)*$O$8</f>
        <v>247.5</v>
      </c>
      <c r="O7">
        <v>0.6</v>
      </c>
      <c r="P7" s="12">
        <f t="shared" si="0"/>
        <v>1237.5</v>
      </c>
      <c r="Q7" s="14">
        <f>P7*$O$8</f>
        <v>309.375</v>
      </c>
    </row>
    <row r="8" spans="1:17" x14ac:dyDescent="0.2">
      <c r="A8" s="7"/>
      <c r="B8" s="7" t="s">
        <v>46</v>
      </c>
      <c r="C8" s="7" t="s">
        <v>66</v>
      </c>
      <c r="D8" s="7" t="s">
        <v>66</v>
      </c>
      <c r="E8" s="7" t="s">
        <v>53</v>
      </c>
      <c r="F8" s="7" t="s">
        <v>49</v>
      </c>
      <c r="G8" s="7" t="s">
        <v>50</v>
      </c>
      <c r="H8" s="7">
        <v>52557</v>
      </c>
      <c r="I8" s="15" t="s">
        <v>64</v>
      </c>
      <c r="J8" s="9" t="s">
        <v>67</v>
      </c>
      <c r="L8" s="7">
        <v>40</v>
      </c>
      <c r="M8" s="7">
        <v>50</v>
      </c>
      <c r="N8" s="14">
        <f>(L8-0)*$O$8</f>
        <v>10</v>
      </c>
      <c r="O8">
        <v>0.25</v>
      </c>
      <c r="P8" s="12">
        <f>L8-0+N8</f>
        <v>50</v>
      </c>
      <c r="Q8" s="14">
        <f>P8*$O$8</f>
        <v>12.5</v>
      </c>
    </row>
    <row r="9" spans="1:17" x14ac:dyDescent="0.2">
      <c r="A9" s="7"/>
      <c r="B9" s="7" t="s">
        <v>55</v>
      </c>
      <c r="C9" s="7" t="s">
        <v>68</v>
      </c>
      <c r="D9" s="7" t="s">
        <v>68</v>
      </c>
      <c r="E9" s="7" t="s">
        <v>57</v>
      </c>
      <c r="F9" s="7" t="s">
        <v>49</v>
      </c>
      <c r="G9" s="7" t="s">
        <v>50</v>
      </c>
      <c r="H9" s="7">
        <v>52557</v>
      </c>
      <c r="I9" s="15" t="s">
        <v>64</v>
      </c>
      <c r="J9" s="9" t="s">
        <v>69</v>
      </c>
      <c r="L9" s="7">
        <v>200</v>
      </c>
      <c r="M9" s="7">
        <v>80</v>
      </c>
      <c r="N9" s="14">
        <f>(L9-M9)*$O$7</f>
        <v>72</v>
      </c>
      <c r="P9" s="12">
        <f t="shared" si="0"/>
        <v>192</v>
      </c>
      <c r="Q9" s="14">
        <f>P9*$O$7</f>
        <v>115.19999999999999</v>
      </c>
    </row>
    <row r="10" spans="1:17" x14ac:dyDescent="0.2">
      <c r="A10" s="7"/>
      <c r="B10" s="7" t="s">
        <v>55</v>
      </c>
      <c r="C10" s="7" t="s">
        <v>70</v>
      </c>
      <c r="D10" s="7" t="s">
        <v>70</v>
      </c>
      <c r="E10" s="7" t="s">
        <v>60</v>
      </c>
      <c r="F10" s="7" t="s">
        <v>49</v>
      </c>
      <c r="G10" s="7" t="s">
        <v>50</v>
      </c>
      <c r="H10" s="7">
        <v>52557</v>
      </c>
      <c r="I10" s="15" t="s">
        <v>64</v>
      </c>
      <c r="J10" s="9" t="s">
        <v>71</v>
      </c>
      <c r="L10" s="7">
        <v>50</v>
      </c>
      <c r="M10" s="7">
        <v>10</v>
      </c>
      <c r="N10" s="14">
        <f>(L10-M10)*$O$7</f>
        <v>24</v>
      </c>
      <c r="P10" s="12">
        <f t="shared" si="0"/>
        <v>64</v>
      </c>
      <c r="Q10" s="14">
        <f>P10*$O$7</f>
        <v>38.4</v>
      </c>
    </row>
  </sheetData>
  <mergeCells count="1">
    <mergeCell ref="A6:J6"/>
  </mergeCells>
  <phoneticPr fontId="3" type="noConversion"/>
  <hyperlinks>
    <hyperlink ref="J2" r:id="rId1" xr:uid="{3AED293F-EDD4-45C0-B35A-3CD236E0504D}"/>
    <hyperlink ref="J3:J5" r:id="rId2" display="p001@gmail.com" xr:uid="{119C8857-D6B3-4877-85A0-4D0A5B429797}"/>
    <hyperlink ref="J3" r:id="rId3" xr:uid="{65A9622B-F209-4E02-AFCD-5DC53F52F4D1}"/>
    <hyperlink ref="J4" r:id="rId4" xr:uid="{65738428-C28E-435C-9BDF-A05DC266A3CF}"/>
    <hyperlink ref="J5" r:id="rId5" xr:uid="{46E58D43-0225-40D4-AEC6-B44748BF00F0}"/>
    <hyperlink ref="J7" r:id="rId6" xr:uid="{B29A8868-E247-4859-9019-CC3029C6F46E}"/>
    <hyperlink ref="J8:J10" r:id="rId7" display="p001@gmail.com" xr:uid="{F4D24BDA-0C8C-4D92-9772-334B4F9B3DDD}"/>
    <hyperlink ref="J8" r:id="rId8" xr:uid="{F9989DB6-81D6-4AF8-B460-4A928A3961B3}"/>
    <hyperlink ref="J9" r:id="rId9" xr:uid="{0C363BFA-5E2D-4C60-8AEA-AE359776D9F9}"/>
    <hyperlink ref="J10" r:id="rId10" xr:uid="{99F54E54-911A-43EE-B91D-4A8AC0BE4BBE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Data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Thai Nguyen</dc:creator>
  <cp:keywords/>
  <dc:description/>
  <cp:lastModifiedBy>Duc Phuoc Doan</cp:lastModifiedBy>
  <cp:revision/>
  <dcterms:created xsi:type="dcterms:W3CDTF">2020-11-16T19:12:16Z</dcterms:created>
  <dcterms:modified xsi:type="dcterms:W3CDTF">2020-11-18T20:04:38Z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794a7a4d-8265-45f3-8402-548a31fef087</vt:lpwstr>
  </property>
</Properties>
</file>