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pij\Desktop\publikační snímky\Pressure\quantification\"/>
    </mc:Choice>
  </mc:AlternateContent>
  <bookViews>
    <workbookView xWindow="0" yWindow="0" windowWidth="28800" windowHeight="15492" activeTab="1"/>
  </bookViews>
  <sheets>
    <sheet name="Fig.2 chart b" sheetId="1" r:id="rId1"/>
    <sheet name="Fig.2 chart 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C19" i="2"/>
  <c r="C18" i="2"/>
  <c r="C16" i="2"/>
  <c r="D10" i="2"/>
  <c r="D16" i="2" s="1"/>
  <c r="C10" i="2"/>
  <c r="C17" i="2" s="1"/>
  <c r="U5" i="2"/>
  <c r="S5" i="2"/>
  <c r="Q5" i="2"/>
  <c r="O5" i="2"/>
  <c r="M5" i="2"/>
  <c r="K5" i="2"/>
  <c r="I5" i="2"/>
  <c r="G5" i="2"/>
  <c r="D18" i="1"/>
  <c r="D17" i="1"/>
  <c r="C17" i="1"/>
  <c r="D9" i="1"/>
  <c r="D15" i="1" s="1"/>
  <c r="C9" i="1"/>
  <c r="C16" i="1" s="1"/>
  <c r="U5" i="1"/>
  <c r="S5" i="1"/>
  <c r="Q5" i="1"/>
  <c r="O5" i="1"/>
  <c r="M5" i="1"/>
  <c r="K5" i="1"/>
  <c r="I5" i="1"/>
  <c r="G5" i="1"/>
  <c r="D17" i="2" l="1"/>
  <c r="D16" i="1"/>
  <c r="C15" i="1"/>
</calcChain>
</file>

<file path=xl/sharedStrings.xml><?xml version="1.0" encoding="utf-8"?>
<sst xmlns="http://schemas.openxmlformats.org/spreadsheetml/2006/main" count="74" uniqueCount="37">
  <si>
    <t xml:space="preserve">Quantification </t>
  </si>
  <si>
    <t>Glass-Liquid-Glass</t>
  </si>
  <si>
    <t>GLG</t>
  </si>
  <si>
    <t>Wt live cells t=0</t>
  </si>
  <si>
    <t>Wt live cells t=25</t>
  </si>
  <si>
    <t>Wt live cells NTs t=0</t>
  </si>
  <si>
    <t>Wt live cells NTs t=25</t>
  </si>
  <si>
    <t>Wt dying cells t=0</t>
  </si>
  <si>
    <t>Wt dying cells t=25</t>
  </si>
  <si>
    <t>Wt dying cells NTs t=0</t>
  </si>
  <si>
    <t>Wt dying cells NTs t=25</t>
  </si>
  <si>
    <t>GLG vs P-PGLG methods</t>
  </si>
  <si>
    <t>E1</t>
  </si>
  <si>
    <t>E2</t>
  </si>
  <si>
    <t>E= experiment</t>
  </si>
  <si>
    <t>E3</t>
  </si>
  <si>
    <t>Total</t>
  </si>
  <si>
    <t>summary … as it was used in chart in Fig. 2 b</t>
  </si>
  <si>
    <t>T(min)</t>
  </si>
  <si>
    <t>All</t>
  </si>
  <si>
    <t>Live Cells</t>
  </si>
  <si>
    <t>Dying Cells</t>
  </si>
  <si>
    <t>LCnts</t>
  </si>
  <si>
    <t>DCnts</t>
  </si>
  <si>
    <t>percentage</t>
  </si>
  <si>
    <t>Pictures identity</t>
  </si>
  <si>
    <t>Katka 1638 Wt-NR-Sytox-sklo</t>
  </si>
  <si>
    <t>Katka 1648 wt-NR-Sytox-2</t>
  </si>
  <si>
    <t>Katka 1648 wt-NR-Sytox-1</t>
  </si>
  <si>
    <t>Pressure-Glass-Liquid-Glass</t>
  </si>
  <si>
    <t>P-GLG</t>
  </si>
  <si>
    <t>summary … as it was used in chart in Fig. 2 c</t>
  </si>
  <si>
    <t>LC</t>
  </si>
  <si>
    <t>DC</t>
  </si>
  <si>
    <t>Katka 1606</t>
  </si>
  <si>
    <t>Katka 1648-wt-NR-Sytox-highpressure-3-706</t>
  </si>
  <si>
    <t>Katka 1651-wt-NR-Sytox-exp-highpressure-3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</si>
</sst>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I36" sqref="I36"/>
    </sheetView>
  </sheetViews>
  <sheetFormatPr defaultRowHeight="14.4" x14ac:dyDescent="0.3"/>
  <sheetData>
    <row r="1" spans="1:21" x14ac:dyDescent="0.3">
      <c r="A1" t="s">
        <v>0</v>
      </c>
      <c r="D1" s="1" t="s">
        <v>1</v>
      </c>
      <c r="E1" s="1"/>
      <c r="F1" s="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</row>
    <row r="2" spans="1:21" x14ac:dyDescent="0.3">
      <c r="A2" t="s">
        <v>11</v>
      </c>
      <c r="F2" t="s">
        <v>12</v>
      </c>
      <c r="G2">
        <v>68</v>
      </c>
      <c r="I2">
        <v>58</v>
      </c>
      <c r="K2">
        <v>0</v>
      </c>
      <c r="M2">
        <v>0</v>
      </c>
      <c r="O2">
        <v>7</v>
      </c>
      <c r="Q2">
        <v>17</v>
      </c>
      <c r="S2">
        <v>0</v>
      </c>
      <c r="U2">
        <v>8</v>
      </c>
    </row>
    <row r="3" spans="1:21" x14ac:dyDescent="0.3">
      <c r="F3" t="s">
        <v>13</v>
      </c>
      <c r="G3">
        <v>164</v>
      </c>
      <c r="I3">
        <v>139</v>
      </c>
      <c r="K3">
        <v>0</v>
      </c>
      <c r="M3">
        <v>0</v>
      </c>
      <c r="O3">
        <v>2</v>
      </c>
      <c r="Q3">
        <v>27</v>
      </c>
      <c r="S3">
        <v>0</v>
      </c>
      <c r="U3">
        <v>1</v>
      </c>
    </row>
    <row r="4" spans="1:21" x14ac:dyDescent="0.3">
      <c r="A4" t="s">
        <v>14</v>
      </c>
      <c r="F4" t="s">
        <v>15</v>
      </c>
      <c r="G4">
        <v>210</v>
      </c>
      <c r="I4">
        <v>210</v>
      </c>
      <c r="K4">
        <v>0</v>
      </c>
      <c r="M4">
        <v>0</v>
      </c>
      <c r="O4">
        <v>4</v>
      </c>
      <c r="Q4">
        <v>4</v>
      </c>
      <c r="S4">
        <v>0</v>
      </c>
      <c r="U4">
        <v>1</v>
      </c>
    </row>
    <row r="5" spans="1:21" x14ac:dyDescent="0.3">
      <c r="F5" t="s">
        <v>16</v>
      </c>
      <c r="G5">
        <f>(G2+G3+G4)</f>
        <v>442</v>
      </c>
      <c r="I5">
        <f t="shared" ref="I5:U5" si="0">(I2+I3+I4)</f>
        <v>407</v>
      </c>
      <c r="K5">
        <f t="shared" si="0"/>
        <v>0</v>
      </c>
      <c r="M5">
        <f t="shared" si="0"/>
        <v>0</v>
      </c>
      <c r="O5">
        <f t="shared" si="0"/>
        <v>13</v>
      </c>
      <c r="Q5">
        <f t="shared" si="0"/>
        <v>48</v>
      </c>
      <c r="S5">
        <f t="shared" si="0"/>
        <v>0</v>
      </c>
      <c r="U5">
        <f t="shared" si="0"/>
        <v>10</v>
      </c>
    </row>
    <row r="7" spans="1:21" x14ac:dyDescent="0.3">
      <c r="B7" s="1" t="s">
        <v>2</v>
      </c>
      <c r="C7" t="s">
        <v>17</v>
      </c>
    </row>
    <row r="8" spans="1:21" x14ac:dyDescent="0.3">
      <c r="B8" t="s">
        <v>18</v>
      </c>
      <c r="C8">
        <v>0</v>
      </c>
      <c r="D8">
        <v>25</v>
      </c>
    </row>
    <row r="9" spans="1:21" x14ac:dyDescent="0.3">
      <c r="B9" t="s">
        <v>19</v>
      </c>
      <c r="C9">
        <f>C10+C11</f>
        <v>455</v>
      </c>
      <c r="D9">
        <f t="shared" ref="D9" si="1">D10+D11</f>
        <v>455</v>
      </c>
    </row>
    <row r="10" spans="1:21" x14ac:dyDescent="0.3">
      <c r="B10" t="s">
        <v>20</v>
      </c>
      <c r="C10">
        <v>442</v>
      </c>
      <c r="D10">
        <v>407</v>
      </c>
    </row>
    <row r="11" spans="1:21" x14ac:dyDescent="0.3">
      <c r="B11" t="s">
        <v>21</v>
      </c>
      <c r="C11">
        <v>13</v>
      </c>
      <c r="D11">
        <v>48</v>
      </c>
    </row>
    <row r="12" spans="1:21" x14ac:dyDescent="0.3">
      <c r="B12" t="s">
        <v>22</v>
      </c>
      <c r="C12">
        <v>0</v>
      </c>
      <c r="D12">
        <v>0</v>
      </c>
    </row>
    <row r="13" spans="1:21" x14ac:dyDescent="0.3">
      <c r="B13" t="s">
        <v>23</v>
      </c>
      <c r="C13">
        <v>0</v>
      </c>
      <c r="D13">
        <v>10</v>
      </c>
    </row>
    <row r="14" spans="1:21" x14ac:dyDescent="0.3">
      <c r="A14" t="s">
        <v>24</v>
      </c>
    </row>
    <row r="15" spans="1:21" x14ac:dyDescent="0.3">
      <c r="B15" t="s">
        <v>20</v>
      </c>
      <c r="C15">
        <f>(100/C9)*C10</f>
        <v>97.142857142857139</v>
      </c>
      <c r="D15">
        <f>(100/D9)*D10</f>
        <v>89.450549450549445</v>
      </c>
    </row>
    <row r="16" spans="1:21" x14ac:dyDescent="0.3">
      <c r="B16" t="s">
        <v>21</v>
      </c>
      <c r="C16">
        <f>(100/C9)*C11</f>
        <v>2.8571428571428572</v>
      </c>
      <c r="D16">
        <f t="shared" ref="D16:D18" si="2">(100/D9)*D11</f>
        <v>10.549450549450549</v>
      </c>
    </row>
    <row r="17" spans="1:4" x14ac:dyDescent="0.3">
      <c r="B17" t="s">
        <v>22</v>
      </c>
      <c r="C17">
        <f>(100/C10)*C12</f>
        <v>0</v>
      </c>
      <c r="D17">
        <f t="shared" si="2"/>
        <v>0</v>
      </c>
    </row>
    <row r="18" spans="1:4" x14ac:dyDescent="0.3">
      <c r="B18" t="s">
        <v>23</v>
      </c>
      <c r="C18">
        <v>0</v>
      </c>
      <c r="D18">
        <f t="shared" si="2"/>
        <v>20.833333333333336</v>
      </c>
    </row>
    <row r="21" spans="1:4" x14ac:dyDescent="0.3">
      <c r="A21" s="1" t="s">
        <v>25</v>
      </c>
      <c r="B21" s="1"/>
    </row>
    <row r="22" spans="1:4" x14ac:dyDescent="0.3">
      <c r="A22" t="s">
        <v>12</v>
      </c>
      <c r="B22" t="s">
        <v>26</v>
      </c>
    </row>
    <row r="23" spans="1:4" x14ac:dyDescent="0.3">
      <c r="A23" t="s">
        <v>13</v>
      </c>
      <c r="B23" t="s">
        <v>27</v>
      </c>
    </row>
    <row r="24" spans="1:4" x14ac:dyDescent="0.3">
      <c r="A24" t="s">
        <v>15</v>
      </c>
      <c r="B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K35" sqref="K35"/>
    </sheetView>
  </sheetViews>
  <sheetFormatPr defaultRowHeight="14.4" x14ac:dyDescent="0.3"/>
  <sheetData>
    <row r="1" spans="1:21" x14ac:dyDescent="0.3">
      <c r="A1" t="s">
        <v>0</v>
      </c>
      <c r="C1" s="1" t="s">
        <v>29</v>
      </c>
      <c r="E1" s="1"/>
      <c r="F1" s="1" t="s">
        <v>30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</row>
    <row r="2" spans="1:21" x14ac:dyDescent="0.3">
      <c r="A2" t="s">
        <v>11</v>
      </c>
      <c r="F2" t="s">
        <v>12</v>
      </c>
      <c r="G2">
        <v>100</v>
      </c>
      <c r="I2">
        <v>44</v>
      </c>
      <c r="K2">
        <v>0</v>
      </c>
      <c r="M2">
        <v>0</v>
      </c>
      <c r="O2">
        <v>52</v>
      </c>
      <c r="Q2">
        <v>108</v>
      </c>
      <c r="S2">
        <v>4</v>
      </c>
      <c r="U2">
        <v>81</v>
      </c>
    </row>
    <row r="3" spans="1:21" x14ac:dyDescent="0.3">
      <c r="F3" t="s">
        <v>13</v>
      </c>
      <c r="G3">
        <v>104</v>
      </c>
      <c r="I3">
        <v>4</v>
      </c>
      <c r="K3">
        <v>0</v>
      </c>
      <c r="M3">
        <v>0</v>
      </c>
      <c r="O3">
        <v>47</v>
      </c>
      <c r="Q3">
        <v>147</v>
      </c>
      <c r="S3">
        <v>8</v>
      </c>
      <c r="U3">
        <v>44</v>
      </c>
    </row>
    <row r="4" spans="1:21" x14ac:dyDescent="0.3">
      <c r="A4" t="s">
        <v>14</v>
      </c>
      <c r="F4" t="s">
        <v>15</v>
      </c>
      <c r="G4">
        <v>194</v>
      </c>
      <c r="I4">
        <v>88</v>
      </c>
      <c r="K4">
        <v>0</v>
      </c>
      <c r="M4">
        <v>0</v>
      </c>
      <c r="O4">
        <v>134</v>
      </c>
      <c r="Q4">
        <v>240</v>
      </c>
      <c r="S4">
        <v>0</v>
      </c>
      <c r="U4">
        <v>36</v>
      </c>
    </row>
    <row r="5" spans="1:21" x14ac:dyDescent="0.3">
      <c r="F5" s="1" t="s">
        <v>16</v>
      </c>
      <c r="G5">
        <f>G2+G3+G4</f>
        <v>398</v>
      </c>
      <c r="I5">
        <f t="shared" ref="I5:U5" si="0">I2+I3+I4</f>
        <v>136</v>
      </c>
      <c r="K5">
        <f t="shared" si="0"/>
        <v>0</v>
      </c>
      <c r="M5">
        <f t="shared" si="0"/>
        <v>0</v>
      </c>
      <c r="O5">
        <f t="shared" si="0"/>
        <v>233</v>
      </c>
      <c r="Q5">
        <f t="shared" si="0"/>
        <v>495</v>
      </c>
      <c r="S5">
        <f t="shared" si="0"/>
        <v>12</v>
      </c>
      <c r="U5">
        <f t="shared" si="0"/>
        <v>161</v>
      </c>
    </row>
    <row r="8" spans="1:21" x14ac:dyDescent="0.3">
      <c r="B8" s="1" t="s">
        <v>30</v>
      </c>
      <c r="D8" t="s">
        <v>31</v>
      </c>
    </row>
    <row r="9" spans="1:21" x14ac:dyDescent="0.3">
      <c r="B9" t="s">
        <v>18</v>
      </c>
      <c r="C9">
        <v>0</v>
      </c>
      <c r="D9">
        <v>25</v>
      </c>
    </row>
    <row r="10" spans="1:21" x14ac:dyDescent="0.3">
      <c r="B10" t="s">
        <v>19</v>
      </c>
      <c r="C10">
        <f>C11+C12</f>
        <v>631</v>
      </c>
      <c r="D10">
        <f>D11+D12</f>
        <v>631</v>
      </c>
    </row>
    <row r="11" spans="1:21" x14ac:dyDescent="0.3">
      <c r="B11" t="s">
        <v>32</v>
      </c>
      <c r="C11">
        <v>398</v>
      </c>
      <c r="D11">
        <v>136</v>
      </c>
    </row>
    <row r="12" spans="1:21" x14ac:dyDescent="0.3">
      <c r="B12" t="s">
        <v>33</v>
      </c>
      <c r="C12">
        <v>233</v>
      </c>
      <c r="D12">
        <v>495</v>
      </c>
    </row>
    <row r="13" spans="1:21" x14ac:dyDescent="0.3">
      <c r="B13" t="s">
        <v>22</v>
      </c>
      <c r="C13">
        <v>0</v>
      </c>
      <c r="D13">
        <v>0</v>
      </c>
    </row>
    <row r="14" spans="1:21" x14ac:dyDescent="0.3">
      <c r="B14" t="s">
        <v>23</v>
      </c>
      <c r="C14">
        <v>12</v>
      </c>
      <c r="D14">
        <v>161</v>
      </c>
    </row>
    <row r="15" spans="1:21" x14ac:dyDescent="0.3">
      <c r="A15" t="s">
        <v>24</v>
      </c>
    </row>
    <row r="16" spans="1:21" x14ac:dyDescent="0.3">
      <c r="B16" t="s">
        <v>32</v>
      </c>
      <c r="C16">
        <f>(100/C10)*C11</f>
        <v>63.074484944532486</v>
      </c>
      <c r="D16">
        <f t="shared" ref="D16" si="1">(100/D10)*D11</f>
        <v>21.55309033280507</v>
      </c>
    </row>
    <row r="17" spans="1:4" x14ac:dyDescent="0.3">
      <c r="B17" t="s">
        <v>33</v>
      </c>
      <c r="C17">
        <f>(100/C10)*C12</f>
        <v>36.925515055467507</v>
      </c>
      <c r="D17">
        <f t="shared" ref="D17" si="2">(100/D10)*D12</f>
        <v>78.44690966719493</v>
      </c>
    </row>
    <row r="18" spans="1:4" x14ac:dyDescent="0.3">
      <c r="B18" t="s">
        <v>22</v>
      </c>
      <c r="C18">
        <f>(100/C11)*C13</f>
        <v>0</v>
      </c>
      <c r="D18">
        <v>0</v>
      </c>
    </row>
    <row r="19" spans="1:4" x14ac:dyDescent="0.3">
      <c r="B19" t="s">
        <v>23</v>
      </c>
      <c r="C19">
        <f>(100/C12)*C14</f>
        <v>5.1502145922746783</v>
      </c>
      <c r="D19">
        <f t="shared" ref="D19" si="3">(100/D12)*D14</f>
        <v>32.525252525252526</v>
      </c>
    </row>
    <row r="22" spans="1:4" x14ac:dyDescent="0.3">
      <c r="A22" s="1" t="s">
        <v>25</v>
      </c>
      <c r="B22" s="1"/>
    </row>
    <row r="23" spans="1:4" x14ac:dyDescent="0.3">
      <c r="A23" t="s">
        <v>12</v>
      </c>
      <c r="B23" t="s">
        <v>34</v>
      </c>
    </row>
    <row r="24" spans="1:4" x14ac:dyDescent="0.3">
      <c r="A24" t="s">
        <v>13</v>
      </c>
      <c r="B24" t="s">
        <v>35</v>
      </c>
    </row>
    <row r="25" spans="1:4" x14ac:dyDescent="0.3">
      <c r="A25" t="s">
        <v>15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Fig.2 chart b</vt:lpstr>
      <vt:lpstr>Fig.2 chart c</vt:lpstr>
    </vt:vector>
  </TitlesOfParts>
  <Company>Mikrobiologický ústav AV ČR, v. v. i.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Pospíšil Jiří</dc:creator>
  <cp:lastModifiedBy>Pospíšil Jiří</cp:lastModifiedBy>
  <dcterms:created xsi:type="dcterms:W3CDTF">2020-05-22T09:15:38Z</dcterms:created>
  <dcterms:modified xsi:type="dcterms:W3CDTF">2020-05-22T09:40:07Z</dcterms:modified>
</cp:coreProperties>
</file>