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P:\watmodel\cwatmpublic\Lisflood\calib_stations\"/>
    </mc:Choice>
  </mc:AlternateContent>
  <xr:revisionPtr revIDLastSave="0" documentId="13_ncr:1_{0B0F6049-020D-4146-B1A4-405C6C444D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nube_GloFAS3arcmin_cal.stat" sheetId="4" r:id="rId1"/>
    <sheet name="compare_glofas" sheetId="14" r:id="rId2"/>
    <sheet name="glofas_result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" i="14" l="1"/>
  <c r="BC5" i="14"/>
  <c r="BB6" i="14"/>
  <c r="BC6" i="14"/>
  <c r="AB48" i="11"/>
  <c r="BC3" i="14"/>
  <c r="BC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2" i="14"/>
  <c r="BB3" i="14"/>
  <c r="BB2" i="14"/>
  <c r="AA48" i="11"/>
</calcChain>
</file>

<file path=xl/sharedStrings.xml><?xml version="1.0" encoding="utf-8"?>
<sst xmlns="http://schemas.openxmlformats.org/spreadsheetml/2006/main" count="1238" uniqueCount="98">
  <si>
    <t>Danube</t>
  </si>
  <si>
    <t>Sava</t>
  </si>
  <si>
    <t>Inn</t>
  </si>
  <si>
    <t>Thaya</t>
  </si>
  <si>
    <t>Velika Morava</t>
  </si>
  <si>
    <t>Tisza</t>
  </si>
  <si>
    <t>Morava</t>
  </si>
  <si>
    <t>Vah</t>
  </si>
  <si>
    <t>Bodrog</t>
  </si>
  <si>
    <t>Siret</t>
  </si>
  <si>
    <t>Olt</t>
  </si>
  <si>
    <t>Provider ID</t>
  </si>
  <si>
    <t>StationLon</t>
  </si>
  <si>
    <t>StationLat</t>
  </si>
  <si>
    <t>DrainingArea.km2.Provider</t>
  </si>
  <si>
    <t>River</t>
  </si>
  <si>
    <t>DrainingArea.km2.LDD</t>
  </si>
  <si>
    <t>LisfloodX</t>
  </si>
  <si>
    <t>LisfloodY</t>
  </si>
  <si>
    <t xml:space="preserve"> 01/01/1982 00:00</t>
  </si>
  <si>
    <t xml:space="preserve"> 01/01/2014 00:00</t>
  </si>
  <si>
    <t xml:space="preserve"> 01/01/1998 00:00</t>
  </si>
  <si>
    <t xml:space="preserve"> 31/12/2009 00:00</t>
  </si>
  <si>
    <t xml:space="preserve"> 01/01/1996 00:00</t>
  </si>
  <si>
    <t xml:space="preserve"> 01/01/2013 00:00</t>
  </si>
  <si>
    <t xml:space="preserve"> 03/07/1997 00:00</t>
  </si>
  <si>
    <t xml:space="preserve"> 02/01/1988 00:00</t>
  </si>
  <si>
    <t xml:space="preserve"> 01/01/2010 00:00</t>
  </si>
  <si>
    <t xml:space="preserve"> 02/01/1999 00:00</t>
  </si>
  <si>
    <t xml:space="preserve"> 01/01/2008 00:00</t>
  </si>
  <si>
    <t xml:space="preserve"> 01/01/1995 00:00</t>
  </si>
  <si>
    <t xml:space="preserve"> 01/11/2008 00:00</t>
  </si>
  <si>
    <t xml:space="preserve"> 03/06/1995 00:00</t>
  </si>
  <si>
    <t xml:space="preserve"> 02/01/1996 00:00</t>
  </si>
  <si>
    <t xml:space="preserve"> 03/01/1996 00:00</t>
  </si>
  <si>
    <t xml:space="preserve"> 02/01/2002 00:00</t>
  </si>
  <si>
    <t xml:space="preserve"> 01/01/2000 00:00</t>
  </si>
  <si>
    <t xml:space="preserve"> 03/07/1990 00:00</t>
  </si>
  <si>
    <t xml:space="preserve"> 01/01/2009 00:00</t>
  </si>
  <si>
    <t xml:space="preserve"> 08/07/1995 00:00</t>
  </si>
  <si>
    <t xml:space="preserve"> 03/07/1991 00:00</t>
  </si>
  <si>
    <t xml:space="preserve"> 01/01/1991 00:00</t>
  </si>
  <si>
    <t xml:space="preserve"> 01/01/2011 00:00</t>
  </si>
  <si>
    <t xml:space="preserve"> 02/07/1996 00:00</t>
  </si>
  <si>
    <t xml:space="preserve"> 02/01/1992 00:00</t>
  </si>
  <si>
    <t xml:space="preserve"> 03/07/2001 00:00</t>
  </si>
  <si>
    <t xml:space="preserve"> 07/07/1996 00:00</t>
  </si>
  <si>
    <t xml:space="preserve"> 04/07/1995 00:00</t>
  </si>
  <si>
    <t xml:space="preserve"> 11/07/2001 00:00</t>
  </si>
  <si>
    <t xml:space="preserve"> 02/01/1991 00:00</t>
  </si>
  <si>
    <t xml:space="preserve"> 05/01/2000 00:00</t>
  </si>
  <si>
    <t xml:space="preserve"> 02/01/1983 00:00</t>
  </si>
  <si>
    <t xml:space="preserve"> 25/12/1990 00:00</t>
  </si>
  <si>
    <t>DEU</t>
  </si>
  <si>
    <t>CZE</t>
  </si>
  <si>
    <t>SVK</t>
  </si>
  <si>
    <t>AUT</t>
  </si>
  <si>
    <t>HUN</t>
  </si>
  <si>
    <t>ROU</t>
  </si>
  <si>
    <t>Szamos</t>
  </si>
  <si>
    <t>Maros</t>
  </si>
  <si>
    <t>SRB</t>
  </si>
  <si>
    <t>SVN</t>
  </si>
  <si>
    <t>Basin</t>
  </si>
  <si>
    <t>GloFAS ID</t>
  </si>
  <si>
    <t>Country</t>
  </si>
  <si>
    <t>CAL START DATE</t>
  </si>
  <si>
    <t>CAL END DATE</t>
  </si>
  <si>
    <t>CAL SPLIT DATE</t>
  </si>
  <si>
    <t>NumObs</t>
  </si>
  <si>
    <t>KGE3arcmin_LR</t>
  </si>
  <si>
    <t>bias3arcmin_LR</t>
  </si>
  <si>
    <t>corr3arcmin_LR</t>
  </si>
  <si>
    <t>var3arcmin_LR</t>
  </si>
  <si>
    <t>distance</t>
  </si>
  <si>
    <t>FID</t>
  </si>
  <si>
    <t>area</t>
  </si>
  <si>
    <t>lat</t>
  </si>
  <si>
    <t>lon</t>
  </si>
  <si>
    <t>GRDC_No</t>
  </si>
  <si>
    <t>newlat</t>
  </si>
  <si>
    <t>newlon</t>
  </si>
  <si>
    <t>areaerror</t>
  </si>
  <si>
    <t>dddd</t>
  </si>
  <si>
    <t>moved from river Zagyva to Tisza</t>
  </si>
  <si>
    <t>moved from city centre to river</t>
  </si>
  <si>
    <t>moved from city centre to river, not so clear where at the river the station is</t>
  </si>
  <si>
    <t>station is on one branch. Station is shifted to the confluence at a bridge</t>
  </si>
  <si>
    <t>not so clear where that station is. I put in under the bridge</t>
  </si>
  <si>
    <t>lat_3min</t>
  </si>
  <si>
    <t>area_3min</t>
  </si>
  <si>
    <t>differentfromGLOFAS</t>
  </si>
  <si>
    <t>lon_3min</t>
  </si>
  <si>
    <t>newlat_3sec</t>
  </si>
  <si>
    <t>newlon_3sec</t>
  </si>
  <si>
    <t>newarea_3sec</t>
  </si>
  <si>
    <t>Majorchange</t>
  </si>
  <si>
    <t>moved inside, both tribitaries are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</si>
</sst>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1" fillId="2" borderId="0" xfId="1" applyNumberFormat="1"/>
    <xf numFmtId="0" fontId="1" fillId="2" borderId="0" xfId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3" borderId="0" xfId="2"/>
    <xf numFmtId="166" fontId="2" fillId="3" borderId="0" xfId="2" applyNumberFormat="1"/>
    <xf numFmtId="1" fontId="2" fillId="3" borderId="0" xfId="2" applyNumberFormat="1"/>
    <xf numFmtId="164" fontId="2" fillId="3" borderId="0" xfId="2" applyNumberFormat="1"/>
    <xf numFmtId="0" fontId="0" fillId="0" borderId="0" xfId="0" quotePrefix="1"/>
    <xf numFmtId="0" fontId="1" fillId="4" borderId="0" xfId="3"/>
    <xf numFmtId="0" fontId="1" fillId="5" borderId="0" xfId="4"/>
    <xf numFmtId="1" fontId="1" fillId="5" borderId="0" xfId="4" applyNumberFormat="1"/>
    <xf numFmtId="0" fontId="1" fillId="6" borderId="0" xfId="5"/>
    <xf numFmtId="1" fontId="1" fillId="6" borderId="0" xfId="5" applyNumberFormat="1"/>
    <xf numFmtId="1" fontId="1" fillId="4" borderId="0" xfId="3" applyNumberFormat="1"/>
  </cellXfs>
  <cellStyles count="6">
    <cellStyle name="20% - Accent1" xfId="5" builtinId="30"/>
    <cellStyle name="20% - Accent5" xfId="3" builtinId="46"/>
    <cellStyle name="40% - Accent3" xfId="1" builtinId="39"/>
    <cellStyle name="40% - Accent6" xfId="4" builtinId="51"/>
    <cellStyle name="Bad" xfId="2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40" sqref="A40:S41"/>
    </sheetView>
  </sheetViews>
  <sheetFormatPr defaultRowHeight="15" x14ac:dyDescent="0.25"/>
  <cols>
    <col min="12" max="12" width="20.28515625" customWidth="1"/>
    <col min="13" max="13" width="16.7109375" customWidth="1"/>
    <col min="14" max="14" width="16.28515625" customWidth="1"/>
    <col min="26" max="27" width="9.28515625" bestFit="1" customWidth="1"/>
    <col min="29" max="29" width="9.28515625" bestFit="1" customWidth="1"/>
    <col min="31" max="33" width="9.28515625" bestFit="1" customWidth="1"/>
    <col min="34" max="34" width="10.42578125" style="4" bestFit="1" customWidth="1"/>
  </cols>
  <sheetData>
    <row r="1" spans="1:34" x14ac:dyDescent="0.25">
      <c r="A1" t="s">
        <v>64</v>
      </c>
      <c r="B1" t="s">
        <v>11</v>
      </c>
      <c r="C1" t="s">
        <v>65</v>
      </c>
      <c r="D1" t="s">
        <v>13</v>
      </c>
      <c r="E1" t="s">
        <v>12</v>
      </c>
      <c r="F1" t="s">
        <v>14</v>
      </c>
      <c r="G1" t="s">
        <v>15</v>
      </c>
      <c r="H1" t="s">
        <v>63</v>
      </c>
      <c r="I1" t="s">
        <v>16</v>
      </c>
      <c r="J1" t="s">
        <v>17</v>
      </c>
      <c r="K1" t="s">
        <v>18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</row>
    <row r="2" spans="1:34" x14ac:dyDescent="0.25">
      <c r="A2">
        <v>429</v>
      </c>
      <c r="B2">
        <v>6342600</v>
      </c>
      <c r="C2" t="s">
        <v>53</v>
      </c>
      <c r="D2">
        <v>49.018000000000001</v>
      </c>
      <c r="E2">
        <v>12.144</v>
      </c>
      <c r="F2">
        <v>35399</v>
      </c>
      <c r="G2" t="s">
        <v>0</v>
      </c>
      <c r="H2" t="s">
        <v>0</v>
      </c>
      <c r="I2">
        <v>35216.199999999997</v>
      </c>
      <c r="J2">
        <v>12.125</v>
      </c>
      <c r="K2">
        <v>49.024999999999999</v>
      </c>
      <c r="L2" t="s">
        <v>19</v>
      </c>
      <c r="M2" t="s">
        <v>20</v>
      </c>
      <c r="N2" t="s">
        <v>21</v>
      </c>
      <c r="O2">
        <v>11689</v>
      </c>
      <c r="P2">
        <v>0.87378470200000002</v>
      </c>
      <c r="Q2">
        <v>0.96008062500000002</v>
      </c>
      <c r="R2">
        <v>0.90436921800000003</v>
      </c>
      <c r="S2">
        <v>1.072052054</v>
      </c>
      <c r="U2" s="2"/>
      <c r="AH2" s="3"/>
    </row>
    <row r="3" spans="1:34" x14ac:dyDescent="0.25">
      <c r="A3">
        <v>436</v>
      </c>
      <c r="B3">
        <v>6342910</v>
      </c>
      <c r="C3" t="s">
        <v>53</v>
      </c>
      <c r="D3">
        <v>48.946999999999903</v>
      </c>
      <c r="E3">
        <v>12.015000000000001</v>
      </c>
      <c r="F3">
        <v>26448</v>
      </c>
      <c r="G3" t="s">
        <v>0</v>
      </c>
      <c r="H3" t="s">
        <v>0</v>
      </c>
      <c r="I3">
        <v>26781.3</v>
      </c>
      <c r="J3">
        <v>11.975</v>
      </c>
      <c r="K3">
        <v>48.975000000000001</v>
      </c>
      <c r="L3" t="s">
        <v>19</v>
      </c>
      <c r="M3" t="s">
        <v>22</v>
      </c>
      <c r="N3" t="s">
        <v>23</v>
      </c>
      <c r="O3">
        <v>10227</v>
      </c>
      <c r="P3">
        <v>0.86566627699999998</v>
      </c>
      <c r="Q3">
        <v>0.96948167299999999</v>
      </c>
      <c r="R3">
        <v>0.89435434400000002</v>
      </c>
      <c r="S3">
        <v>1.077156829</v>
      </c>
      <c r="U3" s="2"/>
      <c r="AH3" s="3"/>
    </row>
    <row r="4" spans="1:34" x14ac:dyDescent="0.25">
      <c r="A4">
        <v>439</v>
      </c>
      <c r="B4">
        <v>6342920</v>
      </c>
      <c r="C4" t="s">
        <v>53</v>
      </c>
      <c r="D4">
        <v>48.88</v>
      </c>
      <c r="E4">
        <v>12.747</v>
      </c>
      <c r="F4">
        <v>37687</v>
      </c>
      <c r="G4" t="s">
        <v>0</v>
      </c>
      <c r="H4" t="s">
        <v>0</v>
      </c>
      <c r="I4">
        <v>37622.5</v>
      </c>
      <c r="J4">
        <v>12.775</v>
      </c>
      <c r="K4">
        <v>48.875</v>
      </c>
      <c r="L4" t="s">
        <v>19</v>
      </c>
      <c r="M4" t="s">
        <v>24</v>
      </c>
      <c r="N4" t="s">
        <v>25</v>
      </c>
      <c r="O4">
        <v>11324</v>
      </c>
      <c r="P4">
        <v>0.867188917</v>
      </c>
      <c r="Q4">
        <v>0.94986067200000002</v>
      </c>
      <c r="R4">
        <v>0.90661011899999999</v>
      </c>
      <c r="S4">
        <v>1.080019759</v>
      </c>
      <c r="U4" s="2"/>
      <c r="AH4" s="3"/>
    </row>
    <row r="5" spans="1:34" x14ac:dyDescent="0.25">
      <c r="A5">
        <v>442</v>
      </c>
      <c r="B5">
        <v>6142110</v>
      </c>
      <c r="C5" t="s">
        <v>54</v>
      </c>
      <c r="D5">
        <v>48.8</v>
      </c>
      <c r="E5">
        <v>16.86</v>
      </c>
      <c r="F5">
        <v>12284</v>
      </c>
      <c r="G5" t="s">
        <v>3</v>
      </c>
      <c r="H5" t="s">
        <v>0</v>
      </c>
      <c r="I5">
        <v>12743.7</v>
      </c>
      <c r="J5">
        <v>16.875</v>
      </c>
      <c r="K5">
        <v>48.774999999999999</v>
      </c>
      <c r="L5" t="s">
        <v>26</v>
      </c>
      <c r="M5" t="s">
        <v>27</v>
      </c>
      <c r="N5" t="s">
        <v>28</v>
      </c>
      <c r="O5">
        <v>8036</v>
      </c>
      <c r="P5">
        <v>0.72793803099999999</v>
      </c>
      <c r="Q5">
        <v>0.90062775900000003</v>
      </c>
      <c r="R5">
        <v>0.76530148399999998</v>
      </c>
      <c r="S5">
        <v>1.095181296</v>
      </c>
      <c r="U5" s="2"/>
      <c r="AH5" s="3"/>
    </row>
    <row r="6" spans="1:34" x14ac:dyDescent="0.25">
      <c r="A6">
        <v>444</v>
      </c>
      <c r="B6">
        <v>6342500</v>
      </c>
      <c r="C6" t="s">
        <v>53</v>
      </c>
      <c r="D6">
        <v>48.753999999999998</v>
      </c>
      <c r="E6">
        <v>11.422000000000001</v>
      </c>
      <c r="F6">
        <v>20001</v>
      </c>
      <c r="G6" t="s">
        <v>0</v>
      </c>
      <c r="H6" t="s">
        <v>0</v>
      </c>
      <c r="I6">
        <v>20419.3</v>
      </c>
      <c r="J6">
        <v>11.425000000000001</v>
      </c>
      <c r="K6">
        <v>48.774999999999999</v>
      </c>
      <c r="L6" t="s">
        <v>19</v>
      </c>
      <c r="M6" t="s">
        <v>29</v>
      </c>
      <c r="N6" t="s">
        <v>30</v>
      </c>
      <c r="O6">
        <v>9497</v>
      </c>
      <c r="P6">
        <v>0.86520533899999996</v>
      </c>
      <c r="Q6">
        <v>0.97930256199999999</v>
      </c>
      <c r="R6">
        <v>0.89544360300000003</v>
      </c>
      <c r="S6">
        <v>1.0825177349999999</v>
      </c>
      <c r="U6" s="2"/>
      <c r="AH6" s="3"/>
    </row>
    <row r="7" spans="1:34" x14ac:dyDescent="0.25">
      <c r="A7">
        <v>445</v>
      </c>
      <c r="B7">
        <v>6342800</v>
      </c>
      <c r="C7" t="s">
        <v>53</v>
      </c>
      <c r="D7">
        <v>48.676000000000002</v>
      </c>
      <c r="E7">
        <v>13.116</v>
      </c>
      <c r="F7">
        <v>47496</v>
      </c>
      <c r="G7" t="s">
        <v>0</v>
      </c>
      <c r="H7" t="s">
        <v>0</v>
      </c>
      <c r="I7">
        <v>47563.9</v>
      </c>
      <c r="J7">
        <v>13.125</v>
      </c>
      <c r="K7">
        <v>48.674999999999997</v>
      </c>
      <c r="L7" t="s">
        <v>19</v>
      </c>
      <c r="M7" t="s">
        <v>20</v>
      </c>
      <c r="N7" t="s">
        <v>21</v>
      </c>
      <c r="O7">
        <v>11689</v>
      </c>
      <c r="P7">
        <v>0.86859061400000004</v>
      </c>
      <c r="Q7">
        <v>0.96326896699999998</v>
      </c>
      <c r="R7">
        <v>0.89757138400000003</v>
      </c>
      <c r="S7">
        <v>1.0736724950000001</v>
      </c>
      <c r="U7" s="2"/>
      <c r="AH7" s="3"/>
    </row>
    <row r="8" spans="1:34" x14ac:dyDescent="0.25">
      <c r="A8">
        <v>449</v>
      </c>
      <c r="B8">
        <v>6142150</v>
      </c>
      <c r="C8" t="s">
        <v>55</v>
      </c>
      <c r="D8">
        <v>48.602699999999999</v>
      </c>
      <c r="E8">
        <v>16.938600000000001</v>
      </c>
      <c r="F8">
        <v>24129</v>
      </c>
      <c r="G8" t="s">
        <v>6</v>
      </c>
      <c r="H8" t="s">
        <v>0</v>
      </c>
      <c r="I8">
        <v>24093.9</v>
      </c>
      <c r="J8">
        <v>16.925000000000001</v>
      </c>
      <c r="K8">
        <v>48.625</v>
      </c>
      <c r="L8" t="s">
        <v>19</v>
      </c>
      <c r="M8" t="s">
        <v>31</v>
      </c>
      <c r="N8" t="s">
        <v>32</v>
      </c>
      <c r="O8">
        <v>9802</v>
      </c>
      <c r="P8">
        <v>0.79662909800000004</v>
      </c>
      <c r="Q8">
        <v>0.88917073999999996</v>
      </c>
      <c r="R8">
        <v>0.83513173200000002</v>
      </c>
      <c r="S8">
        <v>1.04353221</v>
      </c>
      <c r="U8" s="2"/>
      <c r="AH8" s="3"/>
    </row>
    <row r="9" spans="1:34" x14ac:dyDescent="0.25">
      <c r="A9">
        <v>450</v>
      </c>
      <c r="B9">
        <v>6342900</v>
      </c>
      <c r="C9" t="s">
        <v>56</v>
      </c>
      <c r="D9">
        <v>48.582000000000001</v>
      </c>
      <c r="E9">
        <v>13.504</v>
      </c>
      <c r="F9">
        <v>76653</v>
      </c>
      <c r="G9" t="s">
        <v>0</v>
      </c>
      <c r="H9" t="s">
        <v>0</v>
      </c>
      <c r="I9">
        <v>76461.2</v>
      </c>
      <c r="J9">
        <v>13.525</v>
      </c>
      <c r="K9">
        <v>48.575000000000003</v>
      </c>
      <c r="L9" t="s">
        <v>19</v>
      </c>
      <c r="M9" t="s">
        <v>20</v>
      </c>
      <c r="N9" t="s">
        <v>21</v>
      </c>
      <c r="O9">
        <v>11689</v>
      </c>
      <c r="P9">
        <v>0.88607603300000004</v>
      </c>
      <c r="Q9">
        <v>0.98893900599999995</v>
      </c>
      <c r="R9">
        <v>0.92806319100000001</v>
      </c>
      <c r="S9">
        <v>1.087643712</v>
      </c>
      <c r="U9" s="2"/>
      <c r="AH9" s="3"/>
    </row>
    <row r="10" spans="1:34" x14ac:dyDescent="0.25">
      <c r="A10">
        <v>454</v>
      </c>
      <c r="B10">
        <v>6343900</v>
      </c>
      <c r="C10" t="s">
        <v>53</v>
      </c>
      <c r="D10">
        <v>48.561999999999998</v>
      </c>
      <c r="E10">
        <v>13.443</v>
      </c>
      <c r="F10">
        <v>26084</v>
      </c>
      <c r="G10" t="s">
        <v>2</v>
      </c>
      <c r="H10" t="s">
        <v>0</v>
      </c>
      <c r="I10">
        <v>25966.7</v>
      </c>
      <c r="J10">
        <v>13.425000000000001</v>
      </c>
      <c r="K10">
        <v>48.524999999999999</v>
      </c>
      <c r="L10" t="s">
        <v>19</v>
      </c>
      <c r="M10" t="s">
        <v>24</v>
      </c>
      <c r="N10" t="s">
        <v>25</v>
      </c>
      <c r="O10">
        <v>11324</v>
      </c>
      <c r="P10">
        <v>0.90298198699999999</v>
      </c>
      <c r="Q10">
        <v>1.0109209180000001</v>
      </c>
      <c r="R10">
        <v>0.917632224</v>
      </c>
      <c r="S10">
        <v>1.050087701</v>
      </c>
      <c r="U10" s="2"/>
      <c r="V10" s="12"/>
      <c r="AH10" s="3"/>
    </row>
    <row r="11" spans="1:34" x14ac:dyDescent="0.25">
      <c r="A11">
        <v>456</v>
      </c>
      <c r="B11">
        <v>6243850</v>
      </c>
      <c r="C11" t="s">
        <v>56</v>
      </c>
      <c r="D11">
        <v>48.436100000000003</v>
      </c>
      <c r="E11">
        <v>13.441700000000001</v>
      </c>
      <c r="F11">
        <v>25664</v>
      </c>
      <c r="G11" t="s">
        <v>2</v>
      </c>
      <c r="H11" t="s">
        <v>0</v>
      </c>
      <c r="I11">
        <v>24361.4</v>
      </c>
      <c r="J11">
        <v>13.425000000000001</v>
      </c>
      <c r="K11">
        <v>48.424999999999997</v>
      </c>
      <c r="L11" t="s">
        <v>19</v>
      </c>
      <c r="M11" t="s">
        <v>27</v>
      </c>
      <c r="N11" t="s">
        <v>23</v>
      </c>
      <c r="O11">
        <v>10227</v>
      </c>
      <c r="P11">
        <v>0.90410880199999999</v>
      </c>
      <c r="Q11">
        <v>1.01525321</v>
      </c>
      <c r="R11">
        <v>0.91985935500000005</v>
      </c>
      <c r="S11">
        <v>1.0503978030000001</v>
      </c>
      <c r="U11" s="2"/>
      <c r="AH11" s="3"/>
    </row>
    <row r="12" spans="1:34" x14ac:dyDescent="0.25">
      <c r="A12">
        <v>460</v>
      </c>
      <c r="B12">
        <v>6144200</v>
      </c>
      <c r="C12" t="s">
        <v>55</v>
      </c>
      <c r="D12">
        <v>48.396099999999997</v>
      </c>
      <c r="E12">
        <v>21.7502</v>
      </c>
      <c r="F12">
        <v>11474</v>
      </c>
      <c r="G12" t="s">
        <v>8</v>
      </c>
      <c r="H12" t="s">
        <v>0</v>
      </c>
      <c r="I12">
        <v>11924.7</v>
      </c>
      <c r="J12">
        <v>21.774999999999999</v>
      </c>
      <c r="K12">
        <v>48.375</v>
      </c>
      <c r="L12" t="s">
        <v>19</v>
      </c>
      <c r="M12" t="s">
        <v>31</v>
      </c>
      <c r="N12" t="s">
        <v>32</v>
      </c>
      <c r="O12">
        <v>9802</v>
      </c>
      <c r="P12">
        <v>0.80983878499999995</v>
      </c>
      <c r="Q12">
        <v>1.0301576969999999</v>
      </c>
      <c r="R12">
        <v>0.82394610599999996</v>
      </c>
      <c r="S12">
        <v>0.93475563399999995</v>
      </c>
      <c r="U12" s="2"/>
      <c r="AH12" s="3"/>
    </row>
    <row r="13" spans="1:34" x14ac:dyDescent="0.25">
      <c r="A13">
        <v>461</v>
      </c>
      <c r="B13">
        <v>6242401</v>
      </c>
      <c r="C13" t="s">
        <v>56</v>
      </c>
      <c r="D13">
        <v>48.383299999999998</v>
      </c>
      <c r="E13">
        <v>15.462199999999999</v>
      </c>
      <c r="F13">
        <v>95970</v>
      </c>
      <c r="G13" t="s">
        <v>0</v>
      </c>
      <c r="H13" t="s">
        <v>0</v>
      </c>
      <c r="I13">
        <v>95762.7</v>
      </c>
      <c r="J13">
        <v>15.425000000000001</v>
      </c>
      <c r="K13">
        <v>48.375</v>
      </c>
      <c r="L13" t="s">
        <v>19</v>
      </c>
      <c r="M13" t="s">
        <v>27</v>
      </c>
      <c r="N13" t="s">
        <v>33</v>
      </c>
      <c r="O13">
        <v>10228</v>
      </c>
      <c r="P13">
        <v>0.90636629300000005</v>
      </c>
      <c r="Q13">
        <v>0.98811799300000003</v>
      </c>
      <c r="R13">
        <v>0.92498591900000005</v>
      </c>
      <c r="S13">
        <v>1.0547629119999999</v>
      </c>
      <c r="U13" s="2"/>
      <c r="AH13" s="3"/>
    </row>
    <row r="14" spans="1:34" x14ac:dyDescent="0.25">
      <c r="A14">
        <v>464</v>
      </c>
      <c r="B14">
        <v>6242501</v>
      </c>
      <c r="C14" t="s">
        <v>56</v>
      </c>
      <c r="D14">
        <v>48.3337</v>
      </c>
      <c r="E14">
        <v>16.325700000000001</v>
      </c>
      <c r="F14">
        <v>101537</v>
      </c>
      <c r="G14" t="s">
        <v>0</v>
      </c>
      <c r="H14" t="s">
        <v>0</v>
      </c>
      <c r="I14">
        <v>101383.7</v>
      </c>
      <c r="J14">
        <v>16.324999999999999</v>
      </c>
      <c r="K14">
        <v>48.325000000000003</v>
      </c>
      <c r="L14" t="s">
        <v>34</v>
      </c>
      <c r="M14" t="s">
        <v>27</v>
      </c>
      <c r="N14" t="s">
        <v>35</v>
      </c>
      <c r="O14">
        <v>5113</v>
      </c>
      <c r="P14">
        <v>0.92779435399999999</v>
      </c>
      <c r="Q14">
        <v>1.0146811039999999</v>
      </c>
      <c r="R14">
        <v>0.93121375200000001</v>
      </c>
      <c r="S14">
        <v>1.0163270499999999</v>
      </c>
      <c r="U14" s="2"/>
      <c r="AH14" s="3"/>
    </row>
    <row r="15" spans="1:34" x14ac:dyDescent="0.25">
      <c r="A15">
        <v>465</v>
      </c>
      <c r="B15">
        <v>6242100</v>
      </c>
      <c r="C15" t="s">
        <v>56</v>
      </c>
      <c r="D15">
        <v>48.31</v>
      </c>
      <c r="E15">
        <v>14.3</v>
      </c>
      <c r="F15">
        <v>79490</v>
      </c>
      <c r="G15" t="s">
        <v>0</v>
      </c>
      <c r="H15" t="s">
        <v>0</v>
      </c>
      <c r="I15">
        <v>79360.100000000006</v>
      </c>
      <c r="J15">
        <v>14.324999999999999</v>
      </c>
      <c r="K15">
        <v>48.325000000000003</v>
      </c>
      <c r="L15" t="s">
        <v>19</v>
      </c>
      <c r="M15" t="s">
        <v>36</v>
      </c>
      <c r="N15" t="s">
        <v>37</v>
      </c>
      <c r="O15">
        <v>6210</v>
      </c>
      <c r="P15">
        <v>0.84981644199999995</v>
      </c>
      <c r="Q15">
        <v>1.0334107850000001</v>
      </c>
      <c r="R15">
        <v>0.91904841100000001</v>
      </c>
      <c r="S15">
        <v>1.1220068059999999</v>
      </c>
      <c r="U15" s="2"/>
      <c r="AH15" s="3"/>
    </row>
    <row r="16" spans="1:34" x14ac:dyDescent="0.25">
      <c r="A16">
        <v>469</v>
      </c>
      <c r="B16">
        <v>6142620</v>
      </c>
      <c r="C16" t="s">
        <v>55</v>
      </c>
      <c r="D16">
        <v>48.161700000000003</v>
      </c>
      <c r="E16">
        <v>17.883400000000002</v>
      </c>
      <c r="F16">
        <v>11218</v>
      </c>
      <c r="G16" t="s">
        <v>7</v>
      </c>
      <c r="H16" t="s">
        <v>0</v>
      </c>
      <c r="I16">
        <v>10904.8</v>
      </c>
      <c r="J16">
        <v>17.875</v>
      </c>
      <c r="K16">
        <v>48.174999999999997</v>
      </c>
      <c r="L16" t="s">
        <v>19</v>
      </c>
      <c r="M16" t="s">
        <v>31</v>
      </c>
      <c r="N16" t="s">
        <v>32</v>
      </c>
      <c r="O16">
        <v>9802</v>
      </c>
      <c r="P16">
        <v>0.74462687599999999</v>
      </c>
      <c r="Q16">
        <v>0.99417222800000005</v>
      </c>
      <c r="R16">
        <v>0.74763435</v>
      </c>
      <c r="S16">
        <v>1.0386399850000001</v>
      </c>
      <c r="U16" s="2"/>
      <c r="AH16" s="3"/>
    </row>
    <row r="17" spans="1:34" x14ac:dyDescent="0.25">
      <c r="A17">
        <v>471</v>
      </c>
      <c r="B17">
        <v>6142200</v>
      </c>
      <c r="C17" t="s">
        <v>55</v>
      </c>
      <c r="D17">
        <v>48.1402</v>
      </c>
      <c r="E17">
        <v>17.1096</v>
      </c>
      <c r="F17">
        <v>131331</v>
      </c>
      <c r="G17" t="s">
        <v>0</v>
      </c>
      <c r="H17" t="s">
        <v>0</v>
      </c>
      <c r="I17">
        <v>130716.7</v>
      </c>
      <c r="J17">
        <v>17.074999999999999</v>
      </c>
      <c r="K17">
        <v>48.125</v>
      </c>
      <c r="L17" t="s">
        <v>19</v>
      </c>
      <c r="M17" t="s">
        <v>31</v>
      </c>
      <c r="N17" t="s">
        <v>32</v>
      </c>
      <c r="O17">
        <v>9802</v>
      </c>
      <c r="P17">
        <v>0.89073311899999996</v>
      </c>
      <c r="Q17">
        <v>0.97135555900000004</v>
      </c>
      <c r="R17">
        <v>0.92133995400000002</v>
      </c>
      <c r="S17">
        <v>1.0702235309999999</v>
      </c>
      <c r="U17" s="2"/>
      <c r="AH17" s="3"/>
    </row>
    <row r="18" spans="1:34" x14ac:dyDescent="0.25">
      <c r="A18">
        <v>475</v>
      </c>
      <c r="B18">
        <v>6343100</v>
      </c>
      <c r="C18" t="s">
        <v>53</v>
      </c>
      <c r="D18">
        <v>48.058999999999997</v>
      </c>
      <c r="E18">
        <v>12.232999999999899</v>
      </c>
      <c r="F18">
        <v>11983</v>
      </c>
      <c r="G18" t="s">
        <v>2</v>
      </c>
      <c r="H18" t="s">
        <v>0</v>
      </c>
      <c r="I18">
        <v>11894.5</v>
      </c>
      <c r="J18">
        <v>12.225</v>
      </c>
      <c r="K18">
        <v>48.075000000000003</v>
      </c>
      <c r="L18" t="s">
        <v>19</v>
      </c>
      <c r="M18" t="s">
        <v>24</v>
      </c>
      <c r="N18" t="s">
        <v>25</v>
      </c>
      <c r="O18">
        <v>11324</v>
      </c>
      <c r="P18">
        <v>0.857052963</v>
      </c>
      <c r="Q18">
        <v>1.063144036</v>
      </c>
      <c r="R18">
        <v>0.88565991700000002</v>
      </c>
      <c r="S18">
        <v>1.0580778070000001</v>
      </c>
      <c r="U18" s="2"/>
      <c r="AH18" s="3"/>
    </row>
    <row r="19" spans="1:34" x14ac:dyDescent="0.25">
      <c r="A19">
        <v>484</v>
      </c>
      <c r="B19">
        <v>6444310</v>
      </c>
      <c r="C19" t="s">
        <v>57</v>
      </c>
      <c r="D19">
        <v>47.883299999999998</v>
      </c>
      <c r="E19">
        <v>21.066700000000001</v>
      </c>
      <c r="F19">
        <v>62723</v>
      </c>
      <c r="G19" t="s">
        <v>5</v>
      </c>
      <c r="H19" t="s">
        <v>0</v>
      </c>
      <c r="I19">
        <v>62689.9</v>
      </c>
      <c r="J19">
        <v>21.074999999999999</v>
      </c>
      <c r="K19">
        <v>47.875</v>
      </c>
      <c r="L19" t="s">
        <v>26</v>
      </c>
      <c r="M19" t="s">
        <v>23</v>
      </c>
      <c r="N19" t="s">
        <v>26</v>
      </c>
      <c r="O19">
        <v>2557</v>
      </c>
      <c r="P19">
        <v>0.87249511700000004</v>
      </c>
      <c r="Q19">
        <v>0.99574983100000003</v>
      </c>
      <c r="R19">
        <v>0.87258899199999995</v>
      </c>
      <c r="S19">
        <v>0.99757791699999998</v>
      </c>
      <c r="U19" s="2"/>
      <c r="AH19" s="3"/>
    </row>
    <row r="20" spans="1:34" x14ac:dyDescent="0.25">
      <c r="A20">
        <v>488</v>
      </c>
      <c r="B20">
        <v>6744500</v>
      </c>
      <c r="C20" t="s">
        <v>58</v>
      </c>
      <c r="D20">
        <v>47.787199999999999</v>
      </c>
      <c r="E20">
        <v>22.876899999999999</v>
      </c>
      <c r="F20">
        <v>15385</v>
      </c>
      <c r="G20" t="s">
        <v>59</v>
      </c>
      <c r="H20" t="s">
        <v>0</v>
      </c>
      <c r="I20">
        <v>15286</v>
      </c>
      <c r="J20">
        <v>22.875</v>
      </c>
      <c r="K20">
        <v>47.774999999999999</v>
      </c>
      <c r="L20" t="s">
        <v>19</v>
      </c>
      <c r="M20" t="s">
        <v>38</v>
      </c>
      <c r="N20" t="s">
        <v>39</v>
      </c>
      <c r="O20">
        <v>9849</v>
      </c>
      <c r="P20">
        <v>0.776682282</v>
      </c>
      <c r="Q20">
        <v>1.1071652279999999</v>
      </c>
      <c r="R20">
        <v>0.81698622600000004</v>
      </c>
      <c r="S20">
        <v>0.93005448099999999</v>
      </c>
      <c r="U20" s="2"/>
      <c r="AH20" s="3"/>
    </row>
    <row r="21" spans="1:34" x14ac:dyDescent="0.25">
      <c r="A21">
        <v>489</v>
      </c>
      <c r="B21">
        <v>6442500</v>
      </c>
      <c r="C21" t="s">
        <v>57</v>
      </c>
      <c r="D21">
        <v>47.78</v>
      </c>
      <c r="E21">
        <v>18.95</v>
      </c>
      <c r="F21">
        <v>183533</v>
      </c>
      <c r="G21" t="s">
        <v>0</v>
      </c>
      <c r="H21" t="s">
        <v>0</v>
      </c>
      <c r="I21">
        <v>183125.5</v>
      </c>
      <c r="J21">
        <v>18.925000000000001</v>
      </c>
      <c r="K21">
        <v>47.774999999999999</v>
      </c>
      <c r="L21" t="s">
        <v>19</v>
      </c>
      <c r="M21" t="s">
        <v>36</v>
      </c>
      <c r="N21" t="s">
        <v>40</v>
      </c>
      <c r="O21">
        <v>6209</v>
      </c>
      <c r="P21">
        <v>0.85684885399999999</v>
      </c>
      <c r="Q21">
        <v>1.0457885609999999</v>
      </c>
      <c r="R21">
        <v>0.896633024</v>
      </c>
      <c r="S21">
        <v>1.087811882</v>
      </c>
      <c r="U21" s="2"/>
      <c r="AH21" s="3"/>
    </row>
    <row r="22" spans="1:34" x14ac:dyDescent="0.25">
      <c r="A22">
        <v>491</v>
      </c>
      <c r="B22">
        <v>6442450</v>
      </c>
      <c r="C22" t="s">
        <v>57</v>
      </c>
      <c r="D22">
        <v>47.73</v>
      </c>
      <c r="E22">
        <v>18.329999999999998</v>
      </c>
      <c r="F22">
        <v>171720</v>
      </c>
      <c r="G22" t="s">
        <v>0</v>
      </c>
      <c r="H22" t="s">
        <v>0</v>
      </c>
      <c r="I22">
        <v>171392.1</v>
      </c>
      <c r="J22">
        <v>18.324999999999999</v>
      </c>
      <c r="K22">
        <v>47.725000000000001</v>
      </c>
      <c r="L22" t="s">
        <v>19</v>
      </c>
      <c r="M22" t="s">
        <v>23</v>
      </c>
      <c r="N22" t="s">
        <v>26</v>
      </c>
      <c r="O22">
        <v>5114</v>
      </c>
      <c r="P22">
        <v>0.86510317800000003</v>
      </c>
      <c r="Q22">
        <v>1.049242418</v>
      </c>
      <c r="R22">
        <v>0.90337202299999997</v>
      </c>
      <c r="S22">
        <v>1.0802207639999999</v>
      </c>
      <c r="U22" s="2"/>
      <c r="AH22" s="3"/>
    </row>
    <row r="23" spans="1:34" x14ac:dyDescent="0.25">
      <c r="A23">
        <v>517</v>
      </c>
      <c r="B23">
        <v>6444200</v>
      </c>
      <c r="C23" t="s">
        <v>57</v>
      </c>
      <c r="D23">
        <v>47.183300000000003</v>
      </c>
      <c r="E23">
        <v>20.2</v>
      </c>
      <c r="F23">
        <v>75113</v>
      </c>
      <c r="G23" t="s">
        <v>5</v>
      </c>
      <c r="H23" t="s">
        <v>0</v>
      </c>
      <c r="I23">
        <v>74073.2</v>
      </c>
      <c r="J23">
        <v>20.175000000000001</v>
      </c>
      <c r="K23">
        <v>47.125</v>
      </c>
      <c r="L23" t="s">
        <v>26</v>
      </c>
      <c r="M23" t="s">
        <v>23</v>
      </c>
      <c r="N23" t="s">
        <v>26</v>
      </c>
      <c r="O23">
        <v>2557</v>
      </c>
      <c r="P23">
        <v>0.84585935800000001</v>
      </c>
      <c r="Q23">
        <v>1.039476689</v>
      </c>
      <c r="R23">
        <v>0.86030052499999998</v>
      </c>
      <c r="S23">
        <v>1.051816844</v>
      </c>
      <c r="U23" s="2"/>
      <c r="AH23" s="3"/>
    </row>
    <row r="24" spans="1:34" x14ac:dyDescent="0.25">
      <c r="A24">
        <v>529</v>
      </c>
      <c r="B24">
        <v>6742701</v>
      </c>
      <c r="C24" t="s">
        <v>58</v>
      </c>
      <c r="D24">
        <v>46.7258</v>
      </c>
      <c r="E24">
        <v>26.946100000000001</v>
      </c>
      <c r="F24">
        <v>11899</v>
      </c>
      <c r="G24" t="s">
        <v>9</v>
      </c>
      <c r="H24" t="s">
        <v>0</v>
      </c>
      <c r="I24">
        <v>11796.1</v>
      </c>
      <c r="J24">
        <v>26.925000000000001</v>
      </c>
      <c r="K24">
        <v>46.725000000000001</v>
      </c>
      <c r="L24" t="s">
        <v>19</v>
      </c>
      <c r="M24" t="s">
        <v>38</v>
      </c>
      <c r="N24" t="s">
        <v>39</v>
      </c>
      <c r="O24">
        <v>9849</v>
      </c>
      <c r="P24">
        <v>0.76488588300000004</v>
      </c>
      <c r="Q24">
        <v>1.1033399939999999</v>
      </c>
      <c r="R24">
        <v>0.80070872999999998</v>
      </c>
      <c r="S24">
        <v>0.930125231</v>
      </c>
      <c r="U24" s="2"/>
      <c r="AH24" s="3"/>
    </row>
    <row r="25" spans="1:34" x14ac:dyDescent="0.25">
      <c r="A25">
        <v>550</v>
      </c>
      <c r="B25">
        <v>6444100</v>
      </c>
      <c r="C25" t="s">
        <v>57</v>
      </c>
      <c r="D25">
        <v>46.25</v>
      </c>
      <c r="E25">
        <v>20.166699999999999</v>
      </c>
      <c r="F25">
        <v>138408</v>
      </c>
      <c r="G25" t="s">
        <v>5</v>
      </c>
      <c r="H25" t="s">
        <v>0</v>
      </c>
      <c r="I25">
        <v>139008.79999999999</v>
      </c>
      <c r="J25">
        <v>20.175000000000001</v>
      </c>
      <c r="K25">
        <v>46.274999999999999</v>
      </c>
      <c r="L25" t="s">
        <v>19</v>
      </c>
      <c r="M25" t="s">
        <v>36</v>
      </c>
      <c r="N25" t="s">
        <v>41</v>
      </c>
      <c r="O25">
        <v>6575</v>
      </c>
      <c r="P25">
        <v>0.79136941299999997</v>
      </c>
      <c r="Q25">
        <v>1.096889534</v>
      </c>
      <c r="R25">
        <v>0.81775729100000005</v>
      </c>
      <c r="S25">
        <v>0.96955768200000003</v>
      </c>
      <c r="U25" s="2"/>
      <c r="AH25" s="3"/>
    </row>
    <row r="26" spans="1:34" x14ac:dyDescent="0.25">
      <c r="A26">
        <v>551</v>
      </c>
      <c r="B26">
        <v>6444110</v>
      </c>
      <c r="C26" t="s">
        <v>57</v>
      </c>
      <c r="D26">
        <v>46.216700000000003</v>
      </c>
      <c r="E26">
        <v>20.4833</v>
      </c>
      <c r="F26">
        <v>30149</v>
      </c>
      <c r="G26" t="s">
        <v>60</v>
      </c>
      <c r="H26" t="s">
        <v>0</v>
      </c>
      <c r="I26">
        <v>29868.7</v>
      </c>
      <c r="J26">
        <v>20.475000000000001</v>
      </c>
      <c r="K26">
        <v>46.225000000000001</v>
      </c>
      <c r="L26" t="s">
        <v>19</v>
      </c>
      <c r="M26" t="s">
        <v>23</v>
      </c>
      <c r="N26" t="s">
        <v>26</v>
      </c>
      <c r="O26">
        <v>5114</v>
      </c>
      <c r="P26">
        <v>0.64260474499999998</v>
      </c>
      <c r="Q26">
        <v>1.2910197919999999</v>
      </c>
      <c r="R26">
        <v>0.79395265400000004</v>
      </c>
      <c r="S26">
        <v>0.975847558</v>
      </c>
      <c r="U26" s="2"/>
      <c r="AH26" s="3"/>
    </row>
    <row r="27" spans="1:34" x14ac:dyDescent="0.25">
      <c r="A27">
        <v>553</v>
      </c>
      <c r="B27">
        <v>6744200</v>
      </c>
      <c r="C27" t="s">
        <v>58</v>
      </c>
      <c r="D27">
        <v>46.160800000000002</v>
      </c>
      <c r="E27">
        <v>21.3217</v>
      </c>
      <c r="F27">
        <v>27280</v>
      </c>
      <c r="G27" t="s">
        <v>60</v>
      </c>
      <c r="H27" t="s">
        <v>0</v>
      </c>
      <c r="I27">
        <v>27383.599999999999</v>
      </c>
      <c r="J27">
        <v>21.324999999999999</v>
      </c>
      <c r="K27">
        <v>46.174999999999997</v>
      </c>
      <c r="L27" t="s">
        <v>19</v>
      </c>
      <c r="M27" t="s">
        <v>38</v>
      </c>
      <c r="N27" t="s">
        <v>39</v>
      </c>
      <c r="O27">
        <v>9849</v>
      </c>
      <c r="P27">
        <v>0.79404013799999995</v>
      </c>
      <c r="Q27">
        <v>1.1218025439999999</v>
      </c>
      <c r="R27">
        <v>0.845739028</v>
      </c>
      <c r="S27">
        <v>0.93846011399999996</v>
      </c>
      <c r="U27" s="2"/>
      <c r="AH27" s="3"/>
    </row>
    <row r="28" spans="1:34" x14ac:dyDescent="0.25">
      <c r="A28">
        <v>559</v>
      </c>
      <c r="B28">
        <v>6744201</v>
      </c>
      <c r="C28" t="s">
        <v>58</v>
      </c>
      <c r="D28">
        <v>46.037500000000001</v>
      </c>
      <c r="E28">
        <v>23.581700000000001</v>
      </c>
      <c r="F28">
        <v>18055</v>
      </c>
      <c r="G28" t="s">
        <v>60</v>
      </c>
      <c r="H28" t="s">
        <v>0</v>
      </c>
      <c r="I28">
        <v>19416.599999999999</v>
      </c>
      <c r="J28">
        <v>23.574999999999999</v>
      </c>
      <c r="K28">
        <v>46.024999999999999</v>
      </c>
      <c r="L28" t="s">
        <v>19</v>
      </c>
      <c r="M28" t="s">
        <v>38</v>
      </c>
      <c r="N28" t="s">
        <v>39</v>
      </c>
      <c r="O28">
        <v>9849</v>
      </c>
      <c r="P28">
        <v>0.76821930199999999</v>
      </c>
      <c r="Q28">
        <v>1.138683517</v>
      </c>
      <c r="R28">
        <v>0.81904614399999998</v>
      </c>
      <c r="S28">
        <v>0.95822828699999996</v>
      </c>
      <c r="U28" s="2"/>
      <c r="AH28" s="3"/>
    </row>
    <row r="29" spans="1:34" x14ac:dyDescent="0.25">
      <c r="A29">
        <v>560</v>
      </c>
      <c r="B29">
        <v>6442600</v>
      </c>
      <c r="C29" t="s">
        <v>57</v>
      </c>
      <c r="D29">
        <v>46</v>
      </c>
      <c r="E29">
        <v>18.670000000000002</v>
      </c>
      <c r="F29">
        <v>209064</v>
      </c>
      <c r="G29" t="s">
        <v>0</v>
      </c>
      <c r="H29" t="s">
        <v>0</v>
      </c>
      <c r="I29">
        <v>208922.2</v>
      </c>
      <c r="J29">
        <v>18.675000000000001</v>
      </c>
      <c r="K29">
        <v>46.024999999999999</v>
      </c>
      <c r="L29" t="s">
        <v>19</v>
      </c>
      <c r="M29" t="s">
        <v>36</v>
      </c>
      <c r="N29" t="s">
        <v>41</v>
      </c>
      <c r="O29">
        <v>6575</v>
      </c>
      <c r="P29">
        <v>0.83369680800000001</v>
      </c>
      <c r="Q29">
        <v>1.0892167829999999</v>
      </c>
      <c r="R29">
        <v>0.87960829399999996</v>
      </c>
      <c r="S29">
        <v>1.0721315069999999</v>
      </c>
      <c r="U29" s="2"/>
      <c r="AH29" s="3"/>
    </row>
    <row r="30" spans="1:34" x14ac:dyDescent="0.25">
      <c r="A30">
        <v>562</v>
      </c>
      <c r="B30">
        <v>6544100</v>
      </c>
      <c r="C30" t="s">
        <v>61</v>
      </c>
      <c r="D30">
        <v>45.932899999999997</v>
      </c>
      <c r="E30">
        <v>20.0825</v>
      </c>
      <c r="F30">
        <v>140130</v>
      </c>
      <c r="G30" t="s">
        <v>5</v>
      </c>
      <c r="H30" t="s">
        <v>0</v>
      </c>
      <c r="I30">
        <v>141735.79999999999</v>
      </c>
      <c r="J30">
        <v>20.074999999999999</v>
      </c>
      <c r="K30">
        <v>45.975000000000001</v>
      </c>
      <c r="L30" t="s">
        <v>19</v>
      </c>
      <c r="M30" t="s">
        <v>42</v>
      </c>
      <c r="N30" t="s">
        <v>43</v>
      </c>
      <c r="O30">
        <v>10593</v>
      </c>
      <c r="P30">
        <v>0.76834261100000001</v>
      </c>
      <c r="Q30">
        <v>1.1128132770000001</v>
      </c>
      <c r="R30">
        <v>0.79845817799999996</v>
      </c>
      <c r="S30">
        <v>0.98213370499999997</v>
      </c>
      <c r="U30" s="2"/>
      <c r="AH30" s="3"/>
    </row>
    <row r="31" spans="1:34" x14ac:dyDescent="0.25">
      <c r="A31">
        <v>564</v>
      </c>
      <c r="B31">
        <v>6545050</v>
      </c>
      <c r="C31" t="s">
        <v>62</v>
      </c>
      <c r="D31">
        <v>45.8932</v>
      </c>
      <c r="E31">
        <v>15.6097</v>
      </c>
      <c r="F31">
        <v>10186</v>
      </c>
      <c r="G31" t="s">
        <v>1</v>
      </c>
      <c r="H31" t="s">
        <v>0</v>
      </c>
      <c r="I31">
        <v>9067.7999999999993</v>
      </c>
      <c r="J31">
        <v>15.625</v>
      </c>
      <c r="K31">
        <v>45.875</v>
      </c>
      <c r="L31" t="s">
        <v>19</v>
      </c>
      <c r="M31" t="s">
        <v>24</v>
      </c>
      <c r="N31" t="s">
        <v>25</v>
      </c>
      <c r="O31">
        <v>11324</v>
      </c>
      <c r="P31">
        <v>0.75447983200000002</v>
      </c>
      <c r="Q31">
        <v>0.82241038600000005</v>
      </c>
      <c r="R31">
        <v>0.83101418500000002</v>
      </c>
      <c r="S31">
        <v>0.98636635100000003</v>
      </c>
      <c r="U31" s="2"/>
      <c r="AH31" s="3"/>
    </row>
    <row r="32" spans="1:34" x14ac:dyDescent="0.25">
      <c r="A32">
        <v>566</v>
      </c>
      <c r="B32">
        <v>6542100</v>
      </c>
      <c r="C32" t="s">
        <v>61</v>
      </c>
      <c r="D32">
        <v>45.85</v>
      </c>
      <c r="E32">
        <v>18.87</v>
      </c>
      <c r="F32">
        <v>210245</v>
      </c>
      <c r="G32" t="s">
        <v>0</v>
      </c>
      <c r="H32" t="s">
        <v>0</v>
      </c>
      <c r="I32">
        <v>210774.5</v>
      </c>
      <c r="J32">
        <v>18.875</v>
      </c>
      <c r="K32">
        <v>45.825000000000003</v>
      </c>
      <c r="L32" t="s">
        <v>44</v>
      </c>
      <c r="M32" t="s">
        <v>42</v>
      </c>
      <c r="N32" t="s">
        <v>45</v>
      </c>
      <c r="O32">
        <v>6940</v>
      </c>
      <c r="P32">
        <v>0.817399019</v>
      </c>
      <c r="Q32">
        <v>1.141225274</v>
      </c>
      <c r="R32">
        <v>0.88558051400000004</v>
      </c>
      <c r="S32">
        <v>0.98248653500000005</v>
      </c>
      <c r="U32" s="2"/>
      <c r="AH32" s="3"/>
    </row>
    <row r="33" spans="1:34" x14ac:dyDescent="0.25">
      <c r="A33">
        <v>578</v>
      </c>
      <c r="B33">
        <v>6742700</v>
      </c>
      <c r="C33" t="s">
        <v>58</v>
      </c>
      <c r="D33">
        <v>45.555900000000001</v>
      </c>
      <c r="E33">
        <v>27.5122</v>
      </c>
      <c r="F33">
        <v>36030</v>
      </c>
      <c r="G33" t="s">
        <v>9</v>
      </c>
      <c r="H33" t="s">
        <v>0</v>
      </c>
      <c r="I33">
        <v>36463.4</v>
      </c>
      <c r="J33">
        <v>27.524999999999999</v>
      </c>
      <c r="K33">
        <v>45.575000000000003</v>
      </c>
      <c r="L33" t="s">
        <v>19</v>
      </c>
      <c r="M33" t="s">
        <v>42</v>
      </c>
      <c r="N33" t="s">
        <v>46</v>
      </c>
      <c r="O33">
        <v>10579</v>
      </c>
      <c r="P33">
        <v>0.74920705700000001</v>
      </c>
      <c r="Q33">
        <v>1.0932312049999999</v>
      </c>
      <c r="R33">
        <v>0.77337334800000002</v>
      </c>
      <c r="S33">
        <v>0.94665767999999995</v>
      </c>
      <c r="U33" s="2"/>
      <c r="AH33" s="3"/>
    </row>
    <row r="34" spans="1:34" x14ac:dyDescent="0.25">
      <c r="A34">
        <v>579</v>
      </c>
      <c r="B34">
        <v>6542200</v>
      </c>
      <c r="C34" t="s">
        <v>61</v>
      </c>
      <c r="D34">
        <v>45.53</v>
      </c>
      <c r="E34">
        <v>19.079999999999998</v>
      </c>
      <c r="F34">
        <v>251593</v>
      </c>
      <c r="G34" t="s">
        <v>0</v>
      </c>
      <c r="H34" t="s">
        <v>0</v>
      </c>
      <c r="I34">
        <v>252057.8</v>
      </c>
      <c r="J34">
        <v>19.074999999999999</v>
      </c>
      <c r="K34">
        <v>45.524999999999999</v>
      </c>
      <c r="L34" t="s">
        <v>19</v>
      </c>
      <c r="M34" t="s">
        <v>27</v>
      </c>
      <c r="N34" t="s">
        <v>30</v>
      </c>
      <c r="O34">
        <v>9497</v>
      </c>
      <c r="P34">
        <v>0.83186664799999999</v>
      </c>
      <c r="Q34">
        <v>1.0742362249999999</v>
      </c>
      <c r="R34">
        <v>0.84995268800000001</v>
      </c>
      <c r="S34">
        <v>1.015608053</v>
      </c>
      <c r="U34" s="2"/>
      <c r="AH34" s="3"/>
    </row>
    <row r="35" spans="1:34" x14ac:dyDescent="0.25">
      <c r="A35">
        <v>585</v>
      </c>
      <c r="B35">
        <v>6742451</v>
      </c>
      <c r="C35" t="s">
        <v>58</v>
      </c>
      <c r="D35">
        <v>45.384999999999998</v>
      </c>
      <c r="E35">
        <v>24.299399999999999</v>
      </c>
      <c r="F35">
        <v>13733</v>
      </c>
      <c r="G35" t="s">
        <v>10</v>
      </c>
      <c r="H35" t="s">
        <v>0</v>
      </c>
      <c r="I35">
        <v>13823</v>
      </c>
      <c r="J35">
        <v>24.274999999999999</v>
      </c>
      <c r="K35">
        <v>45.375</v>
      </c>
      <c r="L35" t="s">
        <v>19</v>
      </c>
      <c r="M35" t="s">
        <v>42</v>
      </c>
      <c r="N35" t="s">
        <v>46</v>
      </c>
      <c r="O35">
        <v>10579</v>
      </c>
      <c r="P35">
        <v>0.77602879999999996</v>
      </c>
      <c r="Q35">
        <v>1.115808197</v>
      </c>
      <c r="R35">
        <v>0.81517310899999995</v>
      </c>
      <c r="S35">
        <v>0.94910225400000003</v>
      </c>
      <c r="U35" s="2"/>
      <c r="AH35" s="3"/>
    </row>
    <row r="36" spans="1:34" x14ac:dyDescent="0.25">
      <c r="A36">
        <v>591</v>
      </c>
      <c r="B36">
        <v>6742900</v>
      </c>
      <c r="C36" t="s">
        <v>58</v>
      </c>
      <c r="D36">
        <v>45.216700000000003</v>
      </c>
      <c r="E36">
        <v>28.716699999999999</v>
      </c>
      <c r="F36">
        <v>807000</v>
      </c>
      <c r="G36" t="s">
        <v>0</v>
      </c>
      <c r="H36" t="s">
        <v>0</v>
      </c>
      <c r="I36">
        <v>785727.7</v>
      </c>
      <c r="J36">
        <v>28.725000000000001</v>
      </c>
      <c r="K36">
        <v>45.225000000000001</v>
      </c>
      <c r="L36" t="s">
        <v>19</v>
      </c>
      <c r="M36" t="s">
        <v>42</v>
      </c>
      <c r="N36" t="s">
        <v>47</v>
      </c>
      <c r="O36">
        <v>9856</v>
      </c>
      <c r="P36">
        <v>0.84383588099999995</v>
      </c>
      <c r="Q36">
        <v>1.0365078700000001</v>
      </c>
      <c r="R36">
        <v>0.85045592599999997</v>
      </c>
      <c r="S36">
        <v>1.0262864540000001</v>
      </c>
      <c r="U36" s="2"/>
      <c r="AH36" s="3"/>
    </row>
    <row r="37" spans="1:34" x14ac:dyDescent="0.25">
      <c r="A37">
        <v>599</v>
      </c>
      <c r="B37">
        <v>6545800</v>
      </c>
      <c r="C37" t="s">
        <v>61</v>
      </c>
      <c r="D37">
        <v>44.981299999999997</v>
      </c>
      <c r="E37">
        <v>19.618300000000001</v>
      </c>
      <c r="F37">
        <v>87966</v>
      </c>
      <c r="G37" t="s">
        <v>1</v>
      </c>
      <c r="H37" t="s">
        <v>0</v>
      </c>
      <c r="I37">
        <v>85051.7</v>
      </c>
      <c r="J37">
        <v>19.625</v>
      </c>
      <c r="K37">
        <v>44.975000000000001</v>
      </c>
      <c r="L37" t="s">
        <v>44</v>
      </c>
      <c r="M37" t="s">
        <v>42</v>
      </c>
      <c r="N37" t="s">
        <v>48</v>
      </c>
      <c r="O37">
        <v>6923</v>
      </c>
      <c r="P37">
        <v>0.77065138499999997</v>
      </c>
      <c r="Q37">
        <v>0.86118377400000001</v>
      </c>
      <c r="R37">
        <v>0.81849175600000001</v>
      </c>
      <c r="S37">
        <v>0.98036330199999999</v>
      </c>
      <c r="U37" s="2"/>
    </row>
    <row r="38" spans="1:34" x14ac:dyDescent="0.25">
      <c r="A38">
        <v>608</v>
      </c>
      <c r="B38">
        <v>6742201</v>
      </c>
      <c r="C38" t="s">
        <v>58</v>
      </c>
      <c r="D38">
        <v>44.814700000000002</v>
      </c>
      <c r="E38">
        <v>21.3794</v>
      </c>
      <c r="F38">
        <v>570896</v>
      </c>
      <c r="G38" t="s">
        <v>0</v>
      </c>
      <c r="H38" t="s">
        <v>0</v>
      </c>
      <c r="I38">
        <v>562077.6</v>
      </c>
      <c r="J38">
        <v>21.375</v>
      </c>
      <c r="K38">
        <v>44.825000000000003</v>
      </c>
      <c r="L38" t="s">
        <v>49</v>
      </c>
      <c r="M38" t="s">
        <v>38</v>
      </c>
      <c r="N38" t="s">
        <v>50</v>
      </c>
      <c r="O38">
        <v>6569</v>
      </c>
      <c r="P38">
        <v>0.83635538300000001</v>
      </c>
      <c r="Q38">
        <v>1.016091383</v>
      </c>
      <c r="R38">
        <v>0.84916373199999995</v>
      </c>
      <c r="S38">
        <v>1.061392576</v>
      </c>
      <c r="U38" s="2"/>
      <c r="AH38" s="3"/>
    </row>
    <row r="39" spans="1:34" x14ac:dyDescent="0.25">
      <c r="A39">
        <v>612</v>
      </c>
      <c r="B39">
        <v>6742200</v>
      </c>
      <c r="C39" t="s">
        <v>61</v>
      </c>
      <c r="D39">
        <v>44.7</v>
      </c>
      <c r="E39">
        <v>22.42</v>
      </c>
      <c r="F39">
        <v>576232</v>
      </c>
      <c r="G39" t="s">
        <v>0</v>
      </c>
      <c r="H39" t="s">
        <v>0</v>
      </c>
      <c r="I39">
        <v>567474.19999999995</v>
      </c>
      <c r="J39">
        <v>22.425000000000001</v>
      </c>
      <c r="K39">
        <v>44.725000000000001</v>
      </c>
      <c r="L39" t="s">
        <v>19</v>
      </c>
      <c r="M39" t="s">
        <v>41</v>
      </c>
      <c r="N39" t="s">
        <v>51</v>
      </c>
      <c r="O39">
        <v>3288</v>
      </c>
      <c r="P39">
        <v>0.84501407699999997</v>
      </c>
      <c r="Q39">
        <v>1.0515212309999999</v>
      </c>
      <c r="R39">
        <v>0.86059048699999996</v>
      </c>
      <c r="S39">
        <v>1.0439452680000001</v>
      </c>
      <c r="U39" s="2"/>
      <c r="AH39" s="3"/>
    </row>
    <row r="40" spans="1:34" x14ac:dyDescent="0.25">
      <c r="A40">
        <v>615</v>
      </c>
      <c r="B40">
        <v>6742800</v>
      </c>
      <c r="C40" t="s">
        <v>58</v>
      </c>
      <c r="D40">
        <v>44.683300000000003</v>
      </c>
      <c r="E40">
        <v>27.945</v>
      </c>
      <c r="F40">
        <v>709100</v>
      </c>
      <c r="G40" t="s">
        <v>0</v>
      </c>
      <c r="H40" t="s">
        <v>0</v>
      </c>
      <c r="I40">
        <v>688044</v>
      </c>
      <c r="J40">
        <v>27.925000000000001</v>
      </c>
      <c r="K40">
        <v>44.625</v>
      </c>
      <c r="L40" t="s">
        <v>19</v>
      </c>
      <c r="M40" t="s">
        <v>36</v>
      </c>
      <c r="N40" t="s">
        <v>52</v>
      </c>
      <c r="O40">
        <v>10593</v>
      </c>
      <c r="P40">
        <v>0.82399905100000004</v>
      </c>
      <c r="Q40">
        <v>1.038177656</v>
      </c>
      <c r="R40">
        <v>0.83414853</v>
      </c>
      <c r="S40">
        <v>1.0448563319999999</v>
      </c>
      <c r="U40" s="2"/>
      <c r="AH40" s="3"/>
    </row>
    <row r="41" spans="1:34" x14ac:dyDescent="0.25">
      <c r="A41">
        <v>617</v>
      </c>
      <c r="B41">
        <v>6547500</v>
      </c>
      <c r="C41" t="s">
        <v>61</v>
      </c>
      <c r="D41">
        <v>44.58</v>
      </c>
      <c r="E41">
        <v>21.12</v>
      </c>
      <c r="F41">
        <v>34345</v>
      </c>
      <c r="G41" t="s">
        <v>4</v>
      </c>
      <c r="H41" t="s">
        <v>0</v>
      </c>
      <c r="I41">
        <v>37456.9</v>
      </c>
      <c r="J41">
        <v>21.125</v>
      </c>
      <c r="K41">
        <v>44.575000000000003</v>
      </c>
      <c r="L41" t="s">
        <v>44</v>
      </c>
      <c r="M41" t="s">
        <v>42</v>
      </c>
      <c r="N41" t="s">
        <v>45</v>
      </c>
      <c r="O41">
        <v>6940</v>
      </c>
      <c r="P41">
        <v>0.81224965100000002</v>
      </c>
      <c r="Q41">
        <v>0.90308631299999997</v>
      </c>
      <c r="R41">
        <v>0.86916906400000005</v>
      </c>
      <c r="S41">
        <v>1.093494368</v>
      </c>
      <c r="U41" s="2"/>
      <c r="AH41" s="3"/>
    </row>
    <row r="42" spans="1:34" x14ac:dyDescent="0.25">
      <c r="A42">
        <v>626</v>
      </c>
      <c r="B42">
        <v>6842200</v>
      </c>
      <c r="C42" t="s">
        <v>58</v>
      </c>
      <c r="D42">
        <v>44.16</v>
      </c>
      <c r="E42">
        <v>22.82</v>
      </c>
      <c r="F42">
        <v>584900</v>
      </c>
      <c r="G42" t="s">
        <v>0</v>
      </c>
      <c r="H42" t="s">
        <v>0</v>
      </c>
      <c r="I42">
        <v>575195.30000000005</v>
      </c>
      <c r="J42">
        <v>22.824999999999999</v>
      </c>
      <c r="K42">
        <v>44.125</v>
      </c>
      <c r="L42" t="s">
        <v>44</v>
      </c>
      <c r="M42" t="s">
        <v>36</v>
      </c>
      <c r="N42" t="s">
        <v>44</v>
      </c>
      <c r="O42">
        <v>2922</v>
      </c>
      <c r="P42">
        <v>0.80467192600000004</v>
      </c>
      <c r="Q42">
        <v>0.99056091400000001</v>
      </c>
      <c r="R42">
        <v>0.83238199999999996</v>
      </c>
      <c r="S42">
        <v>1.0998407029999999</v>
      </c>
      <c r="U42" s="2"/>
      <c r="AH42" s="3"/>
    </row>
    <row r="43" spans="1:34" x14ac:dyDescent="0.25">
      <c r="A43">
        <v>627</v>
      </c>
      <c r="B43">
        <v>6842900</v>
      </c>
      <c r="C43" t="s">
        <v>58</v>
      </c>
      <c r="D43">
        <v>44.13</v>
      </c>
      <c r="E43">
        <v>27.26</v>
      </c>
      <c r="F43">
        <v>689700</v>
      </c>
      <c r="G43" t="s">
        <v>0</v>
      </c>
      <c r="H43" t="s">
        <v>0</v>
      </c>
      <c r="I43">
        <v>680260.5</v>
      </c>
      <c r="J43">
        <v>27.274999999999999</v>
      </c>
      <c r="K43">
        <v>44.125</v>
      </c>
      <c r="L43" t="s">
        <v>44</v>
      </c>
      <c r="M43" t="s">
        <v>36</v>
      </c>
      <c r="N43" t="s">
        <v>44</v>
      </c>
      <c r="O43">
        <v>2922</v>
      </c>
      <c r="P43">
        <v>0.80318740200000005</v>
      </c>
      <c r="Q43">
        <v>1.0243875309999999</v>
      </c>
      <c r="R43">
        <v>0.82405098200000004</v>
      </c>
      <c r="S43">
        <v>1.084748982</v>
      </c>
      <c r="U43" s="2"/>
      <c r="AH43" s="3"/>
    </row>
    <row r="44" spans="1:34" x14ac:dyDescent="0.25">
      <c r="A44">
        <v>632</v>
      </c>
      <c r="B44">
        <v>6842800</v>
      </c>
      <c r="C44" t="s">
        <v>58</v>
      </c>
      <c r="D44">
        <v>43.86</v>
      </c>
      <c r="E44">
        <v>25.95</v>
      </c>
      <c r="F44">
        <v>669900</v>
      </c>
      <c r="G44" t="s">
        <v>0</v>
      </c>
      <c r="H44" t="s">
        <v>0</v>
      </c>
      <c r="I44">
        <v>659920.5</v>
      </c>
      <c r="J44">
        <v>25.975000000000001</v>
      </c>
      <c r="K44">
        <v>43.875</v>
      </c>
      <c r="L44" t="s">
        <v>44</v>
      </c>
      <c r="M44" t="s">
        <v>36</v>
      </c>
      <c r="N44" t="s">
        <v>44</v>
      </c>
      <c r="O44">
        <v>2922</v>
      </c>
      <c r="P44">
        <v>0.82472906499999998</v>
      </c>
      <c r="Q44">
        <v>1.020668567</v>
      </c>
      <c r="R44">
        <v>0.84095136800000003</v>
      </c>
      <c r="S44">
        <v>1.0706841119999999</v>
      </c>
      <c r="U44" s="2"/>
      <c r="AH44" s="3"/>
    </row>
    <row r="45" spans="1:34" x14ac:dyDescent="0.25">
      <c r="A45">
        <v>633</v>
      </c>
      <c r="B45">
        <v>6842400</v>
      </c>
      <c r="C45" t="s">
        <v>58</v>
      </c>
      <c r="D45">
        <v>43.84</v>
      </c>
      <c r="E45">
        <v>23.24</v>
      </c>
      <c r="F45">
        <v>588860</v>
      </c>
      <c r="G45" t="s">
        <v>0</v>
      </c>
      <c r="H45" t="s">
        <v>0</v>
      </c>
      <c r="I45">
        <v>580261.30000000005</v>
      </c>
      <c r="J45">
        <v>23.274999999999999</v>
      </c>
      <c r="K45">
        <v>43.825000000000003</v>
      </c>
      <c r="L45" t="s">
        <v>44</v>
      </c>
      <c r="M45" t="s">
        <v>36</v>
      </c>
      <c r="N45" t="s">
        <v>44</v>
      </c>
      <c r="O45">
        <v>2922</v>
      </c>
      <c r="P45">
        <v>0.81421585900000004</v>
      </c>
      <c r="Q45">
        <v>1.0003321380000001</v>
      </c>
      <c r="R45">
        <v>0.83512903100000002</v>
      </c>
      <c r="S45">
        <v>1.085634107</v>
      </c>
      <c r="U45" s="2"/>
      <c r="AH45" s="3"/>
    </row>
    <row r="46" spans="1:34" x14ac:dyDescent="0.25">
      <c r="A46">
        <v>639</v>
      </c>
      <c r="B46">
        <v>6742500</v>
      </c>
      <c r="C46" t="s">
        <v>58</v>
      </c>
      <c r="D46">
        <v>43.627200000000002</v>
      </c>
      <c r="E46">
        <v>25.354399999999998</v>
      </c>
      <c r="F46">
        <v>658400</v>
      </c>
      <c r="G46" t="s">
        <v>0</v>
      </c>
      <c r="H46" t="s">
        <v>0</v>
      </c>
      <c r="I46">
        <v>641845</v>
      </c>
      <c r="J46">
        <v>25.324999999999999</v>
      </c>
      <c r="K46">
        <v>43.625</v>
      </c>
      <c r="L46" t="s">
        <v>19</v>
      </c>
      <c r="M46" t="s">
        <v>42</v>
      </c>
      <c r="N46" t="s">
        <v>43</v>
      </c>
      <c r="O46">
        <v>10585</v>
      </c>
      <c r="P46">
        <v>0.86886758799999997</v>
      </c>
      <c r="Q46">
        <v>1.0236771570000001</v>
      </c>
      <c r="R46">
        <v>0.87682397499999998</v>
      </c>
      <c r="S46">
        <v>1.0382461569999999</v>
      </c>
      <c r="U46" s="2"/>
      <c r="AH46" s="3"/>
    </row>
    <row r="47" spans="1:34" x14ac:dyDescent="0.25">
      <c r="AH47" s="3"/>
    </row>
    <row r="48" spans="1:34" x14ac:dyDescent="0.25">
      <c r="AH48" s="3"/>
    </row>
    <row r="49" spans="34:34" x14ac:dyDescent="0.25">
      <c r="AH49" s="3"/>
    </row>
    <row r="50" spans="34:34" x14ac:dyDescent="0.25">
      <c r="AH50" s="3"/>
    </row>
    <row r="51" spans="34:34" x14ac:dyDescent="0.25">
      <c r="AH51" s="3"/>
    </row>
    <row r="52" spans="34:34" x14ac:dyDescent="0.25">
      <c r="AH52" s="3"/>
    </row>
    <row r="53" spans="34:34" x14ac:dyDescent="0.25">
      <c r="AH53" s="3"/>
    </row>
    <row r="54" spans="34:34" x14ac:dyDescent="0.25">
      <c r="AH54" s="3"/>
    </row>
    <row r="55" spans="34:34" x14ac:dyDescent="0.25">
      <c r="AH55" s="3"/>
    </row>
    <row r="56" spans="34:34" x14ac:dyDescent="0.25">
      <c r="AH56" s="3"/>
    </row>
    <row r="57" spans="34:34" x14ac:dyDescent="0.25">
      <c r="AH57" s="3"/>
    </row>
    <row r="58" spans="34:34" x14ac:dyDescent="0.25">
      <c r="AH58" s="3"/>
    </row>
    <row r="59" spans="34:34" x14ac:dyDescent="0.25">
      <c r="AH59" s="3"/>
    </row>
    <row r="60" spans="34:34" x14ac:dyDescent="0.25">
      <c r="AH60" s="3"/>
    </row>
    <row r="61" spans="34:34" x14ac:dyDescent="0.25">
      <c r="AH61" s="3"/>
    </row>
    <row r="62" spans="34:34" x14ac:dyDescent="0.25">
      <c r="AH62" s="3"/>
    </row>
    <row r="63" spans="34:34" x14ac:dyDescent="0.25">
      <c r="AH63" s="3"/>
    </row>
    <row r="64" spans="34:34" x14ac:dyDescent="0.25">
      <c r="AH64" s="3"/>
    </row>
    <row r="65" spans="34:34" x14ac:dyDescent="0.25">
      <c r="AH65" s="3"/>
    </row>
    <row r="66" spans="34:34" x14ac:dyDescent="0.25">
      <c r="AH66" s="3"/>
    </row>
    <row r="67" spans="34:34" x14ac:dyDescent="0.25">
      <c r="AH67" s="3"/>
    </row>
    <row r="68" spans="34:34" x14ac:dyDescent="0.25">
      <c r="AH68" s="3"/>
    </row>
    <row r="69" spans="34:34" x14ac:dyDescent="0.25">
      <c r="AH69" s="3"/>
    </row>
    <row r="70" spans="34:34" x14ac:dyDescent="0.25">
      <c r="AH70" s="3"/>
    </row>
    <row r="71" spans="34:34" x14ac:dyDescent="0.25">
      <c r="AH71" s="3"/>
    </row>
    <row r="72" spans="34:34" x14ac:dyDescent="0.25">
      <c r="AH72" s="3"/>
    </row>
    <row r="73" spans="34:34" x14ac:dyDescent="0.25">
      <c r="AH73" s="3"/>
    </row>
    <row r="74" spans="34:34" x14ac:dyDescent="0.25">
      <c r="AH74" s="3"/>
    </row>
    <row r="75" spans="34:34" x14ac:dyDescent="0.25">
      <c r="AH75" s="3"/>
    </row>
    <row r="76" spans="34:34" x14ac:dyDescent="0.25">
      <c r="AH76" s="3"/>
    </row>
    <row r="77" spans="34:34" x14ac:dyDescent="0.25">
      <c r="AH77" s="3"/>
    </row>
    <row r="78" spans="34:34" x14ac:dyDescent="0.25">
      <c r="AH78" s="3"/>
    </row>
    <row r="79" spans="34:34" x14ac:dyDescent="0.25">
      <c r="AH79" s="3"/>
    </row>
    <row r="80" spans="34:34" x14ac:dyDescent="0.25">
      <c r="AH80" s="3"/>
    </row>
    <row r="81" spans="34:34" x14ac:dyDescent="0.25">
      <c r="AH81" s="3"/>
    </row>
    <row r="82" spans="34:34" x14ac:dyDescent="0.25">
      <c r="AH82" s="3"/>
    </row>
    <row r="83" spans="34:34" x14ac:dyDescent="0.25">
      <c r="AH83" s="3"/>
    </row>
    <row r="84" spans="34:34" x14ac:dyDescent="0.25">
      <c r="AH84" s="3"/>
    </row>
    <row r="85" spans="34:34" x14ac:dyDescent="0.25">
      <c r="AH85" s="3"/>
    </row>
    <row r="86" spans="34:34" x14ac:dyDescent="0.25">
      <c r="AH86" s="3"/>
    </row>
    <row r="87" spans="34:34" x14ac:dyDescent="0.25">
      <c r="AH87" s="3"/>
    </row>
    <row r="88" spans="34:34" x14ac:dyDescent="0.25">
      <c r="AH88" s="3"/>
    </row>
    <row r="89" spans="34:34" x14ac:dyDescent="0.25">
      <c r="AH89" s="3"/>
    </row>
    <row r="90" spans="34:34" x14ac:dyDescent="0.25">
      <c r="AH90" s="3"/>
    </row>
    <row r="91" spans="34:34" x14ac:dyDescent="0.25">
      <c r="AH91" s="3"/>
    </row>
    <row r="92" spans="34:34" x14ac:dyDescent="0.25">
      <c r="AH92" s="3"/>
    </row>
    <row r="93" spans="34:34" x14ac:dyDescent="0.25">
      <c r="AH93" s="3"/>
    </row>
    <row r="94" spans="34:34" x14ac:dyDescent="0.25">
      <c r="AH94" s="3"/>
    </row>
    <row r="95" spans="34:34" x14ac:dyDescent="0.25">
      <c r="AH95" s="3"/>
    </row>
    <row r="96" spans="34:34" x14ac:dyDescent="0.25">
      <c r="AH96" s="3"/>
    </row>
    <row r="97" spans="34:34" x14ac:dyDescent="0.25">
      <c r="AH97" s="3"/>
    </row>
    <row r="98" spans="34:34" x14ac:dyDescent="0.25">
      <c r="AH98" s="3"/>
    </row>
    <row r="99" spans="34:34" x14ac:dyDescent="0.25">
      <c r="AH99" s="3"/>
    </row>
    <row r="100" spans="34:34" x14ac:dyDescent="0.25">
      <c r="AH100" s="3"/>
    </row>
    <row r="101" spans="34:34" x14ac:dyDescent="0.25">
      <c r="AH101" s="3"/>
    </row>
    <row r="102" spans="34:34" x14ac:dyDescent="0.25">
      <c r="AH102" s="3"/>
    </row>
    <row r="103" spans="34:34" x14ac:dyDescent="0.25">
      <c r="AH103" s="3"/>
    </row>
    <row r="104" spans="34:34" x14ac:dyDescent="0.25">
      <c r="AH104" s="3"/>
    </row>
    <row r="105" spans="34:34" x14ac:dyDescent="0.25">
      <c r="AH105" s="3"/>
    </row>
    <row r="106" spans="34:34" x14ac:dyDescent="0.25">
      <c r="AH106" s="3"/>
    </row>
    <row r="107" spans="34:34" x14ac:dyDescent="0.25">
      <c r="AH107" s="3"/>
    </row>
    <row r="108" spans="34:34" x14ac:dyDescent="0.25">
      <c r="AH108" s="3"/>
    </row>
    <row r="109" spans="34:34" x14ac:dyDescent="0.25">
      <c r="AH109" s="3"/>
    </row>
    <row r="110" spans="34:34" x14ac:dyDescent="0.25">
      <c r="AH110" s="3"/>
    </row>
    <row r="111" spans="34:34" x14ac:dyDescent="0.25">
      <c r="AH111" s="3"/>
    </row>
    <row r="112" spans="34:34" x14ac:dyDescent="0.25">
      <c r="AH112" s="3"/>
    </row>
    <row r="113" spans="34:34" x14ac:dyDescent="0.25">
      <c r="AH113" s="3"/>
    </row>
    <row r="114" spans="34:34" x14ac:dyDescent="0.25">
      <c r="AH114" s="3"/>
    </row>
    <row r="115" spans="34:34" x14ac:dyDescent="0.25">
      <c r="AH115" s="3"/>
    </row>
    <row r="116" spans="34:34" x14ac:dyDescent="0.25">
      <c r="AH116" s="3"/>
    </row>
    <row r="117" spans="34:34" x14ac:dyDescent="0.25">
      <c r="AH117" s="3"/>
    </row>
    <row r="118" spans="34:34" x14ac:dyDescent="0.25">
      <c r="AH118" s="3"/>
    </row>
    <row r="119" spans="34:34" x14ac:dyDescent="0.25">
      <c r="AH119" s="3"/>
    </row>
    <row r="120" spans="34:34" x14ac:dyDescent="0.25">
      <c r="AH120" s="3"/>
    </row>
    <row r="121" spans="34:34" x14ac:dyDescent="0.25">
      <c r="AH121" s="3"/>
    </row>
    <row r="122" spans="34:34" x14ac:dyDescent="0.25">
      <c r="AH122" s="3"/>
    </row>
    <row r="123" spans="34:34" x14ac:dyDescent="0.25">
      <c r="AH123" s="3"/>
    </row>
    <row r="124" spans="34:34" x14ac:dyDescent="0.25">
      <c r="AH124" s="3"/>
    </row>
    <row r="125" spans="34:34" x14ac:dyDescent="0.25">
      <c r="AH125" s="3"/>
    </row>
    <row r="126" spans="34:34" x14ac:dyDescent="0.25">
      <c r="AH126" s="3"/>
    </row>
    <row r="127" spans="34:34" x14ac:dyDescent="0.25">
      <c r="AH127" s="3"/>
    </row>
    <row r="128" spans="34:34" x14ac:dyDescent="0.25">
      <c r="AH128" s="3"/>
    </row>
    <row r="129" spans="34:34" x14ac:dyDescent="0.25">
      <c r="AH129" s="3"/>
    </row>
    <row r="130" spans="34:34" x14ac:dyDescent="0.25">
      <c r="AH130" s="3"/>
    </row>
    <row r="131" spans="34:34" x14ac:dyDescent="0.25">
      <c r="AH131" s="3"/>
    </row>
    <row r="132" spans="34:34" x14ac:dyDescent="0.25">
      <c r="AH132" s="3"/>
    </row>
    <row r="133" spans="34:34" x14ac:dyDescent="0.25">
      <c r="AH133" s="3"/>
    </row>
    <row r="134" spans="34:34" x14ac:dyDescent="0.25">
      <c r="AH134" s="3"/>
    </row>
    <row r="135" spans="34:34" x14ac:dyDescent="0.25">
      <c r="AH135" s="3"/>
    </row>
    <row r="136" spans="34:34" x14ac:dyDescent="0.25">
      <c r="AH136" s="3"/>
    </row>
    <row r="137" spans="34:34" x14ac:dyDescent="0.25">
      <c r="AH137" s="3"/>
    </row>
    <row r="138" spans="34:34" x14ac:dyDescent="0.25">
      <c r="AH138" s="3"/>
    </row>
    <row r="139" spans="34:34" x14ac:dyDescent="0.25">
      <c r="AH139" s="3"/>
    </row>
    <row r="140" spans="34:34" x14ac:dyDescent="0.25">
      <c r="AH140" s="3"/>
    </row>
    <row r="141" spans="34:34" x14ac:dyDescent="0.25">
      <c r="AH141" s="3"/>
    </row>
    <row r="142" spans="34:34" x14ac:dyDescent="0.25">
      <c r="AH142" s="3"/>
    </row>
    <row r="143" spans="34:34" x14ac:dyDescent="0.25">
      <c r="AH143" s="3"/>
    </row>
    <row r="144" spans="34:34" x14ac:dyDescent="0.25">
      <c r="AH144" s="3"/>
    </row>
    <row r="145" spans="34:34" x14ac:dyDescent="0.25">
      <c r="AH145" s="3"/>
    </row>
    <row r="146" spans="34:34" x14ac:dyDescent="0.25">
      <c r="AH146" s="3"/>
    </row>
    <row r="147" spans="34:34" x14ac:dyDescent="0.25">
      <c r="AH147" s="3"/>
    </row>
    <row r="148" spans="34:34" x14ac:dyDescent="0.25">
      <c r="AH148" s="3"/>
    </row>
    <row r="149" spans="34:34" x14ac:dyDescent="0.25">
      <c r="AH149" s="3"/>
    </row>
    <row r="150" spans="34:34" x14ac:dyDescent="0.25">
      <c r="AH150" s="3"/>
    </row>
    <row r="151" spans="34:34" x14ac:dyDescent="0.25">
      <c r="AH151" s="3"/>
    </row>
    <row r="152" spans="34:34" x14ac:dyDescent="0.25">
      <c r="AH152" s="3"/>
    </row>
    <row r="153" spans="34:34" x14ac:dyDescent="0.25">
      <c r="AH153" s="3"/>
    </row>
    <row r="154" spans="34:34" x14ac:dyDescent="0.25">
      <c r="AH154" s="3"/>
    </row>
    <row r="155" spans="34:34" x14ac:dyDescent="0.25">
      <c r="AH155" s="3"/>
    </row>
    <row r="156" spans="34:34" x14ac:dyDescent="0.25">
      <c r="AH156" s="3"/>
    </row>
    <row r="157" spans="34:34" x14ac:dyDescent="0.25">
      <c r="AH157" s="3"/>
    </row>
    <row r="158" spans="34:34" x14ac:dyDescent="0.25">
      <c r="AH158" s="3"/>
    </row>
    <row r="159" spans="34:34" x14ac:dyDescent="0.25">
      <c r="AH159" s="3"/>
    </row>
    <row r="160" spans="34:34" x14ac:dyDescent="0.25">
      <c r="AH160" s="3"/>
    </row>
    <row r="161" spans="34:34" x14ac:dyDescent="0.25">
      <c r="AH161" s="3"/>
    </row>
    <row r="162" spans="34:34" x14ac:dyDescent="0.25">
      <c r="AH162" s="3"/>
    </row>
    <row r="163" spans="34:34" x14ac:dyDescent="0.25">
      <c r="AH163" s="3"/>
    </row>
    <row r="164" spans="34:34" x14ac:dyDescent="0.25">
      <c r="AH164" s="3"/>
    </row>
    <row r="165" spans="34:34" x14ac:dyDescent="0.25">
      <c r="AH165" s="3"/>
    </row>
    <row r="166" spans="34:34" x14ac:dyDescent="0.25">
      <c r="AH166" s="3"/>
    </row>
    <row r="167" spans="34:34" x14ac:dyDescent="0.25">
      <c r="AH167" s="3"/>
    </row>
    <row r="168" spans="34:34" x14ac:dyDescent="0.25">
      <c r="AH168" s="3"/>
    </row>
    <row r="169" spans="34:34" x14ac:dyDescent="0.25">
      <c r="AH169" s="3"/>
    </row>
    <row r="170" spans="34:34" x14ac:dyDescent="0.25">
      <c r="AH170" s="3"/>
    </row>
    <row r="172" spans="34:34" x14ac:dyDescent="0.25">
      <c r="AH172" s="3"/>
    </row>
    <row r="176" spans="34:34" x14ac:dyDescent="0.25">
      <c r="AH176" s="3"/>
    </row>
    <row r="179" spans="26:36" x14ac:dyDescent="0.25">
      <c r="AH179" s="3"/>
    </row>
    <row r="180" spans="26:36" x14ac:dyDescent="0.25">
      <c r="AH180" s="3"/>
    </row>
    <row r="183" spans="26:36" x14ac:dyDescent="0.25"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9" spans="26:36" x14ac:dyDescent="0.25">
      <c r="AH189" s="3"/>
    </row>
    <row r="190" spans="26:36" x14ac:dyDescent="0.25">
      <c r="AH190" s="3"/>
    </row>
    <row r="191" spans="26:36" x14ac:dyDescent="0.25">
      <c r="AH191" s="3"/>
    </row>
    <row r="192" spans="26:36" x14ac:dyDescent="0.25">
      <c r="AH192" s="3"/>
    </row>
    <row r="198" spans="34:34" x14ac:dyDescent="0.25">
      <c r="AH198" s="3"/>
    </row>
    <row r="199" spans="34:34" x14ac:dyDescent="0.25">
      <c r="AH199" s="3"/>
    </row>
    <row r="200" spans="34:34" x14ac:dyDescent="0.25">
      <c r="AH200" s="3"/>
    </row>
    <row r="201" spans="34:34" x14ac:dyDescent="0.25">
      <c r="AH201" s="3"/>
    </row>
    <row r="202" spans="34:34" x14ac:dyDescent="0.25">
      <c r="AH202" s="3"/>
    </row>
    <row r="203" spans="34:34" x14ac:dyDescent="0.25">
      <c r="AH203" s="3"/>
    </row>
    <row r="204" spans="34:34" x14ac:dyDescent="0.25">
      <c r="AH204" s="3"/>
    </row>
    <row r="205" spans="34:34" x14ac:dyDescent="0.25">
      <c r="AH205" s="3"/>
    </row>
    <row r="206" spans="34:34" x14ac:dyDescent="0.25">
      <c r="AH206" s="3"/>
    </row>
    <row r="207" spans="34:34" x14ac:dyDescent="0.25">
      <c r="AH207" s="3"/>
    </row>
    <row r="208" spans="34:34" x14ac:dyDescent="0.25">
      <c r="AH208" s="3"/>
    </row>
    <row r="209" spans="34:34" x14ac:dyDescent="0.25">
      <c r="AH209" s="3"/>
    </row>
    <row r="210" spans="34:34" x14ac:dyDescent="0.25">
      <c r="AH210" s="3"/>
    </row>
    <row r="211" spans="34:34" x14ac:dyDescent="0.25">
      <c r="AH211" s="3"/>
    </row>
    <row r="212" spans="34:34" x14ac:dyDescent="0.25">
      <c r="AH212" s="3"/>
    </row>
    <row r="213" spans="34:34" x14ac:dyDescent="0.25">
      <c r="AH213" s="3"/>
    </row>
    <row r="214" spans="34:34" x14ac:dyDescent="0.25">
      <c r="AH214" s="3"/>
    </row>
    <row r="215" spans="34:34" x14ac:dyDescent="0.25">
      <c r="AH215" s="3"/>
    </row>
    <row r="216" spans="34:34" x14ac:dyDescent="0.25">
      <c r="AH216" s="3"/>
    </row>
    <row r="217" spans="34:34" x14ac:dyDescent="0.25">
      <c r="AH217" s="3"/>
    </row>
    <row r="218" spans="34:34" x14ac:dyDescent="0.25">
      <c r="AH218" s="3"/>
    </row>
    <row r="219" spans="34:34" x14ac:dyDescent="0.25">
      <c r="AH219" s="3"/>
    </row>
    <row r="220" spans="34:34" x14ac:dyDescent="0.25">
      <c r="AH220" s="3"/>
    </row>
    <row r="221" spans="34:34" x14ac:dyDescent="0.25">
      <c r="AH221" s="3"/>
    </row>
    <row r="222" spans="34:34" x14ac:dyDescent="0.25">
      <c r="AH222" s="3"/>
    </row>
    <row r="223" spans="34:34" x14ac:dyDescent="0.25">
      <c r="AH223" s="3"/>
    </row>
    <row r="224" spans="34:34" x14ac:dyDescent="0.25">
      <c r="AH224" s="3"/>
    </row>
    <row r="225" spans="34:34" x14ac:dyDescent="0.25">
      <c r="AH225" s="3"/>
    </row>
    <row r="226" spans="34:34" x14ac:dyDescent="0.25">
      <c r="AH226" s="3"/>
    </row>
    <row r="227" spans="34:34" x14ac:dyDescent="0.25">
      <c r="AH227" s="3"/>
    </row>
    <row r="228" spans="34:34" x14ac:dyDescent="0.25">
      <c r="AH228" s="3"/>
    </row>
    <row r="229" spans="34:34" x14ac:dyDescent="0.25">
      <c r="AH229" s="3"/>
    </row>
    <row r="230" spans="34:34" x14ac:dyDescent="0.25">
      <c r="AH230" s="3"/>
    </row>
    <row r="231" spans="34:34" x14ac:dyDescent="0.25">
      <c r="AH231" s="3"/>
    </row>
    <row r="232" spans="34:34" x14ac:dyDescent="0.25">
      <c r="AH232" s="3"/>
    </row>
    <row r="233" spans="34:34" x14ac:dyDescent="0.25">
      <c r="AH233" s="3"/>
    </row>
    <row r="234" spans="34:34" x14ac:dyDescent="0.25">
      <c r="AH234" s="3"/>
    </row>
    <row r="235" spans="34:34" x14ac:dyDescent="0.25">
      <c r="AH235" s="3"/>
    </row>
    <row r="236" spans="34:34" x14ac:dyDescent="0.25">
      <c r="AH236" s="3"/>
    </row>
    <row r="237" spans="34:34" x14ac:dyDescent="0.25">
      <c r="AH237" s="3"/>
    </row>
    <row r="238" spans="34:34" x14ac:dyDescent="0.25">
      <c r="AH238" s="3"/>
    </row>
    <row r="239" spans="34:34" x14ac:dyDescent="0.25">
      <c r="AH239" s="3"/>
    </row>
    <row r="240" spans="34:34" x14ac:dyDescent="0.25">
      <c r="AH240" s="3"/>
    </row>
    <row r="241" spans="34:34" x14ac:dyDescent="0.25">
      <c r="AH241" s="3"/>
    </row>
    <row r="242" spans="34:34" x14ac:dyDescent="0.25">
      <c r="AH242" s="3"/>
    </row>
    <row r="243" spans="34:34" x14ac:dyDescent="0.25">
      <c r="AH243" s="3"/>
    </row>
    <row r="244" spans="34:34" x14ac:dyDescent="0.25">
      <c r="AH244" s="3"/>
    </row>
    <row r="245" spans="34:34" x14ac:dyDescent="0.25">
      <c r="AH245" s="3"/>
    </row>
    <row r="246" spans="34:34" x14ac:dyDescent="0.25">
      <c r="AH246" s="3"/>
    </row>
    <row r="247" spans="34:34" x14ac:dyDescent="0.25">
      <c r="AH247" s="3"/>
    </row>
    <row r="248" spans="34:34" x14ac:dyDescent="0.25">
      <c r="AH248" s="3"/>
    </row>
    <row r="249" spans="34:34" x14ac:dyDescent="0.25">
      <c r="AH249" s="3"/>
    </row>
    <row r="250" spans="34:34" x14ac:dyDescent="0.25">
      <c r="AH250" s="3"/>
    </row>
    <row r="251" spans="34:34" x14ac:dyDescent="0.25">
      <c r="AH251" s="3"/>
    </row>
    <row r="252" spans="34:34" x14ac:dyDescent="0.25">
      <c r="AH252" s="3"/>
    </row>
    <row r="253" spans="34:34" x14ac:dyDescent="0.25">
      <c r="AH253" s="3"/>
    </row>
    <row r="254" spans="34:34" x14ac:dyDescent="0.25">
      <c r="AH254" s="3"/>
    </row>
    <row r="255" spans="34:34" x14ac:dyDescent="0.25">
      <c r="AH255" s="3"/>
    </row>
    <row r="256" spans="34:34" x14ac:dyDescent="0.25">
      <c r="AH256" s="3"/>
    </row>
    <row r="257" spans="34:34" x14ac:dyDescent="0.25">
      <c r="AH257" s="3"/>
    </row>
    <row r="258" spans="34:34" x14ac:dyDescent="0.25">
      <c r="AH258" s="3"/>
    </row>
    <row r="259" spans="34:34" x14ac:dyDescent="0.25">
      <c r="AH259" s="3"/>
    </row>
    <row r="260" spans="34:34" x14ac:dyDescent="0.25">
      <c r="AH260" s="3"/>
    </row>
    <row r="261" spans="34:34" x14ac:dyDescent="0.25">
      <c r="AH261" s="3"/>
    </row>
    <row r="262" spans="34:34" x14ac:dyDescent="0.25">
      <c r="AH262" s="3"/>
    </row>
    <row r="263" spans="34:34" x14ac:dyDescent="0.25">
      <c r="AH263" s="3"/>
    </row>
    <row r="264" spans="34:34" x14ac:dyDescent="0.25">
      <c r="AH264" s="3"/>
    </row>
    <row r="265" spans="34:34" x14ac:dyDescent="0.25">
      <c r="AH265" s="3"/>
    </row>
    <row r="266" spans="34:34" x14ac:dyDescent="0.25">
      <c r="AH266" s="3"/>
    </row>
    <row r="267" spans="34:34" x14ac:dyDescent="0.25">
      <c r="AH267" s="3"/>
    </row>
    <row r="268" spans="34:34" x14ac:dyDescent="0.25">
      <c r="AH268" s="3"/>
    </row>
    <row r="269" spans="34:34" x14ac:dyDescent="0.25">
      <c r="AH269" s="3"/>
    </row>
    <row r="270" spans="34:34" x14ac:dyDescent="0.25">
      <c r="AH270" s="3"/>
    </row>
    <row r="271" spans="34:34" x14ac:dyDescent="0.25">
      <c r="AH271" s="3"/>
    </row>
    <row r="272" spans="34:34" x14ac:dyDescent="0.25">
      <c r="AH272" s="3"/>
    </row>
    <row r="273" spans="34:34" x14ac:dyDescent="0.25">
      <c r="AH273" s="3"/>
    </row>
    <row r="274" spans="34:34" x14ac:dyDescent="0.25">
      <c r="AH274" s="3"/>
    </row>
    <row r="275" spans="34:34" x14ac:dyDescent="0.25">
      <c r="AH275" s="3"/>
    </row>
    <row r="276" spans="34:34" x14ac:dyDescent="0.25">
      <c r="AH276" s="3"/>
    </row>
    <row r="277" spans="34:34" x14ac:dyDescent="0.25">
      <c r="AH277" s="3"/>
    </row>
    <row r="278" spans="34:34" x14ac:dyDescent="0.25">
      <c r="AH278" s="3"/>
    </row>
    <row r="279" spans="34:34" x14ac:dyDescent="0.25">
      <c r="AH279" s="3"/>
    </row>
    <row r="280" spans="34:34" x14ac:dyDescent="0.25">
      <c r="AH280" s="3"/>
    </row>
    <row r="281" spans="34:34" x14ac:dyDescent="0.25">
      <c r="AH281" s="3"/>
    </row>
    <row r="282" spans="34:34" x14ac:dyDescent="0.25">
      <c r="AH282" s="3"/>
    </row>
    <row r="283" spans="34:34" x14ac:dyDescent="0.25">
      <c r="AH283" s="3"/>
    </row>
    <row r="284" spans="34:34" x14ac:dyDescent="0.25">
      <c r="AH284" s="3"/>
    </row>
    <row r="285" spans="34:34" x14ac:dyDescent="0.25">
      <c r="AH285" s="3"/>
    </row>
    <row r="286" spans="34:34" x14ac:dyDescent="0.25">
      <c r="AH286" s="3"/>
    </row>
    <row r="287" spans="34:34" x14ac:dyDescent="0.25">
      <c r="AH287" s="3"/>
    </row>
    <row r="288" spans="34:34" x14ac:dyDescent="0.25">
      <c r="AH288" s="3"/>
    </row>
    <row r="289" spans="34:34" x14ac:dyDescent="0.25">
      <c r="AH289" s="3"/>
    </row>
    <row r="290" spans="34:34" x14ac:dyDescent="0.25">
      <c r="AH290" s="3"/>
    </row>
    <row r="291" spans="34:34" x14ac:dyDescent="0.25">
      <c r="AH291" s="3"/>
    </row>
    <row r="292" spans="34:34" x14ac:dyDescent="0.25">
      <c r="AH292" s="3"/>
    </row>
    <row r="293" spans="34:34" x14ac:dyDescent="0.25">
      <c r="AH293" s="3"/>
    </row>
    <row r="294" spans="34:34" x14ac:dyDescent="0.25">
      <c r="AH294" s="3"/>
    </row>
    <row r="295" spans="34:34" x14ac:dyDescent="0.25">
      <c r="AH295" s="3"/>
    </row>
    <row r="296" spans="34:34" x14ac:dyDescent="0.25">
      <c r="AH296" s="3"/>
    </row>
    <row r="297" spans="34:34" x14ac:dyDescent="0.25">
      <c r="AH297" s="3"/>
    </row>
    <row r="298" spans="34:34" x14ac:dyDescent="0.25">
      <c r="AH298" s="3"/>
    </row>
    <row r="299" spans="34:34" x14ac:dyDescent="0.25">
      <c r="AH299" s="3"/>
    </row>
    <row r="300" spans="34:34" x14ac:dyDescent="0.25">
      <c r="AH300" s="3"/>
    </row>
    <row r="301" spans="34:34" x14ac:dyDescent="0.25">
      <c r="AH301" s="3"/>
    </row>
    <row r="302" spans="34:34" x14ac:dyDescent="0.25">
      <c r="AH302" s="3"/>
    </row>
    <row r="303" spans="34:34" x14ac:dyDescent="0.25">
      <c r="AH303" s="3"/>
    </row>
    <row r="304" spans="34:34" x14ac:dyDescent="0.25">
      <c r="AH304" s="3"/>
    </row>
    <row r="305" spans="34:34" x14ac:dyDescent="0.25">
      <c r="AH305" s="3"/>
    </row>
    <row r="306" spans="34:34" x14ac:dyDescent="0.25">
      <c r="AH306" s="3"/>
    </row>
    <row r="307" spans="34:34" x14ac:dyDescent="0.25">
      <c r="AH307" s="3"/>
    </row>
    <row r="308" spans="34:34" x14ac:dyDescent="0.25">
      <c r="AH308" s="3"/>
    </row>
    <row r="309" spans="34:34" x14ac:dyDescent="0.25">
      <c r="AH309" s="3"/>
    </row>
    <row r="310" spans="34:34" x14ac:dyDescent="0.25">
      <c r="AH310" s="3"/>
    </row>
    <row r="311" spans="34:34" x14ac:dyDescent="0.25">
      <c r="AH311" s="3"/>
    </row>
    <row r="312" spans="34:34" x14ac:dyDescent="0.25">
      <c r="AH312" s="3"/>
    </row>
    <row r="314" spans="34:34" x14ac:dyDescent="0.25">
      <c r="AH314" s="3"/>
    </row>
    <row r="315" spans="34:34" x14ac:dyDescent="0.25">
      <c r="AH315" s="3"/>
    </row>
    <row r="316" spans="34:34" x14ac:dyDescent="0.25">
      <c r="AH316" s="3"/>
    </row>
  </sheetData>
  <sortState xmlns:xlrd2="http://schemas.microsoft.com/office/spreadsheetml/2017/richdata2" ref="A2:V585">
    <sortCondition ref="A2:A5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A64F-235A-473D-BD9E-55239AD48E63}">
  <dimension ref="A1:BD46"/>
  <sheetViews>
    <sheetView tabSelected="1" workbookViewId="0">
      <pane xSplit="4" ySplit="3" topLeftCell="AT4" activePane="bottomRight" state="frozen"/>
      <selection pane="topRight" activeCell="E1" sqref="E1"/>
      <selection pane="bottomLeft" activeCell="A5" sqref="A5"/>
      <selection pane="bottomRight" activeCell="BD4" sqref="BD4"/>
    </sheetView>
  </sheetViews>
  <sheetFormatPr defaultRowHeight="15" x14ac:dyDescent="0.25"/>
  <cols>
    <col min="13" max="13" width="13.42578125" customWidth="1"/>
    <col min="14" max="16" width="9.140625" customWidth="1"/>
    <col min="23" max="23" width="15.5703125" customWidth="1"/>
    <col min="24" max="24" width="13.42578125" customWidth="1"/>
  </cols>
  <sheetData>
    <row r="1" spans="1:56" x14ac:dyDescent="0.25">
      <c r="A1" t="s">
        <v>75</v>
      </c>
      <c r="B1" t="s">
        <v>64</v>
      </c>
      <c r="C1" t="s">
        <v>11</v>
      </c>
      <c r="D1" t="s">
        <v>65</v>
      </c>
      <c r="E1" t="s">
        <v>13</v>
      </c>
      <c r="F1" t="s">
        <v>12</v>
      </c>
      <c r="G1" s="13" t="s">
        <v>14</v>
      </c>
      <c r="H1" t="s">
        <v>15</v>
      </c>
      <c r="I1" t="s">
        <v>63</v>
      </c>
      <c r="J1" s="14" t="s">
        <v>16</v>
      </c>
      <c r="K1" t="s">
        <v>17</v>
      </c>
      <c r="L1" t="s">
        <v>18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93</v>
      </c>
      <c r="V1" t="s">
        <v>94</v>
      </c>
      <c r="W1" t="s">
        <v>95</v>
      </c>
      <c r="X1" t="s">
        <v>74</v>
      </c>
      <c r="Y1" t="s">
        <v>82</v>
      </c>
      <c r="AB1" t="s">
        <v>75</v>
      </c>
      <c r="AC1" t="s">
        <v>64</v>
      </c>
      <c r="AD1" t="s">
        <v>11</v>
      </c>
      <c r="AE1" t="s">
        <v>65</v>
      </c>
      <c r="AF1" t="s">
        <v>13</v>
      </c>
      <c r="AG1" t="s">
        <v>12</v>
      </c>
      <c r="AH1" s="13" t="s">
        <v>14</v>
      </c>
      <c r="AI1" t="s">
        <v>15</v>
      </c>
      <c r="AJ1" t="s">
        <v>63</v>
      </c>
      <c r="AK1" s="14" t="s">
        <v>16</v>
      </c>
      <c r="AL1" t="s">
        <v>17</v>
      </c>
      <c r="AM1" t="s">
        <v>18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79</v>
      </c>
      <c r="AW1" t="s">
        <v>77</v>
      </c>
      <c r="AX1" t="s">
        <v>78</v>
      </c>
      <c r="AY1" t="s">
        <v>80</v>
      </c>
      <c r="AZ1" t="s">
        <v>81</v>
      </c>
      <c r="BA1" t="s">
        <v>76</v>
      </c>
      <c r="BB1" t="s">
        <v>74</v>
      </c>
      <c r="BC1" t="s">
        <v>82</v>
      </c>
      <c r="BD1" t="s">
        <v>83</v>
      </c>
    </row>
    <row r="2" spans="1:56" x14ac:dyDescent="0.25">
      <c r="A2">
        <v>0</v>
      </c>
      <c r="B2">
        <v>429</v>
      </c>
      <c r="C2">
        <v>6342600</v>
      </c>
      <c r="D2" t="s">
        <v>53</v>
      </c>
      <c r="E2" s="5">
        <v>49.018000000000001</v>
      </c>
      <c r="F2" s="5">
        <v>12.144</v>
      </c>
      <c r="G2" s="13">
        <v>35399</v>
      </c>
      <c r="H2" t="s">
        <v>0</v>
      </c>
      <c r="I2" t="s">
        <v>0</v>
      </c>
      <c r="J2" s="15">
        <v>35216.199999999997</v>
      </c>
      <c r="K2">
        <v>12.125</v>
      </c>
      <c r="L2">
        <v>49.024999999999999</v>
      </c>
      <c r="M2" t="s">
        <v>19</v>
      </c>
      <c r="N2" t="s">
        <v>20</v>
      </c>
      <c r="O2" t="s">
        <v>21</v>
      </c>
      <c r="P2">
        <v>11689</v>
      </c>
      <c r="Q2" s="6">
        <v>0.87378470200000002</v>
      </c>
      <c r="R2" s="6">
        <v>0.96008062500000002</v>
      </c>
      <c r="S2" s="6">
        <v>0.90436921800000003</v>
      </c>
      <c r="T2" s="6">
        <v>1.072052054</v>
      </c>
      <c r="U2" s="1">
        <v>49.022083000000002</v>
      </c>
      <c r="V2" s="1">
        <v>12.143750000000001</v>
      </c>
      <c r="W2" s="7">
        <v>35344</v>
      </c>
      <c r="X2" s="7">
        <f t="shared" ref="X2:X46" si="0">SQRT((E2-U2)^2+(F2-V2)^2)*110*1000</f>
        <v>449.97111785106159</v>
      </c>
      <c r="Y2" s="6">
        <f t="shared" ref="Y2:Y46" si="1">100*(ABS(1-W2/G2))</f>
        <v>0.15537162066725507</v>
      </c>
      <c r="Z2" s="6"/>
      <c r="AB2">
        <v>21</v>
      </c>
      <c r="AC2">
        <v>517</v>
      </c>
      <c r="AD2">
        <v>6444200</v>
      </c>
      <c r="AE2" t="s">
        <v>57</v>
      </c>
      <c r="AF2" s="5">
        <v>47.183300000000003</v>
      </c>
      <c r="AG2" s="5">
        <v>20.2</v>
      </c>
      <c r="AH2" s="13">
        <v>75113</v>
      </c>
      <c r="AI2" t="s">
        <v>5</v>
      </c>
      <c r="AJ2" t="s">
        <v>0</v>
      </c>
      <c r="AK2" s="15">
        <v>74073.2</v>
      </c>
      <c r="AL2">
        <v>20.175000000000001</v>
      </c>
      <c r="AM2">
        <v>47.125</v>
      </c>
      <c r="AN2" t="s">
        <v>26</v>
      </c>
      <c r="AO2" t="s">
        <v>23</v>
      </c>
      <c r="AP2" t="s">
        <v>26</v>
      </c>
      <c r="AQ2">
        <v>2557</v>
      </c>
      <c r="AR2" s="6">
        <v>0.84585935800000001</v>
      </c>
      <c r="AS2" s="6">
        <v>1.039476689</v>
      </c>
      <c r="AT2" s="6">
        <v>0.86030052499999998</v>
      </c>
      <c r="AU2" s="6">
        <v>1.05181684422</v>
      </c>
      <c r="AV2">
        <v>517</v>
      </c>
      <c r="AW2" s="5">
        <v>47.183300000000003</v>
      </c>
      <c r="AX2" s="5">
        <v>20.2</v>
      </c>
      <c r="AY2" s="5">
        <v>47.172466666666601</v>
      </c>
      <c r="AZ2" s="5">
        <v>20.2016666666666</v>
      </c>
      <c r="BA2" s="7">
        <v>72672.390455939094</v>
      </c>
      <c r="BB2" s="7">
        <f>SQRT((AY2-AW2)^2+(AZ2-AX2)^2)*110*1000</f>
        <v>1205.6867568198727</v>
      </c>
      <c r="BC2" s="6">
        <f>100*(ABS(1-BA2/AH2))</f>
        <v>3.2492505212957878</v>
      </c>
      <c r="BD2" t="s">
        <v>84</v>
      </c>
    </row>
    <row r="3" spans="1:56" x14ac:dyDescent="0.25">
      <c r="A3">
        <v>1</v>
      </c>
      <c r="B3">
        <v>436</v>
      </c>
      <c r="C3">
        <v>6342910</v>
      </c>
      <c r="D3" t="s">
        <v>53</v>
      </c>
      <c r="E3" s="5">
        <v>48.947000000000003</v>
      </c>
      <c r="F3" s="5">
        <v>12.015000000000001</v>
      </c>
      <c r="G3" s="13">
        <v>26448</v>
      </c>
      <c r="H3" t="s">
        <v>0</v>
      </c>
      <c r="I3" t="s">
        <v>0</v>
      </c>
      <c r="J3" s="15">
        <v>26781.3</v>
      </c>
      <c r="K3">
        <v>11.975</v>
      </c>
      <c r="L3">
        <v>48.975000000000001</v>
      </c>
      <c r="M3" t="s">
        <v>19</v>
      </c>
      <c r="N3" t="s">
        <v>22</v>
      </c>
      <c r="O3" t="s">
        <v>23</v>
      </c>
      <c r="P3">
        <v>10227</v>
      </c>
      <c r="Q3" s="6">
        <v>0.86566627699999998</v>
      </c>
      <c r="R3" s="6">
        <v>0.96948167299999999</v>
      </c>
      <c r="S3" s="6">
        <v>0.89435434400000002</v>
      </c>
      <c r="T3" s="6">
        <v>1.077156829</v>
      </c>
      <c r="U3" s="1">
        <v>48.946249999999999</v>
      </c>
      <c r="V3" s="1">
        <v>12.014583</v>
      </c>
      <c r="W3" s="7">
        <v>26395</v>
      </c>
      <c r="X3" s="7">
        <f t="shared" si="0"/>
        <v>94.394421975403858</v>
      </c>
      <c r="Y3" s="6">
        <f t="shared" si="1"/>
        <v>0.20039322444040941</v>
      </c>
      <c r="Z3" s="6"/>
      <c r="AB3">
        <v>24</v>
      </c>
      <c r="AC3">
        <v>551</v>
      </c>
      <c r="AD3">
        <v>6444110</v>
      </c>
      <c r="AE3" t="s">
        <v>57</v>
      </c>
      <c r="AF3" s="5">
        <v>46.216700000000003</v>
      </c>
      <c r="AG3" s="5">
        <v>20.4833</v>
      </c>
      <c r="AH3" s="13">
        <v>30149</v>
      </c>
      <c r="AI3" t="s">
        <v>60</v>
      </c>
      <c r="AJ3" t="s">
        <v>0</v>
      </c>
      <c r="AK3" s="15">
        <v>29868.7</v>
      </c>
      <c r="AL3">
        <v>20.475000000000001</v>
      </c>
      <c r="AM3">
        <v>46.225000000000001</v>
      </c>
      <c r="AN3" t="s">
        <v>19</v>
      </c>
      <c r="AO3" t="s">
        <v>23</v>
      </c>
      <c r="AP3" t="s">
        <v>26</v>
      </c>
      <c r="AQ3">
        <v>5114</v>
      </c>
      <c r="AR3" s="6">
        <v>0.64260474499999998</v>
      </c>
      <c r="AS3" s="6">
        <v>1.2910197919999999</v>
      </c>
      <c r="AT3" s="6">
        <v>0.79395265400000004</v>
      </c>
      <c r="AU3" s="6">
        <v>0.97584755825000002</v>
      </c>
      <c r="AV3">
        <v>551</v>
      </c>
      <c r="AW3" s="5">
        <v>46.216700000000003</v>
      </c>
      <c r="AX3" s="5">
        <v>20.4833</v>
      </c>
      <c r="AY3" s="5">
        <v>46.195033333333299</v>
      </c>
      <c r="AZ3" s="5">
        <v>20.479133333333301</v>
      </c>
      <c r="BA3" s="7">
        <v>29877.961862051001</v>
      </c>
      <c r="BB3" s="7">
        <f>SQRT((AY3-AW3)^2+(AZ3-AX3)^2)*110*1000</f>
        <v>2427.0037540648541</v>
      </c>
      <c r="BC3" s="6">
        <f t="shared" ref="BC3:BC5" si="2">100*(ABS(1-BA3/AH3))</f>
        <v>0.89899544909947116</v>
      </c>
      <c r="BD3" t="s">
        <v>85</v>
      </c>
    </row>
    <row r="4" spans="1:56" x14ac:dyDescent="0.25">
      <c r="A4">
        <v>2</v>
      </c>
      <c r="B4">
        <v>439</v>
      </c>
      <c r="C4">
        <v>6342920</v>
      </c>
      <c r="D4" t="s">
        <v>53</v>
      </c>
      <c r="E4" s="5">
        <v>48.88</v>
      </c>
      <c r="F4" s="5">
        <v>12.747</v>
      </c>
      <c r="G4" s="13">
        <v>37687</v>
      </c>
      <c r="H4" t="s">
        <v>0</v>
      </c>
      <c r="I4" t="s">
        <v>0</v>
      </c>
      <c r="J4" s="15">
        <v>37622.5</v>
      </c>
      <c r="K4">
        <v>12.775</v>
      </c>
      <c r="L4">
        <v>48.875</v>
      </c>
      <c r="M4" t="s">
        <v>19</v>
      </c>
      <c r="N4" t="s">
        <v>24</v>
      </c>
      <c r="O4" t="s">
        <v>25</v>
      </c>
      <c r="P4">
        <v>11324</v>
      </c>
      <c r="Q4" s="6">
        <v>0.867188917</v>
      </c>
      <c r="R4" s="6">
        <v>0.94986067200000002</v>
      </c>
      <c r="S4" s="6">
        <v>0.90661011899999999</v>
      </c>
      <c r="T4" s="6">
        <v>1.080019759</v>
      </c>
      <c r="U4" s="1">
        <v>48.879582999999997</v>
      </c>
      <c r="V4" s="1">
        <v>12.74625</v>
      </c>
      <c r="W4" s="7">
        <v>37606</v>
      </c>
      <c r="X4" s="7">
        <f t="shared" si="0"/>
        <v>94.394421975347157</v>
      </c>
      <c r="Y4" s="6">
        <f t="shared" si="1"/>
        <v>0.21492822458673011</v>
      </c>
      <c r="Z4" s="6"/>
      <c r="AB4">
        <v>26</v>
      </c>
      <c r="AC4" s="8">
        <v>559</v>
      </c>
      <c r="AD4">
        <v>6744201</v>
      </c>
      <c r="AE4" t="s">
        <v>58</v>
      </c>
      <c r="AF4">
        <v>46.037999999999997</v>
      </c>
      <c r="AG4">
        <v>23.582000000000001</v>
      </c>
      <c r="AH4" s="13">
        <v>18055</v>
      </c>
      <c r="AI4" t="s">
        <v>60</v>
      </c>
      <c r="AJ4" t="s">
        <v>0</v>
      </c>
      <c r="AK4" s="18">
        <v>19417</v>
      </c>
      <c r="AL4">
        <v>23.574999999999999</v>
      </c>
      <c r="AM4">
        <v>46.024999999999999</v>
      </c>
      <c r="AN4" t="s">
        <v>19</v>
      </c>
      <c r="AO4" t="s">
        <v>38</v>
      </c>
      <c r="AP4" t="s">
        <v>39</v>
      </c>
      <c r="AQ4">
        <v>9849</v>
      </c>
      <c r="AR4">
        <v>0.77</v>
      </c>
      <c r="AS4">
        <v>1.1399999999999999</v>
      </c>
      <c r="AT4">
        <v>0.82</v>
      </c>
      <c r="AU4">
        <v>0.96</v>
      </c>
      <c r="AV4">
        <v>46.03792</v>
      </c>
      <c r="AW4">
        <v>23.582080000000001</v>
      </c>
      <c r="AX4" s="17">
        <v>17961</v>
      </c>
      <c r="AY4">
        <v>46.075000000000003</v>
      </c>
      <c r="AZ4">
        <v>23.625</v>
      </c>
      <c r="BA4" s="16">
        <v>17562</v>
      </c>
      <c r="BB4" s="7"/>
      <c r="BC4" s="6"/>
      <c r="BD4" t="s">
        <v>97</v>
      </c>
    </row>
    <row r="5" spans="1:56" x14ac:dyDescent="0.25">
      <c r="A5">
        <v>3</v>
      </c>
      <c r="B5">
        <v>442</v>
      </c>
      <c r="C5">
        <v>6142110</v>
      </c>
      <c r="D5" t="s">
        <v>54</v>
      </c>
      <c r="E5" s="5">
        <v>48.8</v>
      </c>
      <c r="F5" s="5">
        <v>16.86</v>
      </c>
      <c r="G5" s="13">
        <v>12284</v>
      </c>
      <c r="H5" t="s">
        <v>3</v>
      </c>
      <c r="I5" t="s">
        <v>0</v>
      </c>
      <c r="J5" s="15">
        <v>12743.7</v>
      </c>
      <c r="K5">
        <v>16.875</v>
      </c>
      <c r="L5">
        <v>48.774999999999999</v>
      </c>
      <c r="M5" t="s">
        <v>26</v>
      </c>
      <c r="N5" t="s">
        <v>27</v>
      </c>
      <c r="O5" t="s">
        <v>28</v>
      </c>
      <c r="P5">
        <v>8036</v>
      </c>
      <c r="Q5" s="6">
        <v>0.72793803099999999</v>
      </c>
      <c r="R5" s="6">
        <v>0.90062775900000003</v>
      </c>
      <c r="S5" s="6">
        <v>0.76530148399999998</v>
      </c>
      <c r="T5" s="6">
        <v>1.095181296</v>
      </c>
      <c r="U5" s="1">
        <v>48.797916999999998</v>
      </c>
      <c r="V5" s="1">
        <v>16.858750000000001</v>
      </c>
      <c r="W5" s="7">
        <v>12281</v>
      </c>
      <c r="X5" s="7">
        <f t="shared" si="0"/>
        <v>267.22052110553284</v>
      </c>
      <c r="Y5" s="6">
        <f t="shared" si="1"/>
        <v>2.4422012373814805E-2</v>
      </c>
      <c r="Z5" s="6"/>
      <c r="AB5">
        <v>35</v>
      </c>
      <c r="AC5">
        <v>599</v>
      </c>
      <c r="AD5">
        <v>6545800</v>
      </c>
      <c r="AE5" t="s">
        <v>61</v>
      </c>
      <c r="AF5" s="5">
        <v>44.981299999999997</v>
      </c>
      <c r="AG5" s="5">
        <v>19.618300000000001</v>
      </c>
      <c r="AH5" s="13">
        <v>87966</v>
      </c>
      <c r="AI5" t="s">
        <v>1</v>
      </c>
      <c r="AJ5" t="s">
        <v>0</v>
      </c>
      <c r="AK5" s="15">
        <v>85051.7</v>
      </c>
      <c r="AL5">
        <v>19.625</v>
      </c>
      <c r="AM5">
        <v>44.975000000000001</v>
      </c>
      <c r="AN5" t="s">
        <v>44</v>
      </c>
      <c r="AO5" t="s">
        <v>42</v>
      </c>
      <c r="AP5" t="s">
        <v>48</v>
      </c>
      <c r="AQ5">
        <v>6923</v>
      </c>
      <c r="AR5" s="6">
        <v>0.77065138499999997</v>
      </c>
      <c r="AS5" s="6">
        <v>0.86118377400000001</v>
      </c>
      <c r="AT5" s="6">
        <v>0.81849175600000001</v>
      </c>
      <c r="AU5" s="6">
        <v>0.98036330236000002</v>
      </c>
      <c r="AV5">
        <v>599</v>
      </c>
      <c r="AW5" s="5">
        <v>44.981299999999997</v>
      </c>
      <c r="AX5" s="5">
        <v>19.618300000000001</v>
      </c>
      <c r="AY5" s="5">
        <v>44.968799999999902</v>
      </c>
      <c r="AZ5" s="5">
        <v>19.6008</v>
      </c>
      <c r="BA5" s="7">
        <v>91748.754827307697</v>
      </c>
      <c r="BB5" s="7">
        <f>SQRT((AY5-AW5)^2+(AZ5-AX5)^2)*110*1000</f>
        <v>2365.6394484429757</v>
      </c>
      <c r="BC5" s="6">
        <f t="shared" ref="BC5:BC6" si="3">100*(ABS(1-BA5/AH5))</f>
        <v>4.3002464899025705</v>
      </c>
      <c r="BD5" t="s">
        <v>86</v>
      </c>
    </row>
    <row r="6" spans="1:56" x14ac:dyDescent="0.25">
      <c r="A6">
        <v>4</v>
      </c>
      <c r="B6">
        <v>444</v>
      </c>
      <c r="C6">
        <v>6342500</v>
      </c>
      <c r="D6" t="s">
        <v>53</v>
      </c>
      <c r="E6" s="5">
        <v>48.753999999999998</v>
      </c>
      <c r="F6" s="5">
        <v>11.422000000000001</v>
      </c>
      <c r="G6" s="13">
        <v>20001</v>
      </c>
      <c r="H6" t="s">
        <v>0</v>
      </c>
      <c r="I6" t="s">
        <v>0</v>
      </c>
      <c r="J6" s="15">
        <v>20419.3</v>
      </c>
      <c r="K6">
        <v>11.425000000000001</v>
      </c>
      <c r="L6">
        <v>48.774999999999999</v>
      </c>
      <c r="M6" t="s">
        <v>19</v>
      </c>
      <c r="N6" t="s">
        <v>29</v>
      </c>
      <c r="O6" t="s">
        <v>30</v>
      </c>
      <c r="P6">
        <v>9497</v>
      </c>
      <c r="Q6" s="6">
        <v>0.86520533899999996</v>
      </c>
      <c r="R6" s="6">
        <v>0.97930256199999999</v>
      </c>
      <c r="S6" s="6">
        <v>0.89544360300000003</v>
      </c>
      <c r="T6" s="6">
        <v>1.0825177349999999</v>
      </c>
      <c r="U6" s="1">
        <v>48.754582999999997</v>
      </c>
      <c r="V6" s="1">
        <v>11.422083000000001</v>
      </c>
      <c r="W6" s="7">
        <v>19982</v>
      </c>
      <c r="X6" s="7">
        <f t="shared" si="0"/>
        <v>64.776645482646359</v>
      </c>
      <c r="Y6" s="6">
        <f t="shared" si="1"/>
        <v>9.4995250237484008E-2</v>
      </c>
      <c r="Z6" s="6"/>
      <c r="AB6">
        <v>38</v>
      </c>
      <c r="AC6">
        <v>615</v>
      </c>
      <c r="AD6">
        <v>6742800</v>
      </c>
      <c r="AE6" t="s">
        <v>58</v>
      </c>
      <c r="AF6" s="5">
        <v>44.683300000000003</v>
      </c>
      <c r="AG6" s="5">
        <v>27.945</v>
      </c>
      <c r="AH6" s="13">
        <v>709100</v>
      </c>
      <c r="AI6" t="s">
        <v>0</v>
      </c>
      <c r="AJ6" t="s">
        <v>0</v>
      </c>
      <c r="AK6" s="15">
        <v>688044</v>
      </c>
      <c r="AL6">
        <v>27.925000000000001</v>
      </c>
      <c r="AM6">
        <v>44.625</v>
      </c>
      <c r="AN6" t="s">
        <v>19</v>
      </c>
      <c r="AO6" t="s">
        <v>36</v>
      </c>
      <c r="AP6" t="s">
        <v>52</v>
      </c>
      <c r="AQ6">
        <v>10593</v>
      </c>
      <c r="AR6" s="6">
        <v>0.82399905100000004</v>
      </c>
      <c r="AS6" s="6">
        <v>1.038177656</v>
      </c>
      <c r="AT6" s="6">
        <v>0.83414853</v>
      </c>
      <c r="AU6" s="6">
        <v>1.04485633239</v>
      </c>
      <c r="AV6">
        <v>615</v>
      </c>
      <c r="AW6" s="5">
        <v>44.683300000000003</v>
      </c>
      <c r="AX6" s="5">
        <v>27.945</v>
      </c>
      <c r="AY6" s="9">
        <v>44.753999999999998</v>
      </c>
      <c r="AZ6" s="9">
        <v>27.876000000000001</v>
      </c>
      <c r="BA6" s="10">
        <v>709861</v>
      </c>
      <c r="BB6" s="7">
        <f>SQRT((AY6-AW6)^2+(AZ6-AX6)^2)*110*1000</f>
        <v>10866.914419465629</v>
      </c>
      <c r="BC6" s="6">
        <f t="shared" si="3"/>
        <v>0.10731913693413642</v>
      </c>
      <c r="BD6" t="s">
        <v>88</v>
      </c>
    </row>
    <row r="7" spans="1:56" x14ac:dyDescent="0.25">
      <c r="A7">
        <v>5</v>
      </c>
      <c r="B7">
        <v>445</v>
      </c>
      <c r="C7">
        <v>6342800</v>
      </c>
      <c r="D7" t="s">
        <v>53</v>
      </c>
      <c r="E7" s="5">
        <v>48.676000000000002</v>
      </c>
      <c r="F7" s="5">
        <v>13.116</v>
      </c>
      <c r="G7" s="13">
        <v>47496</v>
      </c>
      <c r="H7" t="s">
        <v>0</v>
      </c>
      <c r="I7" t="s">
        <v>0</v>
      </c>
      <c r="J7" s="15">
        <v>47563.9</v>
      </c>
      <c r="K7">
        <v>13.125</v>
      </c>
      <c r="L7">
        <v>48.674999999999997</v>
      </c>
      <c r="M7" t="s">
        <v>19</v>
      </c>
      <c r="N7" t="s">
        <v>20</v>
      </c>
      <c r="O7" t="s">
        <v>21</v>
      </c>
      <c r="P7">
        <v>11689</v>
      </c>
      <c r="Q7" s="6">
        <v>0.86859061400000004</v>
      </c>
      <c r="R7" s="6">
        <v>0.96326896699999998</v>
      </c>
      <c r="S7" s="6">
        <v>0.89757138400000003</v>
      </c>
      <c r="T7" s="6">
        <v>1.0736724950000001</v>
      </c>
      <c r="U7" s="1">
        <v>48.676250000000003</v>
      </c>
      <c r="V7" s="1">
        <v>13.11375</v>
      </c>
      <c r="W7" s="7">
        <v>47488</v>
      </c>
      <c r="X7" s="7">
        <f t="shared" si="0"/>
        <v>249.0230912988028</v>
      </c>
      <c r="Y7" s="6">
        <f t="shared" si="1"/>
        <v>1.6843523665155402E-2</v>
      </c>
      <c r="Z7" s="6"/>
      <c r="AF7" s="5"/>
      <c r="AG7" s="5"/>
      <c r="AH7" s="13"/>
      <c r="AK7" s="15"/>
      <c r="AR7" s="6"/>
      <c r="AS7" s="6"/>
      <c r="AT7" s="6"/>
      <c r="AU7" s="6"/>
      <c r="AV7" s="1"/>
      <c r="AW7" s="1"/>
      <c r="AX7" s="7"/>
      <c r="AY7" s="7"/>
      <c r="AZ7" s="6"/>
      <c r="BA7" s="7"/>
      <c r="BB7" s="7"/>
      <c r="BC7" s="6"/>
    </row>
    <row r="8" spans="1:56" x14ac:dyDescent="0.25">
      <c r="A8">
        <v>6</v>
      </c>
      <c r="B8">
        <v>449</v>
      </c>
      <c r="C8">
        <v>6142150</v>
      </c>
      <c r="D8" t="s">
        <v>55</v>
      </c>
      <c r="E8" s="5">
        <v>48.602699999999999</v>
      </c>
      <c r="F8" s="5">
        <v>16.938600000000001</v>
      </c>
      <c r="G8" s="13">
        <v>24129</v>
      </c>
      <c r="H8" t="s">
        <v>6</v>
      </c>
      <c r="I8" t="s">
        <v>0</v>
      </c>
      <c r="J8" s="15">
        <v>24093.9</v>
      </c>
      <c r="K8">
        <v>16.925000000000001</v>
      </c>
      <c r="L8">
        <v>48.625</v>
      </c>
      <c r="M8" t="s">
        <v>19</v>
      </c>
      <c r="N8" t="s">
        <v>31</v>
      </c>
      <c r="O8" t="s">
        <v>32</v>
      </c>
      <c r="P8">
        <v>9802</v>
      </c>
      <c r="Q8" s="6">
        <v>0.79662909800000004</v>
      </c>
      <c r="R8" s="6">
        <v>0.88917073999999996</v>
      </c>
      <c r="S8" s="6">
        <v>0.83513173200000002</v>
      </c>
      <c r="T8" s="6">
        <v>1.04353221</v>
      </c>
      <c r="U8" s="1">
        <v>48.602916999999998</v>
      </c>
      <c r="V8" s="1">
        <v>16.937916999999999</v>
      </c>
      <c r="W8" s="7">
        <v>23997</v>
      </c>
      <c r="X8" s="7">
        <f t="shared" si="0"/>
        <v>78.830792207312996</v>
      </c>
      <c r="Y8" s="6">
        <f t="shared" si="1"/>
        <v>0.5470595548924484</v>
      </c>
      <c r="Z8" s="6"/>
      <c r="AF8" s="5"/>
      <c r="AG8" s="5"/>
      <c r="AH8" s="13"/>
      <c r="AK8" s="15"/>
      <c r="AR8" s="6"/>
      <c r="AS8" s="6"/>
      <c r="AT8" s="6"/>
      <c r="AU8" s="6"/>
      <c r="AW8" s="5"/>
      <c r="AX8" s="5"/>
      <c r="AY8" s="5"/>
      <c r="AZ8" s="5"/>
      <c r="BA8" s="7"/>
      <c r="BB8" s="7"/>
      <c r="BC8" s="6"/>
    </row>
    <row r="9" spans="1:56" x14ac:dyDescent="0.25">
      <c r="A9">
        <v>7</v>
      </c>
      <c r="B9">
        <v>450</v>
      </c>
      <c r="C9">
        <v>6342900</v>
      </c>
      <c r="D9" t="s">
        <v>56</v>
      </c>
      <c r="E9" s="5">
        <v>48.582000000000001</v>
      </c>
      <c r="F9" s="5">
        <v>13.504</v>
      </c>
      <c r="G9" s="13">
        <v>76653</v>
      </c>
      <c r="H9" t="s">
        <v>0</v>
      </c>
      <c r="I9" t="s">
        <v>0</v>
      </c>
      <c r="J9" s="15">
        <v>76461.2</v>
      </c>
      <c r="K9">
        <v>13.525</v>
      </c>
      <c r="L9">
        <v>48.575000000000003</v>
      </c>
      <c r="M9" t="s">
        <v>19</v>
      </c>
      <c r="N9" t="s">
        <v>20</v>
      </c>
      <c r="O9" t="s">
        <v>21</v>
      </c>
      <c r="P9">
        <v>11689</v>
      </c>
      <c r="Q9" s="6">
        <v>0.88607603300000004</v>
      </c>
      <c r="R9" s="6">
        <v>0.98893900599999995</v>
      </c>
      <c r="S9" s="6">
        <v>0.92806319100000001</v>
      </c>
      <c r="T9" s="6">
        <v>1.087643712</v>
      </c>
      <c r="U9" s="1">
        <v>48.582082999999997</v>
      </c>
      <c r="V9" s="1">
        <v>13.502083000000001</v>
      </c>
      <c r="W9" s="7">
        <v>76415</v>
      </c>
      <c r="X9" s="7">
        <f t="shared" si="0"/>
        <v>211.06755743111967</v>
      </c>
      <c r="Y9" s="6">
        <f t="shared" si="1"/>
        <v>0.31049013084941679</v>
      </c>
      <c r="Z9" s="6"/>
      <c r="AF9" s="5"/>
      <c r="AG9" s="5"/>
      <c r="AH9" s="13"/>
      <c r="AK9" s="15"/>
      <c r="AR9" s="6"/>
      <c r="AS9" s="6"/>
      <c r="AT9" s="6"/>
      <c r="AU9" s="6"/>
      <c r="AW9" s="5"/>
      <c r="AX9" s="5"/>
      <c r="AY9" s="5"/>
      <c r="AZ9" s="5"/>
      <c r="BA9" s="7"/>
      <c r="BB9" s="7"/>
      <c r="BC9" s="6"/>
    </row>
    <row r="10" spans="1:56" ht="11.25" customHeight="1" x14ac:dyDescent="0.25">
      <c r="A10">
        <v>8</v>
      </c>
      <c r="B10">
        <v>454</v>
      </c>
      <c r="C10">
        <v>6343900</v>
      </c>
      <c r="D10" t="s">
        <v>53</v>
      </c>
      <c r="E10" s="5">
        <v>48.561999999999998</v>
      </c>
      <c r="F10" s="5">
        <v>13.443</v>
      </c>
      <c r="G10" s="13">
        <v>26084</v>
      </c>
      <c r="H10" t="s">
        <v>2</v>
      </c>
      <c r="I10" t="s">
        <v>0</v>
      </c>
      <c r="J10" s="15">
        <v>25966.7</v>
      </c>
      <c r="K10">
        <v>13.425000000000001</v>
      </c>
      <c r="L10">
        <v>48.524999999999999</v>
      </c>
      <c r="M10" t="s">
        <v>19</v>
      </c>
      <c r="N10" t="s">
        <v>24</v>
      </c>
      <c r="O10" t="s">
        <v>25</v>
      </c>
      <c r="P10">
        <v>11324</v>
      </c>
      <c r="Q10" s="6">
        <v>0.90298198699999999</v>
      </c>
      <c r="R10" s="6">
        <v>1.0109209180000001</v>
      </c>
      <c r="S10" s="6">
        <v>0.917632224</v>
      </c>
      <c r="T10" s="6">
        <v>1.050087701</v>
      </c>
      <c r="U10" s="1">
        <v>48.560417000000001</v>
      </c>
      <c r="V10" s="1">
        <v>13.44375</v>
      </c>
      <c r="W10" s="7">
        <v>25950</v>
      </c>
      <c r="X10" s="7">
        <f t="shared" si="0"/>
        <v>192.68499396649631</v>
      </c>
      <c r="Y10" s="6">
        <f t="shared" si="1"/>
        <v>0.51372488882073242</v>
      </c>
      <c r="Z10" s="6"/>
      <c r="AF10" s="5"/>
      <c r="AG10" s="5"/>
      <c r="AH10" s="13"/>
      <c r="AK10" s="15"/>
      <c r="AR10" s="6"/>
      <c r="AS10" s="6"/>
      <c r="AT10" s="6"/>
      <c r="AU10" s="6"/>
      <c r="AW10" s="5"/>
      <c r="AX10" s="5"/>
      <c r="AY10" s="5"/>
      <c r="AZ10" s="5"/>
      <c r="BA10" s="7"/>
      <c r="BB10" s="7"/>
      <c r="BC10" s="6"/>
    </row>
    <row r="11" spans="1:56" x14ac:dyDescent="0.25">
      <c r="A11">
        <v>9</v>
      </c>
      <c r="B11">
        <v>456</v>
      </c>
      <c r="C11">
        <v>6243850</v>
      </c>
      <c r="D11" t="s">
        <v>56</v>
      </c>
      <c r="E11" s="5">
        <v>48.436100000000003</v>
      </c>
      <c r="F11" s="5">
        <v>13.441700000000001</v>
      </c>
      <c r="G11" s="13">
        <v>25664</v>
      </c>
      <c r="H11" t="s">
        <v>2</v>
      </c>
      <c r="I11" t="s">
        <v>0</v>
      </c>
      <c r="J11" s="15">
        <v>24361.4</v>
      </c>
      <c r="K11">
        <v>13.425000000000001</v>
      </c>
      <c r="L11">
        <v>48.424999999999997</v>
      </c>
      <c r="M11" t="s">
        <v>19</v>
      </c>
      <c r="N11" t="s">
        <v>27</v>
      </c>
      <c r="O11" t="s">
        <v>23</v>
      </c>
      <c r="P11">
        <v>10227</v>
      </c>
      <c r="Q11" s="6">
        <v>0.90410880199999999</v>
      </c>
      <c r="R11" s="6">
        <v>1.01525321</v>
      </c>
      <c r="S11" s="6">
        <v>0.91985935500000005</v>
      </c>
      <c r="T11" s="6">
        <v>1.0503978030000001</v>
      </c>
      <c r="U11" s="1">
        <v>48.436250000000001</v>
      </c>
      <c r="V11" s="1">
        <v>13.439583000000001</v>
      </c>
      <c r="W11" s="7">
        <v>24200</v>
      </c>
      <c r="X11" s="7">
        <f t="shared" si="0"/>
        <v>233.45382177210078</v>
      </c>
      <c r="Y11" s="6">
        <f t="shared" si="1"/>
        <v>5.704488778054861</v>
      </c>
      <c r="Z11" s="6"/>
      <c r="AF11" s="5"/>
      <c r="AG11" s="5"/>
      <c r="AH11" s="13"/>
      <c r="AK11" s="15"/>
      <c r="AR11" s="6"/>
      <c r="AS11" s="6"/>
      <c r="AT11" s="6"/>
      <c r="AU11" s="6"/>
      <c r="AW11" s="5"/>
      <c r="AX11" s="5"/>
      <c r="AY11" s="5"/>
      <c r="AZ11" s="5"/>
      <c r="BA11" s="7"/>
      <c r="BB11" s="7"/>
      <c r="BC11" s="6"/>
    </row>
    <row r="12" spans="1:56" x14ac:dyDescent="0.25">
      <c r="A12">
        <v>10</v>
      </c>
      <c r="B12">
        <v>460</v>
      </c>
      <c r="C12">
        <v>6144200</v>
      </c>
      <c r="D12" t="s">
        <v>55</v>
      </c>
      <c r="E12" s="5">
        <v>48.396099999999997</v>
      </c>
      <c r="F12" s="5">
        <v>21.7502</v>
      </c>
      <c r="G12" s="13">
        <v>11474</v>
      </c>
      <c r="H12" t="s">
        <v>8</v>
      </c>
      <c r="I12" t="s">
        <v>0</v>
      </c>
      <c r="J12" s="15">
        <v>11924.7</v>
      </c>
      <c r="K12">
        <v>21.774999999999999</v>
      </c>
      <c r="L12">
        <v>48.375</v>
      </c>
      <c r="M12" t="s">
        <v>19</v>
      </c>
      <c r="N12" t="s">
        <v>31</v>
      </c>
      <c r="O12" t="s">
        <v>32</v>
      </c>
      <c r="P12">
        <v>9802</v>
      </c>
      <c r="Q12" s="6">
        <v>0.80983878499999995</v>
      </c>
      <c r="R12" s="6">
        <v>1.0301576969999999</v>
      </c>
      <c r="S12" s="6">
        <v>0.82394610599999996</v>
      </c>
      <c r="T12" s="6">
        <v>0.93475563399999995</v>
      </c>
      <c r="U12" s="1">
        <v>48.395417000000002</v>
      </c>
      <c r="V12" s="1">
        <v>21.750416999999999</v>
      </c>
      <c r="W12" s="7">
        <v>11931</v>
      </c>
      <c r="X12" s="7">
        <f t="shared" si="0"/>
        <v>78.830792206568091</v>
      </c>
      <c r="Y12" s="6">
        <f t="shared" si="1"/>
        <v>3.9829179013421756</v>
      </c>
      <c r="Z12" s="6"/>
      <c r="AF12" s="5"/>
      <c r="AG12" s="5"/>
      <c r="AH12" s="13"/>
      <c r="AK12" s="15"/>
      <c r="AR12" s="6"/>
      <c r="AS12" s="6"/>
      <c r="AT12" s="6"/>
      <c r="AU12" s="6"/>
      <c r="AW12" s="5"/>
      <c r="AX12" s="5"/>
      <c r="AY12" s="5"/>
      <c r="AZ12" s="5"/>
      <c r="BA12" s="7"/>
      <c r="BB12" s="7"/>
      <c r="BC12" s="6"/>
    </row>
    <row r="13" spans="1:56" x14ac:dyDescent="0.25">
      <c r="A13">
        <v>11</v>
      </c>
      <c r="B13">
        <v>461</v>
      </c>
      <c r="C13">
        <v>6242401</v>
      </c>
      <c r="D13" t="s">
        <v>56</v>
      </c>
      <c r="E13" s="5">
        <v>48.383299999999998</v>
      </c>
      <c r="F13" s="5">
        <v>15.462199999999999</v>
      </c>
      <c r="G13" s="13">
        <v>95970</v>
      </c>
      <c r="H13" t="s">
        <v>0</v>
      </c>
      <c r="I13" t="s">
        <v>0</v>
      </c>
      <c r="J13" s="15">
        <v>95762.7</v>
      </c>
      <c r="K13">
        <v>15.425000000000001</v>
      </c>
      <c r="L13">
        <v>48.375</v>
      </c>
      <c r="M13" t="s">
        <v>19</v>
      </c>
      <c r="N13" t="s">
        <v>27</v>
      </c>
      <c r="O13" t="s">
        <v>33</v>
      </c>
      <c r="P13">
        <v>10228</v>
      </c>
      <c r="Q13" s="6">
        <v>0.90636629300000005</v>
      </c>
      <c r="R13" s="6">
        <v>0.98811799300000003</v>
      </c>
      <c r="S13" s="6">
        <v>0.92498591900000005</v>
      </c>
      <c r="T13" s="6">
        <v>1.0547629119999999</v>
      </c>
      <c r="U13" s="1">
        <v>48.383749999999999</v>
      </c>
      <c r="V13" s="1">
        <v>15.46125</v>
      </c>
      <c r="W13" s="7">
        <v>95701</v>
      </c>
      <c r="X13" s="7">
        <f t="shared" si="0"/>
        <v>115.63087822894828</v>
      </c>
      <c r="Y13" s="6">
        <f t="shared" si="1"/>
        <v>0.28029592581014784</v>
      </c>
      <c r="Z13" s="6"/>
      <c r="AF13" s="5"/>
      <c r="AG13" s="5"/>
      <c r="AH13" s="13"/>
      <c r="AK13" s="15"/>
      <c r="AR13" s="6"/>
      <c r="AS13" s="6"/>
      <c r="AT13" s="6"/>
      <c r="AU13" s="6"/>
      <c r="AW13" s="5"/>
      <c r="AX13" s="5"/>
      <c r="AY13" s="5"/>
      <c r="AZ13" s="5"/>
      <c r="BA13" s="7"/>
      <c r="BB13" s="7"/>
      <c r="BC13" s="6"/>
    </row>
    <row r="14" spans="1:56" x14ac:dyDescent="0.25">
      <c r="A14">
        <v>12</v>
      </c>
      <c r="B14">
        <v>464</v>
      </c>
      <c r="C14">
        <v>6242501</v>
      </c>
      <c r="D14" t="s">
        <v>56</v>
      </c>
      <c r="E14" s="5">
        <v>48.3337</v>
      </c>
      <c r="F14" s="5">
        <v>16.325700000000001</v>
      </c>
      <c r="G14" s="13">
        <v>101537</v>
      </c>
      <c r="H14" t="s">
        <v>0</v>
      </c>
      <c r="I14" t="s">
        <v>0</v>
      </c>
      <c r="J14" s="15">
        <v>101383.7</v>
      </c>
      <c r="K14">
        <v>16.324999999999999</v>
      </c>
      <c r="L14">
        <v>48.325000000000003</v>
      </c>
      <c r="M14" t="s">
        <v>34</v>
      </c>
      <c r="N14" t="s">
        <v>27</v>
      </c>
      <c r="O14" t="s">
        <v>35</v>
      </c>
      <c r="P14">
        <v>5113</v>
      </c>
      <c r="Q14" s="6">
        <v>0.92779435399999999</v>
      </c>
      <c r="R14" s="6">
        <v>1.0146811039999999</v>
      </c>
      <c r="S14" s="6">
        <v>0.93121375200000001</v>
      </c>
      <c r="T14" s="6">
        <v>1.0163270499999999</v>
      </c>
      <c r="U14" s="1">
        <v>48.333750000000002</v>
      </c>
      <c r="V14" s="1">
        <v>16.326250000000002</v>
      </c>
      <c r="W14" s="7">
        <v>101272</v>
      </c>
      <c r="X14" s="7">
        <f t="shared" si="0"/>
        <v>60.749485594600642</v>
      </c>
      <c r="Y14" s="6">
        <f t="shared" si="1"/>
        <v>0.26098860513901201</v>
      </c>
      <c r="Z14" s="6"/>
      <c r="AF14" s="5"/>
      <c r="AG14" s="5"/>
      <c r="AH14" s="13"/>
      <c r="AK14" s="15"/>
      <c r="AR14" s="6"/>
      <c r="AS14" s="6"/>
      <c r="AT14" s="6"/>
      <c r="AU14" s="6"/>
      <c r="AW14" s="5"/>
      <c r="AX14" s="5"/>
      <c r="AY14" s="5"/>
      <c r="AZ14" s="5"/>
      <c r="BA14" s="7"/>
      <c r="BB14" s="7"/>
      <c r="BC14" s="6"/>
    </row>
    <row r="15" spans="1:56" x14ac:dyDescent="0.25">
      <c r="A15">
        <v>13</v>
      </c>
      <c r="B15">
        <v>465</v>
      </c>
      <c r="C15">
        <v>6242100</v>
      </c>
      <c r="D15" t="s">
        <v>56</v>
      </c>
      <c r="E15" s="5">
        <v>48.31</v>
      </c>
      <c r="F15" s="5">
        <v>14.3</v>
      </c>
      <c r="G15" s="13">
        <v>79490</v>
      </c>
      <c r="H15" t="s">
        <v>0</v>
      </c>
      <c r="I15" t="s">
        <v>0</v>
      </c>
      <c r="J15" s="15">
        <v>79360.100000000006</v>
      </c>
      <c r="K15">
        <v>14.324999999999999</v>
      </c>
      <c r="L15">
        <v>48.325000000000003</v>
      </c>
      <c r="M15" t="s">
        <v>19</v>
      </c>
      <c r="N15" t="s">
        <v>36</v>
      </c>
      <c r="O15" t="s">
        <v>37</v>
      </c>
      <c r="P15">
        <v>6210</v>
      </c>
      <c r="Q15" s="6">
        <v>0.84981644199999995</v>
      </c>
      <c r="R15" s="6">
        <v>1.0334107850000001</v>
      </c>
      <c r="S15" s="6">
        <v>0.91904841100000001</v>
      </c>
      <c r="T15" s="6">
        <v>1.1220068059999999</v>
      </c>
      <c r="U15" s="1">
        <v>48.316249999999997</v>
      </c>
      <c r="V15" s="1">
        <v>14.295417</v>
      </c>
      <c r="W15" s="7">
        <v>79257</v>
      </c>
      <c r="X15" s="7">
        <f t="shared" si="0"/>
        <v>852.52759890760444</v>
      </c>
      <c r="Y15" s="6">
        <f t="shared" si="1"/>
        <v>0.29311863127436943</v>
      </c>
      <c r="Z15" s="6"/>
      <c r="AF15" s="5"/>
      <c r="AG15" s="5"/>
      <c r="AH15" s="13"/>
      <c r="AK15" s="15"/>
      <c r="AR15" s="6"/>
      <c r="AS15" s="6"/>
      <c r="AT15" s="6"/>
      <c r="AU15" s="6"/>
      <c r="AW15" s="5"/>
      <c r="AX15" s="5"/>
      <c r="AY15" s="5"/>
      <c r="AZ15" s="5"/>
      <c r="BA15" s="7"/>
      <c r="BB15" s="7"/>
      <c r="BC15" s="6"/>
    </row>
    <row r="16" spans="1:56" x14ac:dyDescent="0.25">
      <c r="A16">
        <v>14</v>
      </c>
      <c r="B16">
        <v>469</v>
      </c>
      <c r="C16">
        <v>6142620</v>
      </c>
      <c r="D16" t="s">
        <v>55</v>
      </c>
      <c r="E16" s="5">
        <v>48.161700000000003</v>
      </c>
      <c r="F16" s="5">
        <v>17.883400000000002</v>
      </c>
      <c r="G16" s="13">
        <v>11218</v>
      </c>
      <c r="H16" t="s">
        <v>7</v>
      </c>
      <c r="I16" t="s">
        <v>0</v>
      </c>
      <c r="J16" s="15">
        <v>10904.8</v>
      </c>
      <c r="K16">
        <v>17.875</v>
      </c>
      <c r="L16">
        <v>48.174999999999997</v>
      </c>
      <c r="M16" t="s">
        <v>19</v>
      </c>
      <c r="N16" t="s">
        <v>31</v>
      </c>
      <c r="O16" t="s">
        <v>32</v>
      </c>
      <c r="P16">
        <v>9802</v>
      </c>
      <c r="Q16" s="6">
        <v>0.74462687599999999</v>
      </c>
      <c r="R16" s="6">
        <v>0.99417222800000005</v>
      </c>
      <c r="S16" s="6">
        <v>0.74763435</v>
      </c>
      <c r="T16" s="6">
        <v>1.0386399850000001</v>
      </c>
      <c r="U16" s="1">
        <v>48.159582999999998</v>
      </c>
      <c r="V16" s="1">
        <v>17.882916999999999</v>
      </c>
      <c r="W16" s="7">
        <v>10435</v>
      </c>
      <c r="X16" s="7">
        <f t="shared" si="0"/>
        <v>238.85400101382393</v>
      </c>
      <c r="Y16" s="6">
        <f t="shared" si="1"/>
        <v>6.9798538063825966</v>
      </c>
      <c r="Z16" s="6"/>
      <c r="AF16" s="5"/>
      <c r="AG16" s="5"/>
      <c r="AH16" s="13"/>
      <c r="AK16" s="15"/>
      <c r="AR16" s="6"/>
      <c r="AS16" s="6"/>
      <c r="AT16" s="6"/>
      <c r="AU16" s="6"/>
      <c r="AW16" s="5"/>
      <c r="AX16" s="5"/>
      <c r="AY16" s="5"/>
      <c r="AZ16" s="5"/>
      <c r="BA16" s="7"/>
      <c r="BB16" s="7"/>
      <c r="BC16" s="6"/>
    </row>
    <row r="17" spans="1:55" x14ac:dyDescent="0.25">
      <c r="A17">
        <v>15</v>
      </c>
      <c r="B17">
        <v>471</v>
      </c>
      <c r="C17">
        <v>6142200</v>
      </c>
      <c r="D17" t="s">
        <v>55</v>
      </c>
      <c r="E17" s="5">
        <v>48.1402</v>
      </c>
      <c r="F17" s="5">
        <v>17.1096</v>
      </c>
      <c r="G17" s="13">
        <v>131331</v>
      </c>
      <c r="H17" t="s">
        <v>0</v>
      </c>
      <c r="I17" t="s">
        <v>0</v>
      </c>
      <c r="J17" s="15">
        <v>130716.7</v>
      </c>
      <c r="K17">
        <v>17.074999999999999</v>
      </c>
      <c r="L17">
        <v>48.125</v>
      </c>
      <c r="M17" t="s">
        <v>19</v>
      </c>
      <c r="N17" t="s">
        <v>31</v>
      </c>
      <c r="O17" t="s">
        <v>32</v>
      </c>
      <c r="P17">
        <v>9802</v>
      </c>
      <c r="Q17" s="6">
        <v>0.89073311899999996</v>
      </c>
      <c r="R17" s="6">
        <v>0.97135555900000004</v>
      </c>
      <c r="S17" s="6">
        <v>0.92133995400000002</v>
      </c>
      <c r="T17" s="6">
        <v>1.0702235309999999</v>
      </c>
      <c r="U17" s="1">
        <v>48.137917000000002</v>
      </c>
      <c r="V17" s="1">
        <v>17.109583000000001</v>
      </c>
      <c r="W17" s="7">
        <v>131093</v>
      </c>
      <c r="X17" s="7">
        <f t="shared" si="0"/>
        <v>251.13696223359068</v>
      </c>
      <c r="Y17" s="6">
        <f t="shared" si="1"/>
        <v>0.18122149378287933</v>
      </c>
      <c r="Z17" s="6"/>
      <c r="AF17" s="5"/>
      <c r="AG17" s="5"/>
      <c r="AH17" s="13"/>
      <c r="AK17" s="15"/>
      <c r="AR17" s="6"/>
      <c r="AS17" s="6"/>
      <c r="AT17" s="6"/>
      <c r="AU17" s="6"/>
      <c r="AW17" s="5"/>
      <c r="AX17" s="5"/>
      <c r="AY17" s="5"/>
      <c r="AZ17" s="5"/>
      <c r="BA17" s="7"/>
      <c r="BB17" s="7"/>
      <c r="BC17" s="6"/>
    </row>
    <row r="18" spans="1:55" x14ac:dyDescent="0.25">
      <c r="A18">
        <v>16</v>
      </c>
      <c r="B18">
        <v>475</v>
      </c>
      <c r="C18">
        <v>6343100</v>
      </c>
      <c r="D18" t="s">
        <v>53</v>
      </c>
      <c r="E18" s="5">
        <v>48.058999999999997</v>
      </c>
      <c r="F18" s="5">
        <v>12.233000000000001</v>
      </c>
      <c r="G18" s="13">
        <v>11983</v>
      </c>
      <c r="H18" t="s">
        <v>2</v>
      </c>
      <c r="I18" t="s">
        <v>0</v>
      </c>
      <c r="J18" s="15">
        <v>11894.5</v>
      </c>
      <c r="K18">
        <v>12.225</v>
      </c>
      <c r="L18">
        <v>48.075000000000003</v>
      </c>
      <c r="M18" t="s">
        <v>19</v>
      </c>
      <c r="N18" t="s">
        <v>24</v>
      </c>
      <c r="O18" t="s">
        <v>25</v>
      </c>
      <c r="P18">
        <v>11324</v>
      </c>
      <c r="Q18" s="6">
        <v>0.857052963</v>
      </c>
      <c r="R18" s="6">
        <v>1.063144036</v>
      </c>
      <c r="S18" s="6">
        <v>0.88565991700000002</v>
      </c>
      <c r="T18" s="6">
        <v>1.0580778070000001</v>
      </c>
      <c r="U18" s="1">
        <v>48.059583000000003</v>
      </c>
      <c r="V18" s="1">
        <v>12.232917</v>
      </c>
      <c r="W18" s="7">
        <v>11920</v>
      </c>
      <c r="X18" s="7">
        <f t="shared" si="0"/>
        <v>64.776645483420154</v>
      </c>
      <c r="Y18" s="6">
        <f t="shared" si="1"/>
        <v>0.5257448051406155</v>
      </c>
      <c r="Z18" s="6"/>
      <c r="AF18" s="5"/>
      <c r="AG18" s="5"/>
      <c r="AH18" s="13"/>
      <c r="AK18" s="15"/>
      <c r="AR18" s="6"/>
      <c r="AS18" s="6"/>
      <c r="AT18" s="6"/>
      <c r="AU18" s="6"/>
      <c r="AW18" s="5"/>
      <c r="AX18" s="5"/>
      <c r="AY18" s="5"/>
      <c r="AZ18" s="5"/>
      <c r="BA18" s="7"/>
      <c r="BB18" s="7"/>
      <c r="BC18" s="6"/>
    </row>
    <row r="19" spans="1:55" x14ac:dyDescent="0.25">
      <c r="A19">
        <v>17</v>
      </c>
      <c r="B19">
        <v>484</v>
      </c>
      <c r="C19">
        <v>6444310</v>
      </c>
      <c r="D19" t="s">
        <v>57</v>
      </c>
      <c r="E19" s="5">
        <v>47.883299999999998</v>
      </c>
      <c r="F19" s="5">
        <v>21.066700000000001</v>
      </c>
      <c r="G19" s="13">
        <v>62723</v>
      </c>
      <c r="H19" t="s">
        <v>5</v>
      </c>
      <c r="I19" t="s">
        <v>0</v>
      </c>
      <c r="J19" s="15">
        <v>62689.9</v>
      </c>
      <c r="K19">
        <v>21.074999999999999</v>
      </c>
      <c r="L19">
        <v>47.875</v>
      </c>
      <c r="M19" t="s">
        <v>26</v>
      </c>
      <c r="N19" t="s">
        <v>23</v>
      </c>
      <c r="O19" t="s">
        <v>26</v>
      </c>
      <c r="P19">
        <v>2557</v>
      </c>
      <c r="Q19" s="6">
        <v>0.87249511700000004</v>
      </c>
      <c r="R19" s="6">
        <v>0.99574983100000003</v>
      </c>
      <c r="S19" s="6">
        <v>0.87258899199999995</v>
      </c>
      <c r="T19" s="6">
        <v>0.99757791699999998</v>
      </c>
      <c r="U19" s="1">
        <v>47.881250000000001</v>
      </c>
      <c r="V19" s="1">
        <v>21.065417</v>
      </c>
      <c r="W19" s="7">
        <v>62310</v>
      </c>
      <c r="X19" s="7">
        <f t="shared" si="0"/>
        <v>266.02241804005223</v>
      </c>
      <c r="Y19" s="6">
        <f t="shared" si="1"/>
        <v>0.65845064808762732</v>
      </c>
      <c r="Z19" s="6"/>
      <c r="AF19" s="5"/>
      <c r="AG19" s="5"/>
      <c r="AH19" s="13"/>
      <c r="AK19" s="15"/>
      <c r="AR19" s="6"/>
      <c r="AS19" s="6"/>
      <c r="AT19" s="6"/>
      <c r="AU19" s="6"/>
      <c r="AW19" s="5"/>
      <c r="AX19" s="5"/>
      <c r="AY19" s="5"/>
      <c r="AZ19" s="5"/>
      <c r="BA19" s="7"/>
      <c r="BB19" s="7"/>
      <c r="BC19" s="6"/>
    </row>
    <row r="20" spans="1:55" x14ac:dyDescent="0.25">
      <c r="A20">
        <v>18</v>
      </c>
      <c r="B20">
        <v>488</v>
      </c>
      <c r="C20">
        <v>6744500</v>
      </c>
      <c r="D20" t="s">
        <v>58</v>
      </c>
      <c r="E20" s="5">
        <v>47.787199999999999</v>
      </c>
      <c r="F20" s="5">
        <v>22.876899999999999</v>
      </c>
      <c r="G20" s="13">
        <v>15385</v>
      </c>
      <c r="H20" t="s">
        <v>59</v>
      </c>
      <c r="I20" t="s">
        <v>0</v>
      </c>
      <c r="J20" s="15">
        <v>15286</v>
      </c>
      <c r="K20">
        <v>22.875</v>
      </c>
      <c r="L20">
        <v>47.774999999999999</v>
      </c>
      <c r="M20" t="s">
        <v>19</v>
      </c>
      <c r="N20" t="s">
        <v>38</v>
      </c>
      <c r="O20" t="s">
        <v>39</v>
      </c>
      <c r="P20">
        <v>9849</v>
      </c>
      <c r="Q20" s="6">
        <v>0.776682282</v>
      </c>
      <c r="R20" s="6">
        <v>1.1071652279999999</v>
      </c>
      <c r="S20" s="6">
        <v>0.81698622600000004</v>
      </c>
      <c r="T20" s="6">
        <v>0.93005448099999999</v>
      </c>
      <c r="U20" s="1">
        <v>47.787083000000003</v>
      </c>
      <c r="V20" s="1">
        <v>22.876249999999999</v>
      </c>
      <c r="W20" s="7">
        <v>15101</v>
      </c>
      <c r="X20" s="7">
        <f t="shared" si="0"/>
        <v>72.649066752385593</v>
      </c>
      <c r="Y20" s="6">
        <f t="shared" si="1"/>
        <v>1.8459538511537255</v>
      </c>
      <c r="Z20" s="6"/>
      <c r="AF20" s="5"/>
      <c r="AG20" s="5"/>
      <c r="AH20" s="13"/>
      <c r="AK20" s="15"/>
      <c r="AR20" s="6"/>
      <c r="AS20" s="6"/>
      <c r="AT20" s="6"/>
      <c r="AU20" s="6"/>
      <c r="AW20" s="5"/>
      <c r="AX20" s="5"/>
      <c r="AY20" s="5"/>
      <c r="AZ20" s="5"/>
      <c r="BA20" s="7"/>
      <c r="BB20" s="7"/>
      <c r="BC20" s="6"/>
    </row>
    <row r="21" spans="1:55" x14ac:dyDescent="0.25">
      <c r="A21">
        <v>19</v>
      </c>
      <c r="B21">
        <v>489</v>
      </c>
      <c r="C21">
        <v>6442500</v>
      </c>
      <c r="D21" t="s">
        <v>57</v>
      </c>
      <c r="E21" s="5">
        <v>47.78</v>
      </c>
      <c r="F21" s="5">
        <v>18.95</v>
      </c>
      <c r="G21" s="13">
        <v>183533</v>
      </c>
      <c r="H21" t="s">
        <v>0</v>
      </c>
      <c r="I21" t="s">
        <v>0</v>
      </c>
      <c r="J21" s="15">
        <v>183125.5</v>
      </c>
      <c r="K21">
        <v>18.925000000000001</v>
      </c>
      <c r="L21">
        <v>47.774999999999999</v>
      </c>
      <c r="M21" t="s">
        <v>19</v>
      </c>
      <c r="N21" t="s">
        <v>36</v>
      </c>
      <c r="O21" t="s">
        <v>40</v>
      </c>
      <c r="P21">
        <v>6209</v>
      </c>
      <c r="Q21" s="6">
        <v>0.85684885399999999</v>
      </c>
      <c r="R21" s="6">
        <v>1.0457885609999999</v>
      </c>
      <c r="S21" s="6">
        <v>0.896633024</v>
      </c>
      <c r="T21" s="6">
        <v>1.087811882</v>
      </c>
      <c r="U21" s="1">
        <v>47.776249999999997</v>
      </c>
      <c r="V21" s="1">
        <v>18.955417000000001</v>
      </c>
      <c r="W21" s="7">
        <v>182832</v>
      </c>
      <c r="X21" s="7">
        <f t="shared" si="0"/>
        <v>724.71877780316333</v>
      </c>
      <c r="Y21" s="6">
        <f t="shared" si="1"/>
        <v>0.3819476606386818</v>
      </c>
      <c r="Z21" s="6"/>
      <c r="AF21" s="5"/>
      <c r="AG21" s="5"/>
      <c r="AH21" s="13"/>
      <c r="AK21" s="15"/>
      <c r="AR21" s="6"/>
      <c r="AS21" s="6"/>
      <c r="AT21" s="6"/>
      <c r="AU21" s="6"/>
      <c r="AW21" s="5"/>
      <c r="AX21" s="5"/>
      <c r="AY21" s="5"/>
      <c r="AZ21" s="5"/>
      <c r="BA21" s="7"/>
      <c r="BB21" s="7"/>
      <c r="BC21" s="6"/>
    </row>
    <row r="22" spans="1:55" x14ac:dyDescent="0.25">
      <c r="A22">
        <v>20</v>
      </c>
      <c r="B22">
        <v>491</v>
      </c>
      <c r="C22">
        <v>6442450</v>
      </c>
      <c r="D22" t="s">
        <v>57</v>
      </c>
      <c r="E22" s="5">
        <v>47.73</v>
      </c>
      <c r="F22" s="5">
        <v>18.329999999999998</v>
      </c>
      <c r="G22" s="13">
        <v>171720</v>
      </c>
      <c r="H22" t="s">
        <v>0</v>
      </c>
      <c r="I22" t="s">
        <v>0</v>
      </c>
      <c r="J22" s="15">
        <v>171392.1</v>
      </c>
      <c r="K22">
        <v>18.324999999999999</v>
      </c>
      <c r="L22">
        <v>47.725000000000001</v>
      </c>
      <c r="M22" t="s">
        <v>19</v>
      </c>
      <c r="N22" t="s">
        <v>23</v>
      </c>
      <c r="O22" t="s">
        <v>26</v>
      </c>
      <c r="P22">
        <v>5114</v>
      </c>
      <c r="Q22" s="6">
        <v>0.86510317800000003</v>
      </c>
      <c r="R22" s="6">
        <v>1.049242418</v>
      </c>
      <c r="S22" s="6">
        <v>0.90337202299999997</v>
      </c>
      <c r="T22" s="6">
        <v>1.0802207639999999</v>
      </c>
      <c r="U22" s="1">
        <v>47.736249999999998</v>
      </c>
      <c r="V22" s="1">
        <v>18.329583</v>
      </c>
      <c r="W22" s="7">
        <v>171048</v>
      </c>
      <c r="X22" s="7">
        <f t="shared" si="0"/>
        <v>689.02852401058306</v>
      </c>
      <c r="Y22" s="6">
        <f t="shared" si="1"/>
        <v>0.39133473095737115</v>
      </c>
      <c r="Z22" s="6"/>
      <c r="AF22" s="5"/>
      <c r="AG22" s="5"/>
      <c r="AH22" s="13"/>
      <c r="AK22" s="15"/>
      <c r="AR22" s="6"/>
      <c r="AS22" s="6"/>
      <c r="AT22" s="6"/>
      <c r="AU22" s="6"/>
      <c r="AW22" s="5"/>
      <c r="AX22" s="5"/>
      <c r="AY22" s="5"/>
      <c r="AZ22" s="5"/>
      <c r="BA22" s="7"/>
      <c r="BB22" s="7"/>
      <c r="BC22" s="6"/>
    </row>
    <row r="23" spans="1:55" x14ac:dyDescent="0.25">
      <c r="A23">
        <v>21</v>
      </c>
      <c r="B23">
        <v>517</v>
      </c>
      <c r="C23">
        <v>6444200</v>
      </c>
      <c r="D23" t="s">
        <v>57</v>
      </c>
      <c r="E23" s="5">
        <v>47.183300000000003</v>
      </c>
      <c r="F23" s="5">
        <v>20.2</v>
      </c>
      <c r="G23" s="13">
        <v>75113</v>
      </c>
      <c r="H23" t="s">
        <v>5</v>
      </c>
      <c r="I23" t="s">
        <v>0</v>
      </c>
      <c r="J23" s="15">
        <v>74073.2</v>
      </c>
      <c r="K23">
        <v>20.175000000000001</v>
      </c>
      <c r="L23">
        <v>47.125</v>
      </c>
      <c r="M23" t="s">
        <v>26</v>
      </c>
      <c r="N23" t="s">
        <v>23</v>
      </c>
      <c r="O23" t="s">
        <v>26</v>
      </c>
      <c r="P23">
        <v>2557</v>
      </c>
      <c r="Q23" s="6">
        <v>0.84585935800000001</v>
      </c>
      <c r="R23" s="6">
        <v>1.039476689</v>
      </c>
      <c r="S23" s="6">
        <v>0.86030052499999998</v>
      </c>
      <c r="T23" s="6">
        <v>1.051816844</v>
      </c>
      <c r="U23" s="1">
        <v>47.172083000000001</v>
      </c>
      <c r="V23" s="1">
        <v>20.202082999999998</v>
      </c>
      <c r="W23" s="7">
        <v>72672</v>
      </c>
      <c r="X23" s="7">
        <f t="shared" si="0"/>
        <v>1254.9644352731666</v>
      </c>
      <c r="Y23" s="6">
        <f t="shared" si="1"/>
        <v>3.2497703460120042</v>
      </c>
      <c r="Z23" s="6"/>
      <c r="AF23" s="5"/>
      <c r="AG23" s="5"/>
      <c r="AH23" s="13"/>
      <c r="AK23" s="15"/>
      <c r="AR23" s="6"/>
      <c r="AS23" s="6"/>
      <c r="AT23" s="6"/>
      <c r="AU23" s="6"/>
      <c r="AW23" s="5"/>
      <c r="AX23" s="5"/>
      <c r="AY23" s="5"/>
      <c r="AZ23" s="5"/>
      <c r="BA23" s="7"/>
      <c r="BB23" s="7"/>
      <c r="BC23" s="6"/>
    </row>
    <row r="24" spans="1:55" x14ac:dyDescent="0.25">
      <c r="A24">
        <v>22</v>
      </c>
      <c r="B24">
        <v>529</v>
      </c>
      <c r="C24">
        <v>6742701</v>
      </c>
      <c r="D24" t="s">
        <v>58</v>
      </c>
      <c r="E24" s="5">
        <v>46.7258</v>
      </c>
      <c r="F24" s="5">
        <v>26.946100000000001</v>
      </c>
      <c r="G24" s="13">
        <v>11899</v>
      </c>
      <c r="H24" t="s">
        <v>9</v>
      </c>
      <c r="I24" t="s">
        <v>0</v>
      </c>
      <c r="J24" s="15">
        <v>11796.1</v>
      </c>
      <c r="K24">
        <v>26.925000000000001</v>
      </c>
      <c r="L24">
        <v>46.725000000000001</v>
      </c>
      <c r="M24" t="s">
        <v>19</v>
      </c>
      <c r="N24" t="s">
        <v>38</v>
      </c>
      <c r="O24" t="s">
        <v>39</v>
      </c>
      <c r="P24">
        <v>9849</v>
      </c>
      <c r="Q24" s="6">
        <v>0.76488588300000004</v>
      </c>
      <c r="R24" s="6">
        <v>1.1033399939999999</v>
      </c>
      <c r="S24" s="6">
        <v>0.80070872999999998</v>
      </c>
      <c r="T24" s="6">
        <v>0.930125231</v>
      </c>
      <c r="U24" s="1">
        <v>46.725417</v>
      </c>
      <c r="V24" s="1">
        <v>26.946249999999999</v>
      </c>
      <c r="W24" s="7">
        <v>11986</v>
      </c>
      <c r="X24" s="7">
        <f t="shared" si="0"/>
        <v>45.245849533259012</v>
      </c>
      <c r="Y24" s="6">
        <f t="shared" si="1"/>
        <v>0.73115387847717539</v>
      </c>
      <c r="Z24" s="6"/>
      <c r="AF24" s="5"/>
      <c r="AG24" s="5"/>
      <c r="AH24" s="13"/>
      <c r="AK24" s="15"/>
      <c r="AR24" s="6"/>
      <c r="AS24" s="6"/>
      <c r="AT24" s="6"/>
      <c r="AU24" s="6"/>
      <c r="AW24" s="5"/>
      <c r="AX24" s="5"/>
      <c r="AY24" s="5"/>
      <c r="AZ24" s="5"/>
      <c r="BA24" s="7"/>
      <c r="BB24" s="7"/>
      <c r="BC24" s="6"/>
    </row>
    <row r="25" spans="1:55" x14ac:dyDescent="0.25">
      <c r="A25">
        <v>23</v>
      </c>
      <c r="B25">
        <v>550</v>
      </c>
      <c r="C25">
        <v>6444100</v>
      </c>
      <c r="D25" t="s">
        <v>57</v>
      </c>
      <c r="E25" s="5">
        <v>46.25</v>
      </c>
      <c r="F25" s="5">
        <v>20.166699999999999</v>
      </c>
      <c r="G25" s="13">
        <v>138408</v>
      </c>
      <c r="H25" t="s">
        <v>5</v>
      </c>
      <c r="I25" t="s">
        <v>0</v>
      </c>
      <c r="J25" s="15">
        <v>139008.79999999999</v>
      </c>
      <c r="K25">
        <v>20.175000000000001</v>
      </c>
      <c r="L25">
        <v>46.274999999999999</v>
      </c>
      <c r="M25" t="s">
        <v>19</v>
      </c>
      <c r="N25" t="s">
        <v>36</v>
      </c>
      <c r="O25" t="s">
        <v>41</v>
      </c>
      <c r="P25">
        <v>6575</v>
      </c>
      <c r="Q25" s="6">
        <v>0.79136941299999997</v>
      </c>
      <c r="R25" s="6">
        <v>1.096889534</v>
      </c>
      <c r="S25" s="6">
        <v>0.81775729100000005</v>
      </c>
      <c r="T25" s="6">
        <v>0.96955768200000003</v>
      </c>
      <c r="U25" s="1">
        <v>46.256250000000001</v>
      </c>
      <c r="V25" s="1">
        <v>20.167083000000002</v>
      </c>
      <c r="W25" s="7">
        <v>138469</v>
      </c>
      <c r="X25" s="7">
        <f t="shared" si="0"/>
        <v>688.78965359552399</v>
      </c>
      <c r="Y25" s="6">
        <f t="shared" si="1"/>
        <v>4.4072596959709998E-2</v>
      </c>
      <c r="Z25" s="6"/>
      <c r="AF25" s="5"/>
      <c r="AG25" s="5"/>
      <c r="AH25" s="13"/>
      <c r="AK25" s="15"/>
      <c r="AR25" s="6"/>
      <c r="AS25" s="6"/>
      <c r="AT25" s="6"/>
      <c r="AU25" s="6"/>
      <c r="AW25" s="5"/>
      <c r="AX25" s="5"/>
      <c r="AY25" s="5"/>
      <c r="AZ25" s="5"/>
      <c r="BA25" s="7"/>
      <c r="BB25" s="7"/>
      <c r="BC25" s="6"/>
    </row>
    <row r="26" spans="1:55" x14ac:dyDescent="0.25">
      <c r="A26">
        <v>24</v>
      </c>
      <c r="B26">
        <v>551</v>
      </c>
      <c r="C26">
        <v>6444110</v>
      </c>
      <c r="D26" t="s">
        <v>57</v>
      </c>
      <c r="E26" s="5">
        <v>46.216700000000003</v>
      </c>
      <c r="F26" s="5">
        <v>20.4833</v>
      </c>
      <c r="G26" s="13">
        <v>30149</v>
      </c>
      <c r="H26" t="s">
        <v>60</v>
      </c>
      <c r="I26" t="s">
        <v>0</v>
      </c>
      <c r="J26" s="15">
        <v>29868.7</v>
      </c>
      <c r="K26">
        <v>20.475000000000001</v>
      </c>
      <c r="L26">
        <v>46.225000000000001</v>
      </c>
      <c r="M26" t="s">
        <v>19</v>
      </c>
      <c r="N26" t="s">
        <v>23</v>
      </c>
      <c r="O26" t="s">
        <v>26</v>
      </c>
      <c r="P26">
        <v>5114</v>
      </c>
      <c r="Q26" s="6">
        <v>0.64260474499999998</v>
      </c>
      <c r="R26" s="6">
        <v>1.2910197919999999</v>
      </c>
      <c r="S26" s="6">
        <v>0.79395265400000004</v>
      </c>
      <c r="T26" s="6">
        <v>0.975847558</v>
      </c>
      <c r="U26" s="1">
        <v>46.195416999999999</v>
      </c>
      <c r="V26" s="1">
        <v>20.478750000000002</v>
      </c>
      <c r="W26" s="7">
        <v>29878</v>
      </c>
      <c r="X26" s="7">
        <f t="shared" si="0"/>
        <v>2394.0321482598847</v>
      </c>
      <c r="Y26" s="6">
        <f t="shared" si="1"/>
        <v>0.89886895087730734</v>
      </c>
      <c r="Z26" s="6"/>
      <c r="AF26" s="5"/>
      <c r="AG26" s="5"/>
      <c r="AH26" s="13"/>
      <c r="AK26" s="15"/>
      <c r="AR26" s="6"/>
      <c r="AS26" s="6"/>
      <c r="AT26" s="6"/>
      <c r="AU26" s="6"/>
      <c r="AW26" s="5"/>
      <c r="AX26" s="5"/>
      <c r="AY26" s="5"/>
      <c r="AZ26" s="5"/>
      <c r="BA26" s="7"/>
      <c r="BB26" s="7"/>
      <c r="BC26" s="6"/>
    </row>
    <row r="27" spans="1:55" x14ac:dyDescent="0.25">
      <c r="A27">
        <v>25</v>
      </c>
      <c r="B27">
        <v>553</v>
      </c>
      <c r="C27">
        <v>6744200</v>
      </c>
      <c r="D27" t="s">
        <v>58</v>
      </c>
      <c r="E27" s="5">
        <v>46.160800000000002</v>
      </c>
      <c r="F27" s="5">
        <v>21.3217</v>
      </c>
      <c r="G27" s="13">
        <v>27280</v>
      </c>
      <c r="H27" t="s">
        <v>60</v>
      </c>
      <c r="I27" t="s">
        <v>0</v>
      </c>
      <c r="J27" s="15">
        <v>27383.599999999999</v>
      </c>
      <c r="K27">
        <v>21.324999999999999</v>
      </c>
      <c r="L27">
        <v>46.174999999999997</v>
      </c>
      <c r="M27" t="s">
        <v>19</v>
      </c>
      <c r="N27" t="s">
        <v>38</v>
      </c>
      <c r="O27" t="s">
        <v>39</v>
      </c>
      <c r="P27">
        <v>9849</v>
      </c>
      <c r="Q27" s="6">
        <v>0.79404013799999995</v>
      </c>
      <c r="R27" s="6">
        <v>1.1218025439999999</v>
      </c>
      <c r="S27" s="6">
        <v>0.845739028</v>
      </c>
      <c r="T27" s="6">
        <v>0.93846011399999996</v>
      </c>
      <c r="U27" s="1">
        <v>46.160417000000002</v>
      </c>
      <c r="V27" s="1">
        <v>21.322082999999999</v>
      </c>
      <c r="W27" s="7">
        <v>27175</v>
      </c>
      <c r="X27" s="7">
        <f t="shared" si="0"/>
        <v>59.580817382678319</v>
      </c>
      <c r="Y27" s="6">
        <f t="shared" si="1"/>
        <v>0.38489736070381753</v>
      </c>
      <c r="Z27" s="6"/>
      <c r="AF27" s="5"/>
      <c r="AG27" s="5"/>
      <c r="AH27" s="13"/>
      <c r="AK27" s="15"/>
      <c r="AR27" s="6"/>
      <c r="AS27" s="6"/>
      <c r="AT27" s="6"/>
      <c r="AU27" s="6"/>
      <c r="AW27" s="5"/>
      <c r="AX27" s="5"/>
      <c r="AY27" s="5"/>
      <c r="AZ27" s="5"/>
      <c r="BA27" s="7"/>
      <c r="BB27" s="7"/>
      <c r="BC27" s="6"/>
    </row>
    <row r="28" spans="1:55" x14ac:dyDescent="0.25">
      <c r="A28">
        <v>26</v>
      </c>
      <c r="B28">
        <v>559</v>
      </c>
      <c r="C28">
        <v>6744201</v>
      </c>
      <c r="D28" t="s">
        <v>58</v>
      </c>
      <c r="E28" s="5">
        <v>46.037500000000001</v>
      </c>
      <c r="F28" s="5">
        <v>23.581700000000001</v>
      </c>
      <c r="G28" s="13">
        <v>18055</v>
      </c>
      <c r="H28" t="s">
        <v>60</v>
      </c>
      <c r="I28" t="s">
        <v>0</v>
      </c>
      <c r="J28" s="15">
        <v>19416.599999999999</v>
      </c>
      <c r="K28">
        <v>23.574999999999999</v>
      </c>
      <c r="L28">
        <v>46.024999999999999</v>
      </c>
      <c r="M28" t="s">
        <v>19</v>
      </c>
      <c r="N28" t="s">
        <v>38</v>
      </c>
      <c r="O28" t="s">
        <v>39</v>
      </c>
      <c r="P28">
        <v>9849</v>
      </c>
      <c r="Q28" s="6">
        <v>0.76821930199999999</v>
      </c>
      <c r="R28" s="6">
        <v>1.138683517</v>
      </c>
      <c r="S28" s="6">
        <v>0.81904614399999998</v>
      </c>
      <c r="T28" s="6">
        <v>0.95822828699999996</v>
      </c>
      <c r="U28" s="1">
        <v>46.037917</v>
      </c>
      <c r="V28" s="1">
        <v>23.582083000000001</v>
      </c>
      <c r="W28" s="7">
        <v>17961</v>
      </c>
      <c r="X28" s="7">
        <f t="shared" si="0"/>
        <v>62.28156870199814</v>
      </c>
      <c r="Y28" s="6">
        <f t="shared" si="1"/>
        <v>0.52063140404320363</v>
      </c>
      <c r="Z28" s="6"/>
      <c r="AF28" s="5"/>
      <c r="AG28" s="5"/>
      <c r="AH28" s="13"/>
      <c r="AK28" s="15"/>
      <c r="AR28" s="6"/>
      <c r="AS28" s="6"/>
      <c r="AT28" s="6"/>
      <c r="AU28" s="6"/>
      <c r="AW28" s="5"/>
      <c r="AX28" s="5"/>
      <c r="AY28" s="5"/>
      <c r="AZ28" s="5"/>
      <c r="BA28" s="7"/>
      <c r="BB28" s="7"/>
      <c r="BC28" s="6"/>
    </row>
    <row r="29" spans="1:55" x14ac:dyDescent="0.25">
      <c r="A29">
        <v>27</v>
      </c>
      <c r="B29">
        <v>560</v>
      </c>
      <c r="C29">
        <v>6442600</v>
      </c>
      <c r="D29" t="s">
        <v>57</v>
      </c>
      <c r="E29" s="5">
        <v>46</v>
      </c>
      <c r="F29" s="5">
        <v>18.670000000000002</v>
      </c>
      <c r="G29" s="13">
        <v>209064</v>
      </c>
      <c r="H29" t="s">
        <v>0</v>
      </c>
      <c r="I29" t="s">
        <v>0</v>
      </c>
      <c r="J29" s="15">
        <v>208922.2</v>
      </c>
      <c r="K29">
        <v>18.675000000000001</v>
      </c>
      <c r="L29">
        <v>46.024999999999999</v>
      </c>
      <c r="M29" t="s">
        <v>19</v>
      </c>
      <c r="N29" t="s">
        <v>36</v>
      </c>
      <c r="O29" t="s">
        <v>41</v>
      </c>
      <c r="P29">
        <v>6575</v>
      </c>
      <c r="Q29" s="6">
        <v>0.83369680800000001</v>
      </c>
      <c r="R29" s="6">
        <v>1.0892167829999999</v>
      </c>
      <c r="S29" s="6">
        <v>0.87960829399999996</v>
      </c>
      <c r="T29" s="6">
        <v>1.0721315069999999</v>
      </c>
      <c r="U29" s="1">
        <v>46.009582999999999</v>
      </c>
      <c r="V29" s="1">
        <v>18.682917</v>
      </c>
      <c r="W29" s="7">
        <v>208380</v>
      </c>
      <c r="X29" s="7">
        <f t="shared" si="0"/>
        <v>1769.1980142989137</v>
      </c>
      <c r="Y29" s="6">
        <f t="shared" si="1"/>
        <v>0.3271725404660808</v>
      </c>
      <c r="Z29" s="6"/>
      <c r="AF29" s="5"/>
      <c r="AG29" s="5"/>
      <c r="AH29" s="13"/>
      <c r="AK29" s="15"/>
      <c r="AR29" s="6"/>
      <c r="AS29" s="6"/>
      <c r="AT29" s="6"/>
      <c r="AU29" s="6"/>
      <c r="AW29" s="5"/>
      <c r="AX29" s="5"/>
      <c r="AY29" s="5"/>
      <c r="AZ29" s="5"/>
      <c r="BA29" s="7"/>
      <c r="BB29" s="7"/>
      <c r="BC29" s="6"/>
    </row>
    <row r="30" spans="1:55" x14ac:dyDescent="0.25">
      <c r="A30">
        <v>28</v>
      </c>
      <c r="B30">
        <v>562</v>
      </c>
      <c r="C30">
        <v>6544100</v>
      </c>
      <c r="D30" t="s">
        <v>61</v>
      </c>
      <c r="E30" s="5">
        <v>45.932899999999997</v>
      </c>
      <c r="F30" s="5">
        <v>20.0825</v>
      </c>
      <c r="G30" s="13">
        <v>140130</v>
      </c>
      <c r="H30" t="s">
        <v>5</v>
      </c>
      <c r="I30" t="s">
        <v>0</v>
      </c>
      <c r="J30" s="15">
        <v>141735.79999999999</v>
      </c>
      <c r="K30">
        <v>20.074999999999999</v>
      </c>
      <c r="L30">
        <v>45.975000000000001</v>
      </c>
      <c r="M30" t="s">
        <v>19</v>
      </c>
      <c r="N30" t="s">
        <v>42</v>
      </c>
      <c r="O30" t="s">
        <v>43</v>
      </c>
      <c r="P30">
        <v>10593</v>
      </c>
      <c r="Q30" s="6">
        <v>0.76834261100000001</v>
      </c>
      <c r="R30" s="6">
        <v>1.1128132770000001</v>
      </c>
      <c r="S30" s="6">
        <v>0.79845817799999996</v>
      </c>
      <c r="T30" s="6">
        <v>0.98213370499999997</v>
      </c>
      <c r="U30" s="1">
        <v>45.936250000000001</v>
      </c>
      <c r="V30" s="1">
        <v>20.092082999999999</v>
      </c>
      <c r="W30" s="7">
        <v>140234</v>
      </c>
      <c r="X30" s="7">
        <f t="shared" si="0"/>
        <v>1116.6836198763717</v>
      </c>
      <c r="Y30" s="6">
        <f t="shared" si="1"/>
        <v>7.4216798686932428E-2</v>
      </c>
      <c r="Z30" s="6"/>
      <c r="AF30" s="5"/>
      <c r="AG30" s="5"/>
      <c r="AH30" s="13"/>
      <c r="AK30" s="15"/>
      <c r="AR30" s="6"/>
      <c r="AS30" s="6"/>
      <c r="AT30" s="6"/>
      <c r="AU30" s="6"/>
      <c r="AW30" s="5"/>
      <c r="AX30" s="5"/>
      <c r="AY30" s="5"/>
      <c r="AZ30" s="5"/>
      <c r="BA30" s="7"/>
      <c r="BB30" s="7"/>
      <c r="BC30" s="6"/>
    </row>
    <row r="31" spans="1:55" x14ac:dyDescent="0.25">
      <c r="A31">
        <v>29</v>
      </c>
      <c r="B31">
        <v>564</v>
      </c>
      <c r="C31">
        <v>6545050</v>
      </c>
      <c r="D31" t="s">
        <v>62</v>
      </c>
      <c r="E31" s="5">
        <v>45.8932</v>
      </c>
      <c r="F31" s="5">
        <v>15.6097</v>
      </c>
      <c r="G31" s="13">
        <v>10186</v>
      </c>
      <c r="H31" t="s">
        <v>1</v>
      </c>
      <c r="I31" t="s">
        <v>0</v>
      </c>
      <c r="J31" s="15">
        <v>9067.7999999999993</v>
      </c>
      <c r="K31">
        <v>15.625</v>
      </c>
      <c r="L31">
        <v>45.875</v>
      </c>
      <c r="M31" t="s">
        <v>19</v>
      </c>
      <c r="N31" t="s">
        <v>24</v>
      </c>
      <c r="O31" t="s">
        <v>25</v>
      </c>
      <c r="P31">
        <v>11324</v>
      </c>
      <c r="Q31" s="6">
        <v>0.75447983200000002</v>
      </c>
      <c r="R31" s="6">
        <v>0.82241038600000005</v>
      </c>
      <c r="S31" s="6">
        <v>0.83101418500000002</v>
      </c>
      <c r="T31" s="6">
        <v>0.98636635100000003</v>
      </c>
      <c r="U31" s="1">
        <v>45.893749999999997</v>
      </c>
      <c r="V31" s="1">
        <v>15.609583000000001</v>
      </c>
      <c r="W31" s="7">
        <v>9929</v>
      </c>
      <c r="X31" s="7">
        <f t="shared" si="0"/>
        <v>61.85375412986523</v>
      </c>
      <c r="Y31" s="6">
        <f t="shared" si="1"/>
        <v>2.5230708816021963</v>
      </c>
      <c r="Z31" s="6"/>
      <c r="AF31" s="5"/>
      <c r="AG31" s="5"/>
      <c r="AH31" s="13"/>
      <c r="AK31" s="15"/>
      <c r="AR31" s="6"/>
      <c r="AS31" s="6"/>
      <c r="AT31" s="6"/>
      <c r="AU31" s="6"/>
      <c r="AW31" s="5"/>
      <c r="AX31" s="5"/>
      <c r="AY31" s="5"/>
      <c r="AZ31" s="5"/>
      <c r="BA31" s="7"/>
      <c r="BB31" s="7"/>
      <c r="BC31" s="6"/>
    </row>
    <row r="32" spans="1:55" x14ac:dyDescent="0.25">
      <c r="A32">
        <v>30</v>
      </c>
      <c r="B32">
        <v>566</v>
      </c>
      <c r="C32">
        <v>6542100</v>
      </c>
      <c r="D32" t="s">
        <v>61</v>
      </c>
      <c r="E32" s="5">
        <v>45.85</v>
      </c>
      <c r="F32" s="5">
        <v>18.87</v>
      </c>
      <c r="G32" s="13">
        <v>210245</v>
      </c>
      <c r="H32" t="s">
        <v>0</v>
      </c>
      <c r="I32" t="s">
        <v>0</v>
      </c>
      <c r="J32" s="15">
        <v>210774.5</v>
      </c>
      <c r="K32">
        <v>18.875</v>
      </c>
      <c r="L32">
        <v>45.825000000000003</v>
      </c>
      <c r="M32" t="s">
        <v>44</v>
      </c>
      <c r="N32" t="s">
        <v>42</v>
      </c>
      <c r="O32" t="s">
        <v>45</v>
      </c>
      <c r="P32">
        <v>6940</v>
      </c>
      <c r="Q32" s="6">
        <v>0.817399019</v>
      </c>
      <c r="R32" s="6">
        <v>1.141225274</v>
      </c>
      <c r="S32" s="6">
        <v>0.88558051400000004</v>
      </c>
      <c r="T32" s="6">
        <v>0.98248653500000005</v>
      </c>
      <c r="U32" s="1">
        <v>45.850417</v>
      </c>
      <c r="V32" s="1">
        <v>18.857082999999999</v>
      </c>
      <c r="W32" s="7">
        <v>213013</v>
      </c>
      <c r="X32" s="7">
        <f t="shared" si="0"/>
        <v>1421.6102186606897</v>
      </c>
      <c r="Y32" s="6">
        <f t="shared" si="1"/>
        <v>1.3165592523008973</v>
      </c>
      <c r="Z32" s="6"/>
      <c r="AF32" s="5"/>
      <c r="AG32" s="5"/>
      <c r="AH32" s="13"/>
      <c r="AK32" s="15"/>
      <c r="AR32" s="6"/>
      <c r="AS32" s="6"/>
      <c r="AT32" s="6"/>
      <c r="AU32" s="6"/>
      <c r="AW32" s="5"/>
      <c r="AX32" s="5"/>
      <c r="AY32" s="5"/>
      <c r="AZ32" s="5"/>
      <c r="BA32" s="7"/>
      <c r="BB32" s="7"/>
      <c r="BC32" s="6"/>
    </row>
    <row r="33" spans="1:55" x14ac:dyDescent="0.25">
      <c r="A33">
        <v>31</v>
      </c>
      <c r="B33">
        <v>578</v>
      </c>
      <c r="C33">
        <v>6742700</v>
      </c>
      <c r="D33" t="s">
        <v>58</v>
      </c>
      <c r="E33" s="5">
        <v>45.555900000000001</v>
      </c>
      <c r="F33" s="5">
        <v>27.5122</v>
      </c>
      <c r="G33" s="13">
        <v>36030</v>
      </c>
      <c r="H33" t="s">
        <v>9</v>
      </c>
      <c r="I33" t="s">
        <v>0</v>
      </c>
      <c r="J33" s="15">
        <v>36463.4</v>
      </c>
      <c r="K33">
        <v>27.524999999999999</v>
      </c>
      <c r="L33">
        <v>45.575000000000003</v>
      </c>
      <c r="M33" t="s">
        <v>19</v>
      </c>
      <c r="N33" t="s">
        <v>42</v>
      </c>
      <c r="O33" t="s">
        <v>46</v>
      </c>
      <c r="P33">
        <v>10579</v>
      </c>
      <c r="Q33" s="6">
        <v>0.74920705700000001</v>
      </c>
      <c r="R33" s="6">
        <v>1.0932312049999999</v>
      </c>
      <c r="S33" s="6">
        <v>0.77337334800000002</v>
      </c>
      <c r="T33" s="6">
        <v>0.94665767999999995</v>
      </c>
      <c r="U33" s="1">
        <v>45.557917000000003</v>
      </c>
      <c r="V33" s="1">
        <v>27.512083000000001</v>
      </c>
      <c r="W33" s="7">
        <v>36211</v>
      </c>
      <c r="X33" s="7">
        <f t="shared" si="0"/>
        <v>222.24296119360847</v>
      </c>
      <c r="Y33" s="6">
        <f t="shared" si="1"/>
        <v>0.50235914515681657</v>
      </c>
      <c r="Z33" s="6"/>
      <c r="AF33" s="5"/>
      <c r="AG33" s="5"/>
      <c r="AH33" s="13"/>
      <c r="AK33" s="15"/>
      <c r="AR33" s="6"/>
      <c r="AS33" s="6"/>
      <c r="AT33" s="6"/>
      <c r="AU33" s="6"/>
      <c r="AW33" s="5"/>
      <c r="AX33" s="5"/>
      <c r="AY33" s="5"/>
      <c r="AZ33" s="5"/>
      <c r="BA33" s="7"/>
      <c r="BB33" s="7"/>
      <c r="BC33" s="6"/>
    </row>
    <row r="34" spans="1:55" x14ac:dyDescent="0.25">
      <c r="A34">
        <v>32</v>
      </c>
      <c r="B34">
        <v>579</v>
      </c>
      <c r="C34">
        <v>6542200</v>
      </c>
      <c r="D34" t="s">
        <v>61</v>
      </c>
      <c r="E34" s="5">
        <v>45.53</v>
      </c>
      <c r="F34" s="5">
        <v>19.079999999999998</v>
      </c>
      <c r="G34" s="13">
        <v>251593</v>
      </c>
      <c r="H34" t="s">
        <v>0</v>
      </c>
      <c r="I34" t="s">
        <v>0</v>
      </c>
      <c r="J34" s="15">
        <v>252057.8</v>
      </c>
      <c r="K34">
        <v>19.074999999999999</v>
      </c>
      <c r="L34">
        <v>45.524999999999999</v>
      </c>
      <c r="M34" t="s">
        <v>19</v>
      </c>
      <c r="N34" t="s">
        <v>27</v>
      </c>
      <c r="O34" t="s">
        <v>30</v>
      </c>
      <c r="P34">
        <v>9497</v>
      </c>
      <c r="Q34" s="6">
        <v>0.83186664799999999</v>
      </c>
      <c r="R34" s="6">
        <v>1.0742362249999999</v>
      </c>
      <c r="S34" s="6">
        <v>0.84995268800000001</v>
      </c>
      <c r="T34" s="6">
        <v>1.015608053</v>
      </c>
      <c r="U34" s="1">
        <v>45.527917000000002</v>
      </c>
      <c r="V34" s="1">
        <v>19.077916999999999</v>
      </c>
      <c r="W34" s="7">
        <v>253996</v>
      </c>
      <c r="X34" s="7">
        <f t="shared" si="0"/>
        <v>324.03875354638348</v>
      </c>
      <c r="Y34" s="6">
        <f t="shared" si="1"/>
        <v>0.95511401350594216</v>
      </c>
      <c r="Z34" s="6"/>
      <c r="AF34" s="5"/>
      <c r="AG34" s="5"/>
      <c r="AH34" s="13"/>
      <c r="AK34" s="15"/>
      <c r="AR34" s="6"/>
      <c r="AS34" s="6"/>
      <c r="AT34" s="6"/>
      <c r="AU34" s="6"/>
      <c r="AW34" s="5"/>
      <c r="AX34" s="5"/>
      <c r="AY34" s="5"/>
      <c r="AZ34" s="5"/>
      <c r="BA34" s="7"/>
      <c r="BB34" s="7"/>
      <c r="BC34" s="6"/>
    </row>
    <row r="35" spans="1:55" x14ac:dyDescent="0.25">
      <c r="A35">
        <v>33</v>
      </c>
      <c r="B35">
        <v>585</v>
      </c>
      <c r="C35">
        <v>6742451</v>
      </c>
      <c r="D35" t="s">
        <v>58</v>
      </c>
      <c r="E35" s="5">
        <v>45.384999999999998</v>
      </c>
      <c r="F35" s="5">
        <v>24.299399999999999</v>
      </c>
      <c r="G35" s="13">
        <v>13733</v>
      </c>
      <c r="H35" t="s">
        <v>10</v>
      </c>
      <c r="I35" t="s">
        <v>0</v>
      </c>
      <c r="J35" s="15">
        <v>13823</v>
      </c>
      <c r="K35">
        <v>24.274999999999999</v>
      </c>
      <c r="L35">
        <v>45.375</v>
      </c>
      <c r="M35" t="s">
        <v>19</v>
      </c>
      <c r="N35" t="s">
        <v>42</v>
      </c>
      <c r="O35" t="s">
        <v>46</v>
      </c>
      <c r="P35">
        <v>10579</v>
      </c>
      <c r="Q35" s="6">
        <v>0.77602879999999996</v>
      </c>
      <c r="R35" s="6">
        <v>1.115808197</v>
      </c>
      <c r="S35" s="6">
        <v>0.81517310899999995</v>
      </c>
      <c r="T35" s="6">
        <v>0.94910225400000003</v>
      </c>
      <c r="U35" s="1">
        <v>45.385416999999997</v>
      </c>
      <c r="V35" s="1">
        <v>24.298749999999998</v>
      </c>
      <c r="W35" s="7">
        <v>13844</v>
      </c>
      <c r="X35" s="7">
        <f t="shared" si="0"/>
        <v>84.948848726700206</v>
      </c>
      <c r="Y35" s="6">
        <f t="shared" si="1"/>
        <v>0.80827204543798548</v>
      </c>
      <c r="Z35" s="6"/>
      <c r="AF35" s="5"/>
      <c r="AG35" s="5"/>
      <c r="AH35" s="13"/>
      <c r="AK35" s="15"/>
      <c r="AR35" s="6"/>
      <c r="AS35" s="6"/>
      <c r="AT35" s="6"/>
      <c r="AU35" s="6"/>
      <c r="AW35" s="5"/>
      <c r="AX35" s="5"/>
      <c r="AY35" s="5"/>
      <c r="AZ35" s="5"/>
      <c r="BA35" s="7"/>
      <c r="BB35" s="7"/>
      <c r="BC35" s="6"/>
    </row>
    <row r="36" spans="1:55" x14ac:dyDescent="0.25">
      <c r="A36">
        <v>34</v>
      </c>
      <c r="B36">
        <v>591</v>
      </c>
      <c r="C36">
        <v>6742900</v>
      </c>
      <c r="D36" t="s">
        <v>58</v>
      </c>
      <c r="E36" s="5">
        <v>45.216700000000003</v>
      </c>
      <c r="F36" s="5">
        <v>28.716699999999999</v>
      </c>
      <c r="G36" s="13">
        <v>807000</v>
      </c>
      <c r="H36" t="s">
        <v>0</v>
      </c>
      <c r="I36" t="s">
        <v>0</v>
      </c>
      <c r="J36" s="15">
        <v>785727.7</v>
      </c>
      <c r="K36">
        <v>28.725000000000001</v>
      </c>
      <c r="L36">
        <v>45.225000000000001</v>
      </c>
      <c r="M36" t="s">
        <v>19</v>
      </c>
      <c r="N36" t="s">
        <v>42</v>
      </c>
      <c r="O36" t="s">
        <v>47</v>
      </c>
      <c r="P36">
        <v>9856</v>
      </c>
      <c r="Q36" s="6">
        <v>0.84383588099999995</v>
      </c>
      <c r="R36" s="6">
        <v>1.0365078700000001</v>
      </c>
      <c r="S36" s="6">
        <v>0.85045592599999997</v>
      </c>
      <c r="T36" s="6">
        <v>1.0262864540000001</v>
      </c>
      <c r="U36" s="1">
        <v>45.223750000000003</v>
      </c>
      <c r="V36" s="1">
        <v>28.717082999999999</v>
      </c>
      <c r="W36" s="7">
        <v>790514</v>
      </c>
      <c r="X36" s="7">
        <f t="shared" si="0"/>
        <v>776.64353914773437</v>
      </c>
      <c r="Y36" s="6">
        <f t="shared" si="1"/>
        <v>2.0428748451053247</v>
      </c>
      <c r="Z36" s="6"/>
      <c r="AF36" s="5"/>
      <c r="AG36" s="5"/>
      <c r="AH36" s="13"/>
      <c r="AK36" s="15"/>
      <c r="AR36" s="6"/>
      <c r="AS36" s="6"/>
      <c r="AT36" s="6"/>
      <c r="AU36" s="6"/>
      <c r="AW36" s="5"/>
      <c r="AX36" s="5"/>
      <c r="AY36" s="5"/>
      <c r="AZ36" s="5"/>
      <c r="BA36" s="7"/>
      <c r="BB36" s="7"/>
      <c r="BC36" s="6"/>
    </row>
    <row r="37" spans="1:55" x14ac:dyDescent="0.25">
      <c r="A37">
        <v>35</v>
      </c>
      <c r="B37">
        <v>599</v>
      </c>
      <c r="C37">
        <v>6545800</v>
      </c>
      <c r="D37" t="s">
        <v>61</v>
      </c>
      <c r="E37" s="5">
        <v>44.981299999999997</v>
      </c>
      <c r="F37" s="5">
        <v>19.618300000000001</v>
      </c>
      <c r="G37" s="13">
        <v>87966</v>
      </c>
      <c r="H37" t="s">
        <v>1</v>
      </c>
      <c r="I37" t="s">
        <v>0</v>
      </c>
      <c r="J37" s="15">
        <v>85051.7</v>
      </c>
      <c r="K37">
        <v>19.625</v>
      </c>
      <c r="L37">
        <v>44.975000000000001</v>
      </c>
      <c r="M37" t="s">
        <v>44</v>
      </c>
      <c r="N37" t="s">
        <v>42</v>
      </c>
      <c r="O37" t="s">
        <v>48</v>
      </c>
      <c r="P37">
        <v>6923</v>
      </c>
      <c r="Q37" s="6">
        <v>0.77065138499999997</v>
      </c>
      <c r="R37" s="6">
        <v>0.86118377400000001</v>
      </c>
      <c r="S37" s="6">
        <v>0.81849175600000001</v>
      </c>
      <c r="T37" s="6">
        <v>0.98036330199999999</v>
      </c>
      <c r="U37" s="1">
        <v>44.96875</v>
      </c>
      <c r="V37" s="1">
        <v>19.600417</v>
      </c>
      <c r="W37" s="7">
        <v>91749</v>
      </c>
      <c r="X37" s="7">
        <f t="shared" si="0"/>
        <v>2403.2021735384083</v>
      </c>
      <c r="Y37" s="6">
        <f t="shared" si="1"/>
        <v>4.3005252029193031</v>
      </c>
      <c r="Z37" s="6"/>
      <c r="AF37" s="5"/>
      <c r="AG37" s="5"/>
      <c r="AH37" s="13"/>
      <c r="AK37" s="15"/>
      <c r="AR37" s="6"/>
      <c r="AS37" s="6"/>
      <c r="AT37" s="6"/>
      <c r="AU37" s="6"/>
      <c r="AW37" s="5"/>
      <c r="AX37" s="5"/>
      <c r="AY37" s="5"/>
      <c r="AZ37" s="5"/>
      <c r="BA37" s="7"/>
      <c r="BB37" s="7"/>
      <c r="BC37" s="6"/>
    </row>
    <row r="38" spans="1:55" x14ac:dyDescent="0.25">
      <c r="A38">
        <v>36</v>
      </c>
      <c r="B38">
        <v>608</v>
      </c>
      <c r="C38">
        <v>6742201</v>
      </c>
      <c r="D38" t="s">
        <v>58</v>
      </c>
      <c r="E38" s="5">
        <v>44.814700000000002</v>
      </c>
      <c r="F38" s="5">
        <v>21.3794</v>
      </c>
      <c r="G38" s="13">
        <v>570896</v>
      </c>
      <c r="H38" t="s">
        <v>0</v>
      </c>
      <c r="I38" t="s">
        <v>0</v>
      </c>
      <c r="J38" s="15">
        <v>562077.6</v>
      </c>
      <c r="K38">
        <v>21.375</v>
      </c>
      <c r="L38">
        <v>44.825000000000003</v>
      </c>
      <c r="M38" t="s">
        <v>49</v>
      </c>
      <c r="N38" t="s">
        <v>38</v>
      </c>
      <c r="O38" t="s">
        <v>50</v>
      </c>
      <c r="P38">
        <v>6569</v>
      </c>
      <c r="Q38" s="6">
        <v>0.83635538300000001</v>
      </c>
      <c r="R38" s="6">
        <v>1.016091383</v>
      </c>
      <c r="S38" s="6">
        <v>0.84916373199999995</v>
      </c>
      <c r="T38" s="6">
        <v>1.061392576</v>
      </c>
      <c r="U38" s="1">
        <v>44.813749999999999</v>
      </c>
      <c r="V38" s="1">
        <v>21.379583</v>
      </c>
      <c r="W38" s="7">
        <v>567948</v>
      </c>
      <c r="X38" s="7">
        <f t="shared" si="0"/>
        <v>106.42117693424944</v>
      </c>
      <c r="Y38" s="6">
        <f t="shared" si="1"/>
        <v>0.51638126734115941</v>
      </c>
      <c r="Z38" s="6"/>
      <c r="AF38" s="5"/>
      <c r="AG38" s="5"/>
      <c r="AH38" s="13"/>
      <c r="AK38" s="15"/>
      <c r="AR38" s="6"/>
      <c r="AS38" s="6"/>
      <c r="AT38" s="6"/>
      <c r="AU38" s="6"/>
      <c r="AW38" s="5"/>
      <c r="AX38" s="5"/>
      <c r="AY38" s="5"/>
      <c r="AZ38" s="5"/>
      <c r="BA38" s="7"/>
      <c r="BB38" s="7"/>
      <c r="BC38" s="6"/>
    </row>
    <row r="39" spans="1:55" x14ac:dyDescent="0.25">
      <c r="A39">
        <v>37</v>
      </c>
      <c r="B39">
        <v>612</v>
      </c>
      <c r="C39">
        <v>6742200</v>
      </c>
      <c r="D39" t="s">
        <v>61</v>
      </c>
      <c r="E39" s="5">
        <v>44.7</v>
      </c>
      <c r="F39" s="5">
        <v>22.42</v>
      </c>
      <c r="G39" s="13">
        <v>576232</v>
      </c>
      <c r="H39" t="s">
        <v>0</v>
      </c>
      <c r="I39" t="s">
        <v>0</v>
      </c>
      <c r="J39" s="15">
        <v>567474.19999999995</v>
      </c>
      <c r="K39">
        <v>22.425000000000001</v>
      </c>
      <c r="L39">
        <v>44.725000000000001</v>
      </c>
      <c r="M39" t="s">
        <v>19</v>
      </c>
      <c r="N39" t="s">
        <v>41</v>
      </c>
      <c r="O39" t="s">
        <v>51</v>
      </c>
      <c r="P39">
        <v>3288</v>
      </c>
      <c r="Q39" s="6">
        <v>0.84501407699999997</v>
      </c>
      <c r="R39" s="6">
        <v>1.0515212309999999</v>
      </c>
      <c r="S39" s="6">
        <v>0.86059048699999996</v>
      </c>
      <c r="T39" s="6">
        <v>1.0439452680000001</v>
      </c>
      <c r="U39" s="1">
        <v>44.703749999999999</v>
      </c>
      <c r="V39" s="1">
        <v>22.417083000000002</v>
      </c>
      <c r="W39" s="7">
        <v>571933</v>
      </c>
      <c r="X39" s="7">
        <f t="shared" si="0"/>
        <v>522.60291512743652</v>
      </c>
      <c r="Y39" s="6">
        <f t="shared" si="1"/>
        <v>0.74605367282621904</v>
      </c>
      <c r="Z39" s="6"/>
      <c r="AF39" s="5"/>
      <c r="AG39" s="5"/>
      <c r="AH39" s="13"/>
      <c r="AK39" s="15"/>
      <c r="AR39" s="6"/>
      <c r="AS39" s="6"/>
      <c r="AT39" s="6"/>
      <c r="AU39" s="6"/>
      <c r="AW39" s="5"/>
      <c r="AX39" s="5"/>
      <c r="AY39" s="5"/>
      <c r="AZ39" s="5"/>
      <c r="BA39" s="7"/>
      <c r="BB39" s="7"/>
      <c r="BC39" s="6"/>
    </row>
    <row r="40" spans="1:55" x14ac:dyDescent="0.25">
      <c r="A40">
        <v>38</v>
      </c>
      <c r="B40">
        <v>615</v>
      </c>
      <c r="C40">
        <v>6742800</v>
      </c>
      <c r="D40" t="s">
        <v>58</v>
      </c>
      <c r="E40" s="5">
        <v>44.683300000000003</v>
      </c>
      <c r="F40" s="5">
        <v>27.945</v>
      </c>
      <c r="G40" s="13">
        <v>709100</v>
      </c>
      <c r="H40" t="s">
        <v>0</v>
      </c>
      <c r="I40" t="s">
        <v>0</v>
      </c>
      <c r="J40" s="15">
        <v>688044</v>
      </c>
      <c r="K40">
        <v>27.925000000000001</v>
      </c>
      <c r="L40">
        <v>44.625</v>
      </c>
      <c r="M40" t="s">
        <v>19</v>
      </c>
      <c r="N40" t="s">
        <v>36</v>
      </c>
      <c r="O40" t="s">
        <v>52</v>
      </c>
      <c r="P40">
        <v>10593</v>
      </c>
      <c r="Q40" s="6">
        <v>0.82399905100000004</v>
      </c>
      <c r="R40" s="6">
        <v>1.038177656</v>
      </c>
      <c r="S40" s="6">
        <v>0.83414853</v>
      </c>
      <c r="T40" s="6">
        <v>1.0448563319999999</v>
      </c>
      <c r="U40" s="11">
        <v>44.753999999999998</v>
      </c>
      <c r="V40" s="11">
        <v>27.876000000000001</v>
      </c>
      <c r="W40" s="10">
        <v>709861</v>
      </c>
      <c r="X40" s="7">
        <f t="shared" si="0"/>
        <v>10866.914419465629</v>
      </c>
      <c r="Y40" s="6">
        <f t="shared" si="1"/>
        <v>0.10731913693413642</v>
      </c>
      <c r="Z40" s="6"/>
      <c r="AA40" t="s">
        <v>87</v>
      </c>
      <c r="AF40" s="5"/>
      <c r="AG40" s="5"/>
      <c r="AH40" s="13"/>
      <c r="AK40" s="15"/>
      <c r="AR40" s="6"/>
      <c r="AS40" s="6"/>
      <c r="AT40" s="6"/>
      <c r="AU40" s="6"/>
      <c r="AW40" s="5"/>
      <c r="AX40" s="5"/>
      <c r="AY40" s="5"/>
      <c r="AZ40" s="5"/>
      <c r="BA40" s="7"/>
      <c r="BB40" s="7"/>
      <c r="BC40" s="6"/>
    </row>
    <row r="41" spans="1:55" x14ac:dyDescent="0.25">
      <c r="A41">
        <v>39</v>
      </c>
      <c r="B41">
        <v>617</v>
      </c>
      <c r="C41">
        <v>6547500</v>
      </c>
      <c r="D41" t="s">
        <v>61</v>
      </c>
      <c r="E41" s="5">
        <v>44.58</v>
      </c>
      <c r="F41" s="5">
        <v>21.12</v>
      </c>
      <c r="G41" s="13">
        <v>34345</v>
      </c>
      <c r="H41" t="s">
        <v>4</v>
      </c>
      <c r="I41" t="s">
        <v>0</v>
      </c>
      <c r="J41" s="15">
        <v>37456.9</v>
      </c>
      <c r="K41">
        <v>21.125</v>
      </c>
      <c r="L41">
        <v>44.575000000000003</v>
      </c>
      <c r="M41" t="s">
        <v>44</v>
      </c>
      <c r="N41" t="s">
        <v>42</v>
      </c>
      <c r="O41" t="s">
        <v>45</v>
      </c>
      <c r="P41">
        <v>6940</v>
      </c>
      <c r="Q41" s="6">
        <v>0.81224965100000002</v>
      </c>
      <c r="R41" s="6">
        <v>0.90308631299999997</v>
      </c>
      <c r="S41" s="6">
        <v>0.86916906400000005</v>
      </c>
      <c r="T41" s="6">
        <v>1.093494368</v>
      </c>
      <c r="U41" s="1">
        <v>44.585417</v>
      </c>
      <c r="V41" s="1">
        <v>21.120417</v>
      </c>
      <c r="W41" s="7">
        <v>37148</v>
      </c>
      <c r="X41" s="7">
        <f t="shared" si="0"/>
        <v>597.63292563258506</v>
      </c>
      <c r="Y41" s="6">
        <f t="shared" si="1"/>
        <v>8.1613044111224387</v>
      </c>
      <c r="Z41" s="6"/>
      <c r="AF41" s="5"/>
      <c r="AG41" s="5"/>
      <c r="AH41" s="13"/>
      <c r="AK41" s="15"/>
      <c r="AR41" s="6"/>
      <c r="AS41" s="6"/>
      <c r="AT41" s="6"/>
      <c r="AU41" s="6"/>
      <c r="AW41" s="5"/>
      <c r="AX41" s="5"/>
      <c r="AY41" s="5"/>
      <c r="AZ41" s="5"/>
      <c r="BA41" s="7"/>
      <c r="BB41" s="7"/>
      <c r="BC41" s="6"/>
    </row>
    <row r="42" spans="1:55" x14ac:dyDescent="0.25">
      <c r="A42">
        <v>40</v>
      </c>
      <c r="B42">
        <v>626</v>
      </c>
      <c r="C42">
        <v>6842200</v>
      </c>
      <c r="D42" t="s">
        <v>58</v>
      </c>
      <c r="E42" s="5">
        <v>44.16</v>
      </c>
      <c r="F42" s="5">
        <v>22.82</v>
      </c>
      <c r="G42" s="13">
        <v>584900</v>
      </c>
      <c r="H42" t="s">
        <v>0</v>
      </c>
      <c r="I42" t="s">
        <v>0</v>
      </c>
      <c r="J42" s="15">
        <v>575195.30000000005</v>
      </c>
      <c r="K42">
        <v>22.824999999999999</v>
      </c>
      <c r="L42">
        <v>44.125</v>
      </c>
      <c r="M42" t="s">
        <v>44</v>
      </c>
      <c r="N42" t="s">
        <v>36</v>
      </c>
      <c r="O42" t="s">
        <v>44</v>
      </c>
      <c r="P42">
        <v>2922</v>
      </c>
      <c r="Q42" s="6">
        <v>0.80467192600000004</v>
      </c>
      <c r="R42" s="6">
        <v>0.99056091400000001</v>
      </c>
      <c r="S42" s="6">
        <v>0.83238199999999996</v>
      </c>
      <c r="T42" s="6">
        <v>1.0998407029999999</v>
      </c>
      <c r="U42" s="1">
        <v>44.153750000000002</v>
      </c>
      <c r="V42" s="1">
        <v>22.819583000000002</v>
      </c>
      <c r="W42" s="7">
        <v>581127</v>
      </c>
      <c r="X42" s="7">
        <f t="shared" si="0"/>
        <v>689.02852400980316</v>
      </c>
      <c r="Y42" s="6">
        <f t="shared" si="1"/>
        <v>0.64506753291161401</v>
      </c>
      <c r="Z42" s="6"/>
      <c r="AF42" s="5"/>
      <c r="AG42" s="5"/>
      <c r="AH42" s="13"/>
      <c r="AK42" s="15"/>
      <c r="AR42" s="6"/>
      <c r="AS42" s="6"/>
      <c r="AT42" s="6"/>
      <c r="AU42" s="6"/>
      <c r="AW42" s="5"/>
      <c r="AX42" s="5"/>
      <c r="AY42" s="5"/>
      <c r="AZ42" s="5"/>
      <c r="BA42" s="7"/>
      <c r="BB42" s="7"/>
      <c r="BC42" s="6"/>
    </row>
    <row r="43" spans="1:55" x14ac:dyDescent="0.25">
      <c r="A43">
        <v>41</v>
      </c>
      <c r="B43">
        <v>627</v>
      </c>
      <c r="C43">
        <v>6842900</v>
      </c>
      <c r="D43" t="s">
        <v>58</v>
      </c>
      <c r="E43" s="5">
        <v>44.13</v>
      </c>
      <c r="F43" s="5">
        <v>27.26</v>
      </c>
      <c r="G43" s="13">
        <v>689700</v>
      </c>
      <c r="H43" t="s">
        <v>0</v>
      </c>
      <c r="I43" t="s">
        <v>0</v>
      </c>
      <c r="J43" s="15">
        <v>680260.5</v>
      </c>
      <c r="K43">
        <v>27.274999999999999</v>
      </c>
      <c r="L43">
        <v>44.125</v>
      </c>
      <c r="M43" t="s">
        <v>44</v>
      </c>
      <c r="N43" t="s">
        <v>36</v>
      </c>
      <c r="O43" t="s">
        <v>44</v>
      </c>
      <c r="P43">
        <v>2922</v>
      </c>
      <c r="Q43" s="6">
        <v>0.80318740200000005</v>
      </c>
      <c r="R43" s="6">
        <v>1.0243875309999999</v>
      </c>
      <c r="S43" s="6">
        <v>0.82405098200000004</v>
      </c>
      <c r="T43" s="6">
        <v>1.084748982</v>
      </c>
      <c r="U43" s="1">
        <v>44.124583000000001</v>
      </c>
      <c r="V43" s="1">
        <v>27.26125</v>
      </c>
      <c r="W43" s="7">
        <v>686677</v>
      </c>
      <c r="X43" s="7">
        <f t="shared" si="0"/>
        <v>611.52866400532764</v>
      </c>
      <c r="Y43" s="6">
        <f t="shared" si="1"/>
        <v>0.43830651007684684</v>
      </c>
      <c r="Z43" s="6"/>
      <c r="AF43" s="5"/>
      <c r="AG43" s="5"/>
      <c r="AH43" s="13"/>
      <c r="AK43" s="15"/>
      <c r="AR43" s="6"/>
      <c r="AS43" s="6"/>
      <c r="AT43" s="6"/>
      <c r="AU43" s="6"/>
      <c r="AW43" s="5"/>
      <c r="AX43" s="5"/>
      <c r="AY43" s="5"/>
      <c r="AZ43" s="5"/>
      <c r="BA43" s="7"/>
      <c r="BB43" s="7"/>
      <c r="BC43" s="6"/>
    </row>
    <row r="44" spans="1:55" x14ac:dyDescent="0.25">
      <c r="A44">
        <v>42</v>
      </c>
      <c r="B44">
        <v>632</v>
      </c>
      <c r="C44">
        <v>6842800</v>
      </c>
      <c r="D44" t="s">
        <v>58</v>
      </c>
      <c r="E44" s="5">
        <v>43.86</v>
      </c>
      <c r="F44" s="5">
        <v>25.95</v>
      </c>
      <c r="G44" s="13">
        <v>669900</v>
      </c>
      <c r="H44" t="s">
        <v>0</v>
      </c>
      <c r="I44" t="s">
        <v>0</v>
      </c>
      <c r="J44" s="15">
        <v>659920.5</v>
      </c>
      <c r="K44">
        <v>25.975000000000001</v>
      </c>
      <c r="L44">
        <v>43.875</v>
      </c>
      <c r="M44" t="s">
        <v>44</v>
      </c>
      <c r="N44" t="s">
        <v>36</v>
      </c>
      <c r="O44" t="s">
        <v>44</v>
      </c>
      <c r="P44">
        <v>2922</v>
      </c>
      <c r="Q44" s="6">
        <v>0.82472906499999998</v>
      </c>
      <c r="R44" s="6">
        <v>1.020668567</v>
      </c>
      <c r="S44" s="6">
        <v>0.84095136800000003</v>
      </c>
      <c r="T44" s="6">
        <v>1.0706841119999999</v>
      </c>
      <c r="U44" s="1">
        <v>43.858750000000001</v>
      </c>
      <c r="V44" s="1">
        <v>25.952082999999998</v>
      </c>
      <c r="W44" s="7">
        <v>665381</v>
      </c>
      <c r="X44" s="7">
        <f t="shared" si="0"/>
        <v>267.22052110553284</v>
      </c>
      <c r="Y44" s="6">
        <f t="shared" si="1"/>
        <v>0.67457829526794688</v>
      </c>
      <c r="Z44" s="6"/>
      <c r="AF44" s="5"/>
      <c r="AG44" s="5"/>
      <c r="AH44" s="13"/>
      <c r="AK44" s="15"/>
      <c r="AR44" s="6"/>
      <c r="AS44" s="6"/>
      <c r="AT44" s="6"/>
      <c r="AU44" s="6"/>
      <c r="AW44" s="5"/>
      <c r="AX44" s="5"/>
      <c r="AY44" s="5"/>
      <c r="AZ44" s="5"/>
      <c r="BA44" s="7"/>
      <c r="BB44" s="7"/>
      <c r="BC44" s="6"/>
    </row>
    <row r="45" spans="1:55" x14ac:dyDescent="0.25">
      <c r="A45">
        <v>43</v>
      </c>
      <c r="B45">
        <v>633</v>
      </c>
      <c r="C45">
        <v>6842400</v>
      </c>
      <c r="D45" t="s">
        <v>58</v>
      </c>
      <c r="E45" s="5">
        <v>43.84</v>
      </c>
      <c r="F45" s="5">
        <v>23.24</v>
      </c>
      <c r="G45" s="13">
        <v>588860</v>
      </c>
      <c r="H45" t="s">
        <v>0</v>
      </c>
      <c r="I45" t="s">
        <v>0</v>
      </c>
      <c r="J45" s="15">
        <v>580261.30000000005</v>
      </c>
      <c r="K45">
        <v>23.274999999999999</v>
      </c>
      <c r="L45">
        <v>43.825000000000003</v>
      </c>
      <c r="M45" t="s">
        <v>44</v>
      </c>
      <c r="N45" t="s">
        <v>36</v>
      </c>
      <c r="O45" t="s">
        <v>44</v>
      </c>
      <c r="P45">
        <v>2922</v>
      </c>
      <c r="Q45" s="6">
        <v>0.81421585900000004</v>
      </c>
      <c r="R45" s="6">
        <v>1.0003321380000001</v>
      </c>
      <c r="S45" s="6">
        <v>0.83512903100000002</v>
      </c>
      <c r="T45" s="6">
        <v>1.085634107</v>
      </c>
      <c r="U45" s="1">
        <v>43.838749999999997</v>
      </c>
      <c r="V45" s="1">
        <v>23.239583</v>
      </c>
      <c r="W45" s="7">
        <v>584380</v>
      </c>
      <c r="X45" s="7">
        <f t="shared" si="0"/>
        <v>144.94932528359087</v>
      </c>
      <c r="Y45" s="6">
        <f t="shared" si="1"/>
        <v>0.76079203885474067</v>
      </c>
      <c r="Z45" s="6"/>
      <c r="AF45" s="5"/>
      <c r="AG45" s="5"/>
      <c r="AH45" s="13"/>
      <c r="AK45" s="15"/>
      <c r="AR45" s="6"/>
      <c r="AS45" s="6"/>
      <c r="AT45" s="6"/>
      <c r="AU45" s="6"/>
      <c r="AW45" s="5"/>
      <c r="AX45" s="5"/>
      <c r="AY45" s="5"/>
      <c r="AZ45" s="5"/>
      <c r="BA45" s="7"/>
      <c r="BB45" s="7"/>
      <c r="BC45" s="6"/>
    </row>
    <row r="46" spans="1:55" x14ac:dyDescent="0.25">
      <c r="A46">
        <v>44</v>
      </c>
      <c r="B46">
        <v>639</v>
      </c>
      <c r="C46">
        <v>6742500</v>
      </c>
      <c r="D46" t="s">
        <v>58</v>
      </c>
      <c r="E46" s="5">
        <v>43.627200000000002</v>
      </c>
      <c r="F46" s="5">
        <v>25.354399999999998</v>
      </c>
      <c r="G46" s="13">
        <v>658400</v>
      </c>
      <c r="H46" t="s">
        <v>0</v>
      </c>
      <c r="I46" t="s">
        <v>0</v>
      </c>
      <c r="J46" s="15">
        <v>641845</v>
      </c>
      <c r="K46">
        <v>25.324999999999999</v>
      </c>
      <c r="L46">
        <v>43.625</v>
      </c>
      <c r="M46" t="s">
        <v>19</v>
      </c>
      <c r="N46" t="s">
        <v>42</v>
      </c>
      <c r="O46" t="s">
        <v>43</v>
      </c>
      <c r="P46">
        <v>10585</v>
      </c>
      <c r="Q46" s="6">
        <v>0.86886758799999997</v>
      </c>
      <c r="R46" s="6">
        <v>1.0236771570000001</v>
      </c>
      <c r="S46" s="6">
        <v>0.87682397499999998</v>
      </c>
      <c r="T46" s="6">
        <v>1.0382461569999999</v>
      </c>
      <c r="U46" s="1">
        <v>43.626249999999999</v>
      </c>
      <c r="V46" s="1">
        <v>25.354583000000002</v>
      </c>
      <c r="W46" s="7">
        <v>647711</v>
      </c>
      <c r="X46" s="7">
        <f t="shared" si="0"/>
        <v>106.42117693432336</v>
      </c>
      <c r="Y46" s="6">
        <f t="shared" si="1"/>
        <v>1.623481166464158</v>
      </c>
      <c r="Z46" s="6"/>
      <c r="AF46" s="5"/>
      <c r="AG46" s="5"/>
      <c r="AH46" s="13"/>
      <c r="AK46" s="15"/>
      <c r="AR46" s="6"/>
      <c r="AS46" s="6"/>
      <c r="AT46" s="6"/>
      <c r="AU46" s="6"/>
      <c r="AW46" s="5"/>
      <c r="AX46" s="5"/>
      <c r="AY46" s="5"/>
      <c r="AZ46" s="5"/>
      <c r="BA46" s="7"/>
      <c r="BB46" s="7"/>
      <c r="BC4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5EF-651C-4AD0-BA68-4E87DB70AD1E}">
  <dimension ref="A1:AW48"/>
  <sheetViews>
    <sheetView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A28" sqref="A28:Z28"/>
    </sheetView>
  </sheetViews>
  <sheetFormatPr defaultRowHeight="15" x14ac:dyDescent="0.25"/>
  <cols>
    <col min="11" max="22" width="0" hidden="1" customWidth="1"/>
    <col min="29" max="49" width="0" hidden="1" customWidth="1"/>
  </cols>
  <sheetData>
    <row r="1" spans="1:49" x14ac:dyDescent="0.25">
      <c r="A1" t="s">
        <v>75</v>
      </c>
      <c r="B1" t="s">
        <v>64</v>
      </c>
      <c r="C1" t="s">
        <v>11</v>
      </c>
      <c r="D1" t="s">
        <v>65</v>
      </c>
      <c r="E1" t="s">
        <v>13</v>
      </c>
      <c r="F1" t="s">
        <v>12</v>
      </c>
      <c r="G1" t="s">
        <v>14</v>
      </c>
      <c r="H1" t="s">
        <v>15</v>
      </c>
      <c r="I1" t="s">
        <v>63</v>
      </c>
      <c r="J1" t="s">
        <v>16</v>
      </c>
      <c r="K1" t="s">
        <v>17</v>
      </c>
      <c r="L1" t="s">
        <v>18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80</v>
      </c>
      <c r="V1" t="s">
        <v>81</v>
      </c>
      <c r="W1" t="s">
        <v>95</v>
      </c>
      <c r="X1" t="s">
        <v>89</v>
      </c>
      <c r="Y1" t="s">
        <v>92</v>
      </c>
      <c r="Z1" t="s">
        <v>90</v>
      </c>
      <c r="AA1" t="s">
        <v>91</v>
      </c>
      <c r="AB1" t="s">
        <v>96</v>
      </c>
      <c r="AC1" t="s">
        <v>75</v>
      </c>
      <c r="AD1" t="s">
        <v>64</v>
      </c>
      <c r="AE1" t="s">
        <v>11</v>
      </c>
      <c r="AF1" t="s">
        <v>65</v>
      </c>
      <c r="AG1" t="s">
        <v>13</v>
      </c>
      <c r="AH1" t="s">
        <v>12</v>
      </c>
      <c r="AI1" t="s">
        <v>14</v>
      </c>
      <c r="AJ1" t="s">
        <v>15</v>
      </c>
      <c r="AK1" t="s">
        <v>63</v>
      </c>
      <c r="AL1" t="s">
        <v>16</v>
      </c>
      <c r="AM1" t="s">
        <v>17</v>
      </c>
      <c r="AN1" t="s">
        <v>18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80</v>
      </c>
    </row>
    <row r="2" spans="1:49" x14ac:dyDescent="0.25">
      <c r="A2">
        <v>0</v>
      </c>
      <c r="B2">
        <v>429</v>
      </c>
      <c r="C2">
        <v>6342600</v>
      </c>
      <c r="D2" t="s">
        <v>53</v>
      </c>
      <c r="E2">
        <v>49.018000000000001</v>
      </c>
      <c r="F2">
        <v>12.144</v>
      </c>
      <c r="G2" s="13">
        <v>35399</v>
      </c>
      <c r="H2" t="s">
        <v>0</v>
      </c>
      <c r="I2" t="s">
        <v>0</v>
      </c>
      <c r="J2" s="18">
        <v>35216</v>
      </c>
      <c r="K2">
        <v>12.125</v>
      </c>
      <c r="L2">
        <v>49.024999999999999</v>
      </c>
      <c r="M2" t="s">
        <v>19</v>
      </c>
      <c r="N2" t="s">
        <v>20</v>
      </c>
      <c r="O2" t="s">
        <v>21</v>
      </c>
      <c r="P2">
        <v>11689</v>
      </c>
      <c r="Q2">
        <v>0.87</v>
      </c>
      <c r="R2">
        <v>0.96</v>
      </c>
      <c r="S2">
        <v>0.9</v>
      </c>
      <c r="T2">
        <v>1.07</v>
      </c>
      <c r="U2">
        <v>49.022080000000003</v>
      </c>
      <c r="V2">
        <v>12.143750000000001</v>
      </c>
      <c r="W2" s="17">
        <v>35344</v>
      </c>
      <c r="X2">
        <v>49.024999999999999</v>
      </c>
      <c r="Y2">
        <v>12.125</v>
      </c>
      <c r="Z2" s="16">
        <v>35216</v>
      </c>
      <c r="AA2">
        <v>0</v>
      </c>
      <c r="AB2" s="7"/>
      <c r="AC2">
        <v>0</v>
      </c>
      <c r="AD2">
        <v>429</v>
      </c>
      <c r="AE2">
        <v>6342600</v>
      </c>
      <c r="AF2" t="s">
        <v>53</v>
      </c>
      <c r="AG2">
        <v>49.018000000000001</v>
      </c>
      <c r="AH2">
        <v>12.144</v>
      </c>
      <c r="AI2">
        <v>35399</v>
      </c>
      <c r="AJ2" t="s">
        <v>0</v>
      </c>
      <c r="AK2" t="s">
        <v>0</v>
      </c>
      <c r="AL2">
        <v>35216</v>
      </c>
      <c r="AM2">
        <v>12.125</v>
      </c>
      <c r="AN2">
        <v>49.024999999999999</v>
      </c>
      <c r="AO2" t="s">
        <v>19</v>
      </c>
      <c r="AP2" t="s">
        <v>20</v>
      </c>
      <c r="AQ2" t="s">
        <v>21</v>
      </c>
      <c r="AR2">
        <v>11689</v>
      </c>
      <c r="AS2">
        <v>0.87</v>
      </c>
      <c r="AT2">
        <v>0.96</v>
      </c>
      <c r="AU2">
        <v>0.9</v>
      </c>
      <c r="AV2">
        <v>1.07</v>
      </c>
      <c r="AW2">
        <v>49.022100000000002</v>
      </c>
    </row>
    <row r="3" spans="1:49" x14ac:dyDescent="0.25">
      <c r="A3">
        <v>1</v>
      </c>
      <c r="B3">
        <v>436</v>
      </c>
      <c r="C3">
        <v>6342910</v>
      </c>
      <c r="D3" t="s">
        <v>53</v>
      </c>
      <c r="E3">
        <v>48.947000000000003</v>
      </c>
      <c r="F3">
        <v>12.015000000000001</v>
      </c>
      <c r="G3" s="13">
        <v>26448</v>
      </c>
      <c r="H3" t="s">
        <v>0</v>
      </c>
      <c r="I3" t="s">
        <v>0</v>
      </c>
      <c r="J3" s="18">
        <v>26781</v>
      </c>
      <c r="K3">
        <v>11.975</v>
      </c>
      <c r="L3">
        <v>48.975000000000001</v>
      </c>
      <c r="M3" t="s">
        <v>19</v>
      </c>
      <c r="N3" t="s">
        <v>22</v>
      </c>
      <c r="O3" t="s">
        <v>23</v>
      </c>
      <c r="P3">
        <v>10227</v>
      </c>
      <c r="Q3">
        <v>0.87</v>
      </c>
      <c r="R3">
        <v>0.97</v>
      </c>
      <c r="S3">
        <v>0.89</v>
      </c>
      <c r="T3">
        <v>1.08</v>
      </c>
      <c r="U3">
        <v>48.946249999999999</v>
      </c>
      <c r="V3">
        <v>12.01458</v>
      </c>
      <c r="W3" s="17">
        <v>26395</v>
      </c>
      <c r="X3">
        <v>48.924999999999997</v>
      </c>
      <c r="Y3">
        <v>12.025</v>
      </c>
      <c r="Z3" s="16">
        <v>26335</v>
      </c>
      <c r="AA3">
        <v>1</v>
      </c>
      <c r="AB3" s="7"/>
      <c r="AC3">
        <v>1</v>
      </c>
      <c r="AD3">
        <v>436</v>
      </c>
      <c r="AE3">
        <v>6342910</v>
      </c>
      <c r="AF3" t="s">
        <v>53</v>
      </c>
      <c r="AG3">
        <v>48.947000000000003</v>
      </c>
      <c r="AH3">
        <v>12.015000000000001</v>
      </c>
      <c r="AI3">
        <v>26448</v>
      </c>
      <c r="AJ3" t="s">
        <v>0</v>
      </c>
      <c r="AK3" t="s">
        <v>0</v>
      </c>
      <c r="AL3">
        <v>26781</v>
      </c>
      <c r="AM3">
        <v>11.975</v>
      </c>
      <c r="AN3">
        <v>48.975000000000001</v>
      </c>
      <c r="AO3" t="s">
        <v>19</v>
      </c>
      <c r="AP3" t="s">
        <v>22</v>
      </c>
      <c r="AQ3" t="s">
        <v>23</v>
      </c>
      <c r="AR3">
        <v>10227</v>
      </c>
      <c r="AS3">
        <v>0.87</v>
      </c>
      <c r="AT3">
        <v>0.97</v>
      </c>
      <c r="AU3">
        <v>0.89</v>
      </c>
      <c r="AV3">
        <v>1.08</v>
      </c>
      <c r="AW3">
        <v>48.946199999999997</v>
      </c>
    </row>
    <row r="4" spans="1:49" x14ac:dyDescent="0.25">
      <c r="A4">
        <v>2</v>
      </c>
      <c r="B4">
        <v>439</v>
      </c>
      <c r="C4">
        <v>6342920</v>
      </c>
      <c r="D4" t="s">
        <v>53</v>
      </c>
      <c r="E4">
        <v>48.88</v>
      </c>
      <c r="F4">
        <v>12.747</v>
      </c>
      <c r="G4" s="13">
        <v>37687</v>
      </c>
      <c r="H4" t="s">
        <v>0</v>
      </c>
      <c r="I4" t="s">
        <v>0</v>
      </c>
      <c r="J4" s="18">
        <v>37623</v>
      </c>
      <c r="K4">
        <v>12.775</v>
      </c>
      <c r="L4">
        <v>48.875</v>
      </c>
      <c r="M4" t="s">
        <v>19</v>
      </c>
      <c r="N4" t="s">
        <v>24</v>
      </c>
      <c r="O4" t="s">
        <v>25</v>
      </c>
      <c r="P4">
        <v>11324</v>
      </c>
      <c r="Q4">
        <v>0.87</v>
      </c>
      <c r="R4">
        <v>0.95</v>
      </c>
      <c r="S4">
        <v>0.91</v>
      </c>
      <c r="T4">
        <v>1.08</v>
      </c>
      <c r="U4">
        <v>48.879579999999997</v>
      </c>
      <c r="V4">
        <v>12.74625</v>
      </c>
      <c r="W4" s="17">
        <v>37606</v>
      </c>
      <c r="X4">
        <v>48.924999999999997</v>
      </c>
      <c r="Y4">
        <v>12.675000000000001</v>
      </c>
      <c r="Z4" s="16">
        <v>37541</v>
      </c>
      <c r="AA4">
        <v>1</v>
      </c>
      <c r="AB4" s="7"/>
      <c r="AC4">
        <v>2</v>
      </c>
      <c r="AD4">
        <v>439</v>
      </c>
      <c r="AE4">
        <v>6342920</v>
      </c>
      <c r="AF4" t="s">
        <v>53</v>
      </c>
      <c r="AG4">
        <v>48.88</v>
      </c>
      <c r="AH4">
        <v>12.747</v>
      </c>
      <c r="AI4">
        <v>37687</v>
      </c>
      <c r="AJ4" t="s">
        <v>0</v>
      </c>
      <c r="AK4" t="s">
        <v>0</v>
      </c>
      <c r="AL4">
        <v>37623</v>
      </c>
      <c r="AM4">
        <v>12.775</v>
      </c>
      <c r="AN4">
        <v>48.875</v>
      </c>
      <c r="AO4" t="s">
        <v>19</v>
      </c>
      <c r="AP4" t="s">
        <v>24</v>
      </c>
      <c r="AQ4" t="s">
        <v>25</v>
      </c>
      <c r="AR4">
        <v>11324</v>
      </c>
      <c r="AS4">
        <v>0.87</v>
      </c>
      <c r="AT4">
        <v>0.95</v>
      </c>
      <c r="AU4">
        <v>0.91</v>
      </c>
      <c r="AV4">
        <v>1.08</v>
      </c>
      <c r="AW4">
        <v>48.879600000000003</v>
      </c>
    </row>
    <row r="5" spans="1:49" x14ac:dyDescent="0.25">
      <c r="A5">
        <v>3</v>
      </c>
      <c r="B5">
        <v>442</v>
      </c>
      <c r="C5">
        <v>6142110</v>
      </c>
      <c r="D5" t="s">
        <v>54</v>
      </c>
      <c r="E5">
        <v>48.8</v>
      </c>
      <c r="F5">
        <v>16.86</v>
      </c>
      <c r="G5" s="13">
        <v>12284</v>
      </c>
      <c r="H5" t="s">
        <v>3</v>
      </c>
      <c r="I5" t="s">
        <v>0</v>
      </c>
      <c r="J5" s="18">
        <v>12744</v>
      </c>
      <c r="K5">
        <v>16.875</v>
      </c>
      <c r="L5">
        <v>48.774999999999999</v>
      </c>
      <c r="M5" t="s">
        <v>26</v>
      </c>
      <c r="N5" t="s">
        <v>27</v>
      </c>
      <c r="O5" t="s">
        <v>28</v>
      </c>
      <c r="P5">
        <v>8036</v>
      </c>
      <c r="Q5">
        <v>0.73</v>
      </c>
      <c r="R5">
        <v>0.9</v>
      </c>
      <c r="S5">
        <v>0.77</v>
      </c>
      <c r="T5">
        <v>1.1000000000000001</v>
      </c>
      <c r="U5">
        <v>48.797919999999998</v>
      </c>
      <c r="V5">
        <v>16.858750000000001</v>
      </c>
      <c r="W5" s="17">
        <v>12281</v>
      </c>
      <c r="X5">
        <v>48.825000000000003</v>
      </c>
      <c r="Y5">
        <v>16.824999999999999</v>
      </c>
      <c r="Z5" s="16">
        <v>12498</v>
      </c>
      <c r="AA5">
        <v>1</v>
      </c>
      <c r="AB5" s="7"/>
      <c r="AC5">
        <v>3</v>
      </c>
      <c r="AD5">
        <v>442</v>
      </c>
      <c r="AE5">
        <v>6142110</v>
      </c>
      <c r="AF5" t="s">
        <v>54</v>
      </c>
      <c r="AG5">
        <v>48.8</v>
      </c>
      <c r="AH5">
        <v>16.86</v>
      </c>
      <c r="AI5">
        <v>12284</v>
      </c>
      <c r="AJ5" t="s">
        <v>3</v>
      </c>
      <c r="AK5" t="s">
        <v>0</v>
      </c>
      <c r="AL5">
        <v>12744</v>
      </c>
      <c r="AM5">
        <v>16.875</v>
      </c>
      <c r="AN5">
        <v>48.774999999999999</v>
      </c>
      <c r="AO5" t="s">
        <v>26</v>
      </c>
      <c r="AP5" t="s">
        <v>27</v>
      </c>
      <c r="AQ5" t="s">
        <v>28</v>
      </c>
      <c r="AR5">
        <v>8036</v>
      </c>
      <c r="AS5">
        <v>0.73</v>
      </c>
      <c r="AT5">
        <v>0.9</v>
      </c>
      <c r="AU5">
        <v>0.77</v>
      </c>
      <c r="AV5">
        <v>1.1000000000000001</v>
      </c>
      <c r="AW5">
        <v>48.797899999999998</v>
      </c>
    </row>
    <row r="6" spans="1:49" x14ac:dyDescent="0.25">
      <c r="A6">
        <v>4</v>
      </c>
      <c r="B6">
        <v>444</v>
      </c>
      <c r="C6">
        <v>6342500</v>
      </c>
      <c r="D6" t="s">
        <v>53</v>
      </c>
      <c r="E6">
        <v>48.753999999999998</v>
      </c>
      <c r="F6">
        <v>11.422000000000001</v>
      </c>
      <c r="G6" s="13">
        <v>20001</v>
      </c>
      <c r="H6" t="s">
        <v>0</v>
      </c>
      <c r="I6" t="s">
        <v>0</v>
      </c>
      <c r="J6" s="18">
        <v>20419</v>
      </c>
      <c r="K6">
        <v>11.425000000000001</v>
      </c>
      <c r="L6">
        <v>48.774999999999999</v>
      </c>
      <c r="M6" t="s">
        <v>19</v>
      </c>
      <c r="N6" t="s">
        <v>29</v>
      </c>
      <c r="O6" t="s">
        <v>30</v>
      </c>
      <c r="P6">
        <v>9497</v>
      </c>
      <c r="Q6">
        <v>0.87</v>
      </c>
      <c r="R6">
        <v>0.98</v>
      </c>
      <c r="S6">
        <v>0.9</v>
      </c>
      <c r="T6">
        <v>1.08</v>
      </c>
      <c r="U6">
        <v>48.754579999999997</v>
      </c>
      <c r="V6">
        <v>11.422079999999999</v>
      </c>
      <c r="W6" s="17">
        <v>19982</v>
      </c>
      <c r="X6">
        <v>48.725000000000001</v>
      </c>
      <c r="Y6">
        <v>11.324999999999999</v>
      </c>
      <c r="Z6" s="16">
        <v>20194</v>
      </c>
      <c r="AA6">
        <v>1</v>
      </c>
      <c r="AB6" s="7"/>
      <c r="AC6">
        <v>4</v>
      </c>
      <c r="AD6">
        <v>444</v>
      </c>
      <c r="AE6">
        <v>6342500</v>
      </c>
      <c r="AF6" t="s">
        <v>53</v>
      </c>
      <c r="AG6">
        <v>48.753999999999998</v>
      </c>
      <c r="AH6">
        <v>11.422000000000001</v>
      </c>
      <c r="AI6">
        <v>20001</v>
      </c>
      <c r="AJ6" t="s">
        <v>0</v>
      </c>
      <c r="AK6" t="s">
        <v>0</v>
      </c>
      <c r="AL6">
        <v>20419</v>
      </c>
      <c r="AM6">
        <v>11.425000000000001</v>
      </c>
      <c r="AN6">
        <v>48.774999999999999</v>
      </c>
      <c r="AO6" t="s">
        <v>19</v>
      </c>
      <c r="AP6" t="s">
        <v>29</v>
      </c>
      <c r="AQ6" t="s">
        <v>30</v>
      </c>
      <c r="AR6">
        <v>9497</v>
      </c>
      <c r="AS6">
        <v>0.87</v>
      </c>
      <c r="AT6">
        <v>0.98</v>
      </c>
      <c r="AU6">
        <v>0.9</v>
      </c>
      <c r="AV6">
        <v>1.08</v>
      </c>
      <c r="AW6">
        <v>48.754600000000003</v>
      </c>
    </row>
    <row r="7" spans="1:49" x14ac:dyDescent="0.25">
      <c r="A7">
        <v>5</v>
      </c>
      <c r="B7">
        <v>445</v>
      </c>
      <c r="C7">
        <v>6342800</v>
      </c>
      <c r="D7" t="s">
        <v>53</v>
      </c>
      <c r="E7">
        <v>48.676000000000002</v>
      </c>
      <c r="F7">
        <v>13.116</v>
      </c>
      <c r="G7" s="13">
        <v>47496</v>
      </c>
      <c r="H7" t="s">
        <v>0</v>
      </c>
      <c r="I7" t="s">
        <v>0</v>
      </c>
      <c r="J7" s="18">
        <v>47564</v>
      </c>
      <c r="K7">
        <v>13.125</v>
      </c>
      <c r="L7">
        <v>48.674999999999997</v>
      </c>
      <c r="M7" t="s">
        <v>19</v>
      </c>
      <c r="N7" t="s">
        <v>20</v>
      </c>
      <c r="O7" t="s">
        <v>21</v>
      </c>
      <c r="P7">
        <v>11689</v>
      </c>
      <c r="Q7">
        <v>0.87</v>
      </c>
      <c r="R7">
        <v>0.96</v>
      </c>
      <c r="S7">
        <v>0.9</v>
      </c>
      <c r="T7">
        <v>1.07</v>
      </c>
      <c r="U7">
        <v>48.676250000000003</v>
      </c>
      <c r="V7">
        <v>13.11375</v>
      </c>
      <c r="W7" s="17">
        <v>47488</v>
      </c>
      <c r="X7">
        <v>48.674999999999997</v>
      </c>
      <c r="Y7">
        <v>13.074999999999999</v>
      </c>
      <c r="Z7" s="16">
        <v>47462</v>
      </c>
      <c r="AA7">
        <v>1</v>
      </c>
      <c r="AB7" s="7"/>
      <c r="AC7">
        <v>5</v>
      </c>
      <c r="AD7">
        <v>445</v>
      </c>
      <c r="AE7">
        <v>6342800</v>
      </c>
      <c r="AF7" t="s">
        <v>53</v>
      </c>
      <c r="AG7">
        <v>48.676000000000002</v>
      </c>
      <c r="AH7">
        <v>13.116</v>
      </c>
      <c r="AI7">
        <v>47496</v>
      </c>
      <c r="AJ7" t="s">
        <v>0</v>
      </c>
      <c r="AK7" t="s">
        <v>0</v>
      </c>
      <c r="AL7">
        <v>47564</v>
      </c>
      <c r="AM7">
        <v>13.125</v>
      </c>
      <c r="AN7">
        <v>48.674999999999997</v>
      </c>
      <c r="AO7" t="s">
        <v>19</v>
      </c>
      <c r="AP7" t="s">
        <v>20</v>
      </c>
      <c r="AQ7" t="s">
        <v>21</v>
      </c>
      <c r="AR7">
        <v>11689</v>
      </c>
      <c r="AS7">
        <v>0.87</v>
      </c>
      <c r="AT7">
        <v>0.96</v>
      </c>
      <c r="AU7">
        <v>0.9</v>
      </c>
      <c r="AV7">
        <v>1.07</v>
      </c>
      <c r="AW7">
        <v>48.676299999999998</v>
      </c>
    </row>
    <row r="8" spans="1:49" x14ac:dyDescent="0.25">
      <c r="A8">
        <v>6</v>
      </c>
      <c r="B8">
        <v>449</v>
      </c>
      <c r="C8">
        <v>6142150</v>
      </c>
      <c r="D8" t="s">
        <v>55</v>
      </c>
      <c r="E8">
        <v>48.603000000000002</v>
      </c>
      <c r="F8">
        <v>16.939</v>
      </c>
      <c r="G8" s="13">
        <v>24129</v>
      </c>
      <c r="H8" t="s">
        <v>6</v>
      </c>
      <c r="I8" t="s">
        <v>0</v>
      </c>
      <c r="J8" s="18">
        <v>24094</v>
      </c>
      <c r="K8">
        <v>16.925000000000001</v>
      </c>
      <c r="L8">
        <v>48.625</v>
      </c>
      <c r="M8" t="s">
        <v>19</v>
      </c>
      <c r="N8" t="s">
        <v>31</v>
      </c>
      <c r="O8" t="s">
        <v>32</v>
      </c>
      <c r="P8">
        <v>9802</v>
      </c>
      <c r="Q8">
        <v>0.8</v>
      </c>
      <c r="R8">
        <v>0.89</v>
      </c>
      <c r="S8">
        <v>0.84</v>
      </c>
      <c r="T8">
        <v>1.04</v>
      </c>
      <c r="U8">
        <v>48.602919999999997</v>
      </c>
      <c r="V8">
        <v>16.937919999999998</v>
      </c>
      <c r="W8" s="17">
        <v>23997</v>
      </c>
      <c r="X8">
        <v>48.625</v>
      </c>
      <c r="Y8">
        <v>16.925000000000001</v>
      </c>
      <c r="Z8" s="16">
        <v>24094</v>
      </c>
      <c r="AA8">
        <v>0</v>
      </c>
      <c r="AB8" s="7"/>
      <c r="AC8">
        <v>6</v>
      </c>
      <c r="AD8">
        <v>449</v>
      </c>
      <c r="AE8">
        <v>6142150</v>
      </c>
      <c r="AF8" t="s">
        <v>55</v>
      </c>
      <c r="AG8">
        <v>48.603000000000002</v>
      </c>
      <c r="AH8">
        <v>16.939</v>
      </c>
      <c r="AI8">
        <v>24129</v>
      </c>
      <c r="AJ8" t="s">
        <v>6</v>
      </c>
      <c r="AK8" t="s">
        <v>0</v>
      </c>
      <c r="AL8">
        <v>24094</v>
      </c>
      <c r="AM8">
        <v>16.925000000000001</v>
      </c>
      <c r="AN8">
        <v>48.625</v>
      </c>
      <c r="AO8" t="s">
        <v>19</v>
      </c>
      <c r="AP8" t="s">
        <v>31</v>
      </c>
      <c r="AQ8" t="s">
        <v>32</v>
      </c>
      <c r="AR8">
        <v>9802</v>
      </c>
      <c r="AS8">
        <v>0.8</v>
      </c>
      <c r="AT8">
        <v>0.89</v>
      </c>
      <c r="AU8">
        <v>0.84</v>
      </c>
      <c r="AV8">
        <v>1.04</v>
      </c>
      <c r="AW8">
        <v>48.602899999999998</v>
      </c>
    </row>
    <row r="9" spans="1:49" x14ac:dyDescent="0.25">
      <c r="A9">
        <v>7</v>
      </c>
      <c r="B9">
        <v>450</v>
      </c>
      <c r="C9">
        <v>6342900</v>
      </c>
      <c r="D9" t="s">
        <v>56</v>
      </c>
      <c r="E9">
        <v>48.582000000000001</v>
      </c>
      <c r="F9">
        <v>13.504</v>
      </c>
      <c r="G9" s="13">
        <v>76653</v>
      </c>
      <c r="H9" t="s">
        <v>0</v>
      </c>
      <c r="I9" t="s">
        <v>0</v>
      </c>
      <c r="J9" s="18">
        <v>76461</v>
      </c>
      <c r="K9">
        <v>13.525</v>
      </c>
      <c r="L9">
        <v>48.575000000000003</v>
      </c>
      <c r="M9" t="s">
        <v>19</v>
      </c>
      <c r="N9" t="s">
        <v>20</v>
      </c>
      <c r="O9" t="s">
        <v>21</v>
      </c>
      <c r="P9">
        <v>11689</v>
      </c>
      <c r="Q9">
        <v>0.89</v>
      </c>
      <c r="R9">
        <v>0.99</v>
      </c>
      <c r="S9">
        <v>0.93</v>
      </c>
      <c r="T9">
        <v>1.0900000000000001</v>
      </c>
      <c r="U9">
        <v>48.582079999999998</v>
      </c>
      <c r="V9">
        <v>13.502079999999999</v>
      </c>
      <c r="W9" s="17">
        <v>76415</v>
      </c>
      <c r="X9">
        <v>48.575000000000003</v>
      </c>
      <c r="Y9">
        <v>13.525</v>
      </c>
      <c r="Z9" s="16">
        <v>76461</v>
      </c>
      <c r="AA9">
        <v>0</v>
      </c>
      <c r="AB9" s="7"/>
      <c r="AC9">
        <v>7</v>
      </c>
      <c r="AD9">
        <v>450</v>
      </c>
      <c r="AE9">
        <v>6342900</v>
      </c>
      <c r="AF9" t="s">
        <v>56</v>
      </c>
      <c r="AG9">
        <v>48.582000000000001</v>
      </c>
      <c r="AH9">
        <v>13.504</v>
      </c>
      <c r="AI9">
        <v>76653</v>
      </c>
      <c r="AJ9" t="s">
        <v>0</v>
      </c>
      <c r="AK9" t="s">
        <v>0</v>
      </c>
      <c r="AL9">
        <v>76461</v>
      </c>
      <c r="AM9">
        <v>13.525</v>
      </c>
      <c r="AN9">
        <v>48.575000000000003</v>
      </c>
      <c r="AO9" t="s">
        <v>19</v>
      </c>
      <c r="AP9" t="s">
        <v>20</v>
      </c>
      <c r="AQ9" t="s">
        <v>21</v>
      </c>
      <c r="AR9">
        <v>11689</v>
      </c>
      <c r="AS9">
        <v>0.89</v>
      </c>
      <c r="AT9">
        <v>0.99</v>
      </c>
      <c r="AU9">
        <v>0.93</v>
      </c>
      <c r="AV9">
        <v>1.0900000000000001</v>
      </c>
      <c r="AW9">
        <v>48.582099999999997</v>
      </c>
    </row>
    <row r="10" spans="1:49" x14ac:dyDescent="0.25">
      <c r="A10">
        <v>8</v>
      </c>
      <c r="B10">
        <v>454</v>
      </c>
      <c r="C10">
        <v>6343900</v>
      </c>
      <c r="D10" t="s">
        <v>53</v>
      </c>
      <c r="E10">
        <v>48.561999999999998</v>
      </c>
      <c r="F10">
        <v>13.443</v>
      </c>
      <c r="G10" s="13">
        <v>26084</v>
      </c>
      <c r="H10" t="s">
        <v>2</v>
      </c>
      <c r="I10" t="s">
        <v>0</v>
      </c>
      <c r="J10" s="18">
        <v>25967</v>
      </c>
      <c r="K10">
        <v>13.425000000000001</v>
      </c>
      <c r="L10">
        <v>48.524999999999999</v>
      </c>
      <c r="M10" t="s">
        <v>19</v>
      </c>
      <c r="N10" t="s">
        <v>24</v>
      </c>
      <c r="O10" t="s">
        <v>25</v>
      </c>
      <c r="P10">
        <v>11324</v>
      </c>
      <c r="Q10">
        <v>0.9</v>
      </c>
      <c r="R10">
        <v>1.01</v>
      </c>
      <c r="S10">
        <v>0.92</v>
      </c>
      <c r="T10">
        <v>1.05</v>
      </c>
      <c r="U10">
        <v>48.560420000000001</v>
      </c>
      <c r="V10">
        <v>13.44375</v>
      </c>
      <c r="W10" s="17">
        <v>25950</v>
      </c>
      <c r="X10">
        <v>48.524999999999999</v>
      </c>
      <c r="Y10">
        <v>13.425000000000001</v>
      </c>
      <c r="Z10" s="16">
        <v>25967</v>
      </c>
      <c r="AA10">
        <v>0</v>
      </c>
      <c r="AB10" s="7"/>
      <c r="AC10">
        <v>8</v>
      </c>
      <c r="AD10">
        <v>454</v>
      </c>
      <c r="AE10">
        <v>6343900</v>
      </c>
      <c r="AF10" t="s">
        <v>53</v>
      </c>
      <c r="AG10">
        <v>48.561999999999998</v>
      </c>
      <c r="AH10">
        <v>13.443</v>
      </c>
      <c r="AI10">
        <v>26084</v>
      </c>
      <c r="AJ10" t="s">
        <v>2</v>
      </c>
      <c r="AK10" t="s">
        <v>0</v>
      </c>
      <c r="AL10">
        <v>25967</v>
      </c>
      <c r="AM10">
        <v>13.425000000000001</v>
      </c>
      <c r="AN10">
        <v>48.524999999999999</v>
      </c>
      <c r="AO10" t="s">
        <v>19</v>
      </c>
      <c r="AP10" t="s">
        <v>24</v>
      </c>
      <c r="AQ10" t="s">
        <v>25</v>
      </c>
      <c r="AR10">
        <v>11324</v>
      </c>
      <c r="AS10">
        <v>0.9</v>
      </c>
      <c r="AT10">
        <v>1.01</v>
      </c>
      <c r="AU10">
        <v>0.92</v>
      </c>
      <c r="AV10">
        <v>1.05</v>
      </c>
      <c r="AW10">
        <v>48.560400000000001</v>
      </c>
    </row>
    <row r="11" spans="1:49" x14ac:dyDescent="0.25">
      <c r="A11">
        <v>9</v>
      </c>
      <c r="B11">
        <v>456</v>
      </c>
      <c r="C11">
        <v>6243850</v>
      </c>
      <c r="D11" t="s">
        <v>56</v>
      </c>
      <c r="E11">
        <v>48.436</v>
      </c>
      <c r="F11">
        <v>13.442</v>
      </c>
      <c r="G11" s="13">
        <v>25664</v>
      </c>
      <c r="H11" t="s">
        <v>2</v>
      </c>
      <c r="I11" t="s">
        <v>0</v>
      </c>
      <c r="J11" s="18">
        <v>24361</v>
      </c>
      <c r="K11">
        <v>13.425000000000001</v>
      </c>
      <c r="L11">
        <v>48.424999999999997</v>
      </c>
      <c r="M11" t="s">
        <v>19</v>
      </c>
      <c r="N11" t="s">
        <v>27</v>
      </c>
      <c r="O11" t="s">
        <v>23</v>
      </c>
      <c r="P11">
        <v>10227</v>
      </c>
      <c r="Q11">
        <v>0.9</v>
      </c>
      <c r="R11">
        <v>1.02</v>
      </c>
      <c r="S11">
        <v>0.92</v>
      </c>
      <c r="T11">
        <v>1.05</v>
      </c>
      <c r="U11">
        <v>48.436250000000001</v>
      </c>
      <c r="V11">
        <v>13.439579999999999</v>
      </c>
      <c r="W11" s="17">
        <v>24200</v>
      </c>
      <c r="X11">
        <v>48.424999999999997</v>
      </c>
      <c r="Y11">
        <v>13.425000000000001</v>
      </c>
      <c r="Z11" s="16">
        <v>24361</v>
      </c>
      <c r="AA11">
        <v>0</v>
      </c>
      <c r="AB11" s="7"/>
      <c r="AC11">
        <v>9</v>
      </c>
      <c r="AD11">
        <v>456</v>
      </c>
      <c r="AE11">
        <v>6243850</v>
      </c>
      <c r="AF11" t="s">
        <v>56</v>
      </c>
      <c r="AG11">
        <v>48.436</v>
      </c>
      <c r="AH11">
        <v>13.442</v>
      </c>
      <c r="AI11">
        <v>25664</v>
      </c>
      <c r="AJ11" t="s">
        <v>2</v>
      </c>
      <c r="AK11" t="s">
        <v>0</v>
      </c>
      <c r="AL11">
        <v>24361</v>
      </c>
      <c r="AM11">
        <v>13.425000000000001</v>
      </c>
      <c r="AN11">
        <v>48.424999999999997</v>
      </c>
      <c r="AO11" t="s">
        <v>19</v>
      </c>
      <c r="AP11" t="s">
        <v>27</v>
      </c>
      <c r="AQ11" t="s">
        <v>23</v>
      </c>
      <c r="AR11">
        <v>10227</v>
      </c>
      <c r="AS11">
        <v>0.9</v>
      </c>
      <c r="AT11">
        <v>1.02</v>
      </c>
      <c r="AU11">
        <v>0.92</v>
      </c>
      <c r="AV11">
        <v>1.05</v>
      </c>
      <c r="AW11">
        <v>48.436300000000003</v>
      </c>
    </row>
    <row r="12" spans="1:49" x14ac:dyDescent="0.25">
      <c r="A12">
        <v>10</v>
      </c>
      <c r="B12">
        <v>460</v>
      </c>
      <c r="C12">
        <v>6144200</v>
      </c>
      <c r="D12" t="s">
        <v>55</v>
      </c>
      <c r="E12">
        <v>48.396000000000001</v>
      </c>
      <c r="F12">
        <v>21.75</v>
      </c>
      <c r="G12" s="13">
        <v>11474</v>
      </c>
      <c r="H12" t="s">
        <v>8</v>
      </c>
      <c r="I12" t="s">
        <v>0</v>
      </c>
      <c r="J12" s="18">
        <v>11925</v>
      </c>
      <c r="K12">
        <v>21.774999999999999</v>
      </c>
      <c r="L12">
        <v>48.375</v>
      </c>
      <c r="M12" t="s">
        <v>19</v>
      </c>
      <c r="N12" t="s">
        <v>31</v>
      </c>
      <c r="O12" t="s">
        <v>32</v>
      </c>
      <c r="P12">
        <v>9802</v>
      </c>
      <c r="Q12">
        <v>0.81</v>
      </c>
      <c r="R12">
        <v>1.03</v>
      </c>
      <c r="S12">
        <v>0.82</v>
      </c>
      <c r="T12">
        <v>0.93</v>
      </c>
      <c r="U12">
        <v>48.395420000000001</v>
      </c>
      <c r="V12">
        <v>21.750419999999998</v>
      </c>
      <c r="W12" s="17">
        <v>11931</v>
      </c>
      <c r="X12">
        <v>48.375</v>
      </c>
      <c r="Y12">
        <v>21.774999999999999</v>
      </c>
      <c r="Z12" s="16">
        <v>11925</v>
      </c>
      <c r="AA12">
        <v>0</v>
      </c>
      <c r="AB12" s="7"/>
      <c r="AC12">
        <v>10</v>
      </c>
      <c r="AD12">
        <v>460</v>
      </c>
      <c r="AE12">
        <v>6144200</v>
      </c>
      <c r="AF12" t="s">
        <v>55</v>
      </c>
      <c r="AG12">
        <v>48.396000000000001</v>
      </c>
      <c r="AH12">
        <v>21.75</v>
      </c>
      <c r="AI12">
        <v>11474</v>
      </c>
      <c r="AJ12" t="s">
        <v>8</v>
      </c>
      <c r="AK12" t="s">
        <v>0</v>
      </c>
      <c r="AL12">
        <v>11925</v>
      </c>
      <c r="AM12">
        <v>21.774999999999999</v>
      </c>
      <c r="AN12">
        <v>48.375</v>
      </c>
      <c r="AO12" t="s">
        <v>19</v>
      </c>
      <c r="AP12" t="s">
        <v>31</v>
      </c>
      <c r="AQ12" t="s">
        <v>32</v>
      </c>
      <c r="AR12">
        <v>9802</v>
      </c>
      <c r="AS12">
        <v>0.81</v>
      </c>
      <c r="AT12">
        <v>1.03</v>
      </c>
      <c r="AU12">
        <v>0.82</v>
      </c>
      <c r="AV12">
        <v>0.93</v>
      </c>
      <c r="AW12">
        <v>48.395400000000002</v>
      </c>
    </row>
    <row r="13" spans="1:49" x14ac:dyDescent="0.25">
      <c r="A13">
        <v>11</v>
      </c>
      <c r="B13">
        <v>461</v>
      </c>
      <c r="C13">
        <v>6242401</v>
      </c>
      <c r="D13" t="s">
        <v>56</v>
      </c>
      <c r="E13">
        <v>48.383000000000003</v>
      </c>
      <c r="F13">
        <v>15.462</v>
      </c>
      <c r="G13" s="13">
        <v>95970</v>
      </c>
      <c r="H13" t="s">
        <v>0</v>
      </c>
      <c r="I13" t="s">
        <v>0</v>
      </c>
      <c r="J13" s="18">
        <v>95763</v>
      </c>
      <c r="K13">
        <v>15.425000000000001</v>
      </c>
      <c r="L13">
        <v>48.375</v>
      </c>
      <c r="M13" t="s">
        <v>19</v>
      </c>
      <c r="N13" t="s">
        <v>27</v>
      </c>
      <c r="O13" t="s">
        <v>33</v>
      </c>
      <c r="P13">
        <v>10228</v>
      </c>
      <c r="Q13">
        <v>0.91</v>
      </c>
      <c r="R13">
        <v>0.99</v>
      </c>
      <c r="S13">
        <v>0.92</v>
      </c>
      <c r="T13">
        <v>1.05</v>
      </c>
      <c r="U13">
        <v>48.383749999999999</v>
      </c>
      <c r="V13">
        <v>15.46125</v>
      </c>
      <c r="W13" s="17">
        <v>95701</v>
      </c>
      <c r="X13">
        <v>48.375</v>
      </c>
      <c r="Y13">
        <v>15.475</v>
      </c>
      <c r="Z13" s="16">
        <v>95783</v>
      </c>
      <c r="AA13">
        <v>1</v>
      </c>
      <c r="AB13" s="7"/>
      <c r="AC13">
        <v>11</v>
      </c>
      <c r="AD13">
        <v>461</v>
      </c>
      <c r="AE13">
        <v>6242401</v>
      </c>
      <c r="AF13" t="s">
        <v>56</v>
      </c>
      <c r="AG13">
        <v>48.383000000000003</v>
      </c>
      <c r="AH13">
        <v>15.462</v>
      </c>
      <c r="AI13">
        <v>95970</v>
      </c>
      <c r="AJ13" t="s">
        <v>0</v>
      </c>
      <c r="AK13" t="s">
        <v>0</v>
      </c>
      <c r="AL13">
        <v>95763</v>
      </c>
      <c r="AM13">
        <v>15.425000000000001</v>
      </c>
      <c r="AN13">
        <v>48.375</v>
      </c>
      <c r="AO13" t="s">
        <v>19</v>
      </c>
      <c r="AP13" t="s">
        <v>27</v>
      </c>
      <c r="AQ13" t="s">
        <v>33</v>
      </c>
      <c r="AR13">
        <v>10228</v>
      </c>
      <c r="AS13">
        <v>0.91</v>
      </c>
      <c r="AT13">
        <v>0.99</v>
      </c>
      <c r="AU13">
        <v>0.92</v>
      </c>
      <c r="AV13">
        <v>1.05</v>
      </c>
      <c r="AW13">
        <v>48.383699999999997</v>
      </c>
    </row>
    <row r="14" spans="1:49" x14ac:dyDescent="0.25">
      <c r="A14">
        <v>12</v>
      </c>
      <c r="B14">
        <v>464</v>
      </c>
      <c r="C14">
        <v>6242501</v>
      </c>
      <c r="D14" t="s">
        <v>56</v>
      </c>
      <c r="E14">
        <v>48.334000000000003</v>
      </c>
      <c r="F14">
        <v>16.326000000000001</v>
      </c>
      <c r="G14" s="13">
        <v>101537</v>
      </c>
      <c r="H14" t="s">
        <v>0</v>
      </c>
      <c r="I14" t="s">
        <v>0</v>
      </c>
      <c r="J14" s="18">
        <v>101384</v>
      </c>
      <c r="K14">
        <v>16.324999999999999</v>
      </c>
      <c r="L14">
        <v>48.325000000000003</v>
      </c>
      <c r="M14" t="s">
        <v>34</v>
      </c>
      <c r="N14" t="s">
        <v>27</v>
      </c>
      <c r="O14" t="s">
        <v>35</v>
      </c>
      <c r="P14">
        <v>5113</v>
      </c>
      <c r="Q14">
        <v>0.93</v>
      </c>
      <c r="R14">
        <v>1.01</v>
      </c>
      <c r="S14">
        <v>0.93</v>
      </c>
      <c r="T14">
        <v>1.02</v>
      </c>
      <c r="U14">
        <v>48.333750000000002</v>
      </c>
      <c r="V14">
        <v>16.326250000000002</v>
      </c>
      <c r="W14" s="17">
        <v>101272</v>
      </c>
      <c r="X14">
        <v>48.325000000000003</v>
      </c>
      <c r="Y14">
        <v>16.274999999999999</v>
      </c>
      <c r="Z14" s="16">
        <v>101219</v>
      </c>
      <c r="AA14">
        <v>1</v>
      </c>
      <c r="AB14" s="7"/>
      <c r="AC14">
        <v>12</v>
      </c>
      <c r="AD14">
        <v>464</v>
      </c>
      <c r="AE14">
        <v>6242501</v>
      </c>
      <c r="AF14" t="s">
        <v>56</v>
      </c>
      <c r="AG14">
        <v>48.334000000000003</v>
      </c>
      <c r="AH14">
        <v>16.326000000000001</v>
      </c>
      <c r="AI14">
        <v>101537</v>
      </c>
      <c r="AJ14" t="s">
        <v>0</v>
      </c>
      <c r="AK14" t="s">
        <v>0</v>
      </c>
      <c r="AL14">
        <v>101384</v>
      </c>
      <c r="AM14">
        <v>16.324999999999999</v>
      </c>
      <c r="AN14">
        <v>48.325000000000003</v>
      </c>
      <c r="AO14" t="s">
        <v>34</v>
      </c>
      <c r="AP14" t="s">
        <v>27</v>
      </c>
      <c r="AQ14" t="s">
        <v>35</v>
      </c>
      <c r="AR14">
        <v>5113</v>
      </c>
      <c r="AS14">
        <v>0.93</v>
      </c>
      <c r="AT14">
        <v>1.01</v>
      </c>
      <c r="AU14">
        <v>0.93</v>
      </c>
      <c r="AV14">
        <v>1.02</v>
      </c>
      <c r="AW14">
        <v>48.333799999999997</v>
      </c>
    </row>
    <row r="15" spans="1:49" x14ac:dyDescent="0.25">
      <c r="A15">
        <v>13</v>
      </c>
      <c r="B15">
        <v>465</v>
      </c>
      <c r="C15">
        <v>6242100</v>
      </c>
      <c r="D15" t="s">
        <v>56</v>
      </c>
      <c r="E15">
        <v>48.31</v>
      </c>
      <c r="F15">
        <v>14.3</v>
      </c>
      <c r="G15" s="13">
        <v>79490</v>
      </c>
      <c r="H15" t="s">
        <v>0</v>
      </c>
      <c r="I15" t="s">
        <v>0</v>
      </c>
      <c r="J15" s="18">
        <v>79360</v>
      </c>
      <c r="K15">
        <v>14.324999999999999</v>
      </c>
      <c r="L15">
        <v>48.325000000000003</v>
      </c>
      <c r="M15" t="s">
        <v>19</v>
      </c>
      <c r="N15" t="s">
        <v>36</v>
      </c>
      <c r="O15" t="s">
        <v>37</v>
      </c>
      <c r="P15">
        <v>6210</v>
      </c>
      <c r="Q15">
        <v>0.85</v>
      </c>
      <c r="R15">
        <v>1.03</v>
      </c>
      <c r="S15">
        <v>0.92</v>
      </c>
      <c r="T15">
        <v>1.1200000000000001</v>
      </c>
      <c r="U15">
        <v>48.316249999999997</v>
      </c>
      <c r="V15">
        <v>14.29542</v>
      </c>
      <c r="W15" s="17">
        <v>79257</v>
      </c>
      <c r="X15">
        <v>48.325000000000003</v>
      </c>
      <c r="Y15">
        <v>14.275</v>
      </c>
      <c r="Z15" s="16">
        <v>79278</v>
      </c>
      <c r="AA15">
        <v>1</v>
      </c>
      <c r="AB15" s="7"/>
      <c r="AC15">
        <v>13</v>
      </c>
      <c r="AD15">
        <v>465</v>
      </c>
      <c r="AE15">
        <v>6242100</v>
      </c>
      <c r="AF15" t="s">
        <v>56</v>
      </c>
      <c r="AG15">
        <v>48.31</v>
      </c>
      <c r="AH15">
        <v>14.3</v>
      </c>
      <c r="AI15">
        <v>79490</v>
      </c>
      <c r="AJ15" t="s">
        <v>0</v>
      </c>
      <c r="AK15" t="s">
        <v>0</v>
      </c>
      <c r="AL15">
        <v>79360</v>
      </c>
      <c r="AM15">
        <v>14.324999999999999</v>
      </c>
      <c r="AN15">
        <v>48.325000000000003</v>
      </c>
      <c r="AO15" t="s">
        <v>19</v>
      </c>
      <c r="AP15" t="s">
        <v>36</v>
      </c>
      <c r="AQ15" t="s">
        <v>37</v>
      </c>
      <c r="AR15">
        <v>6210</v>
      </c>
      <c r="AS15">
        <v>0.85</v>
      </c>
      <c r="AT15">
        <v>1.03</v>
      </c>
      <c r="AU15">
        <v>0.92</v>
      </c>
      <c r="AV15">
        <v>1.1200000000000001</v>
      </c>
      <c r="AW15">
        <v>48.316299999999998</v>
      </c>
    </row>
    <row r="16" spans="1:49" x14ac:dyDescent="0.25">
      <c r="A16">
        <v>14</v>
      </c>
      <c r="B16">
        <v>469</v>
      </c>
      <c r="C16">
        <v>6142620</v>
      </c>
      <c r="D16" t="s">
        <v>55</v>
      </c>
      <c r="E16">
        <v>48.161999999999999</v>
      </c>
      <c r="F16">
        <v>17.882999999999999</v>
      </c>
      <c r="G16" s="13">
        <v>11218</v>
      </c>
      <c r="H16" t="s">
        <v>7</v>
      </c>
      <c r="I16" t="s">
        <v>0</v>
      </c>
      <c r="J16" s="18">
        <v>10905</v>
      </c>
      <c r="K16">
        <v>17.875</v>
      </c>
      <c r="L16">
        <v>48.174999999999997</v>
      </c>
      <c r="M16" t="s">
        <v>19</v>
      </c>
      <c r="N16" t="s">
        <v>31</v>
      </c>
      <c r="O16" t="s">
        <v>32</v>
      </c>
      <c r="P16">
        <v>9802</v>
      </c>
      <c r="Q16">
        <v>0.74</v>
      </c>
      <c r="R16">
        <v>0.99</v>
      </c>
      <c r="S16">
        <v>0.75</v>
      </c>
      <c r="T16">
        <v>1.04</v>
      </c>
      <c r="U16">
        <v>48.159579999999998</v>
      </c>
      <c r="V16">
        <v>17.882919999999999</v>
      </c>
      <c r="W16" s="17">
        <v>10435</v>
      </c>
      <c r="X16">
        <v>48.174999999999997</v>
      </c>
      <c r="Y16">
        <v>17.875</v>
      </c>
      <c r="Z16" s="16">
        <v>10905</v>
      </c>
      <c r="AA16">
        <v>0</v>
      </c>
      <c r="AB16" s="7"/>
      <c r="AC16">
        <v>14</v>
      </c>
      <c r="AD16">
        <v>469</v>
      </c>
      <c r="AE16">
        <v>6142620</v>
      </c>
      <c r="AF16" t="s">
        <v>55</v>
      </c>
      <c r="AG16">
        <v>48.161999999999999</v>
      </c>
      <c r="AH16">
        <v>17.882999999999999</v>
      </c>
      <c r="AI16">
        <v>11218</v>
      </c>
      <c r="AJ16" t="s">
        <v>7</v>
      </c>
      <c r="AK16" t="s">
        <v>0</v>
      </c>
      <c r="AL16">
        <v>10905</v>
      </c>
      <c r="AM16">
        <v>17.875</v>
      </c>
      <c r="AN16">
        <v>48.174999999999997</v>
      </c>
      <c r="AO16" t="s">
        <v>19</v>
      </c>
      <c r="AP16" t="s">
        <v>31</v>
      </c>
      <c r="AQ16" t="s">
        <v>32</v>
      </c>
      <c r="AR16">
        <v>9802</v>
      </c>
      <c r="AS16">
        <v>0.74</v>
      </c>
      <c r="AT16">
        <v>0.99</v>
      </c>
      <c r="AU16">
        <v>0.75</v>
      </c>
      <c r="AV16">
        <v>1.04</v>
      </c>
      <c r="AW16">
        <v>48.159599999999998</v>
      </c>
    </row>
    <row r="17" spans="1:49" x14ac:dyDescent="0.25">
      <c r="A17">
        <v>15</v>
      </c>
      <c r="B17">
        <v>471</v>
      </c>
      <c r="C17">
        <v>6142200</v>
      </c>
      <c r="D17" t="s">
        <v>55</v>
      </c>
      <c r="E17">
        <v>48.14</v>
      </c>
      <c r="F17">
        <v>17.11</v>
      </c>
      <c r="G17" s="13">
        <v>131331</v>
      </c>
      <c r="H17" t="s">
        <v>0</v>
      </c>
      <c r="I17" t="s">
        <v>0</v>
      </c>
      <c r="J17" s="18">
        <v>130717</v>
      </c>
      <c r="K17">
        <v>17.074999999999999</v>
      </c>
      <c r="L17">
        <v>48.125</v>
      </c>
      <c r="M17" t="s">
        <v>19</v>
      </c>
      <c r="N17" t="s">
        <v>31</v>
      </c>
      <c r="O17" t="s">
        <v>32</v>
      </c>
      <c r="P17">
        <v>9802</v>
      </c>
      <c r="Q17">
        <v>0.89</v>
      </c>
      <c r="R17">
        <v>0.97</v>
      </c>
      <c r="S17">
        <v>0.92</v>
      </c>
      <c r="T17">
        <v>1.07</v>
      </c>
      <c r="U17">
        <v>48.137920000000001</v>
      </c>
      <c r="V17">
        <v>17.109580000000001</v>
      </c>
      <c r="W17" s="17">
        <v>131093</v>
      </c>
      <c r="X17">
        <v>48.125</v>
      </c>
      <c r="Y17">
        <v>17.125</v>
      </c>
      <c r="Z17" s="16">
        <v>130758</v>
      </c>
      <c r="AA17">
        <v>1</v>
      </c>
      <c r="AB17" s="7"/>
      <c r="AC17">
        <v>15</v>
      </c>
      <c r="AD17">
        <v>471</v>
      </c>
      <c r="AE17">
        <v>6142200</v>
      </c>
      <c r="AF17" t="s">
        <v>55</v>
      </c>
      <c r="AG17">
        <v>48.14</v>
      </c>
      <c r="AH17">
        <v>17.11</v>
      </c>
      <c r="AI17">
        <v>131331</v>
      </c>
      <c r="AJ17" t="s">
        <v>0</v>
      </c>
      <c r="AK17" t="s">
        <v>0</v>
      </c>
      <c r="AL17">
        <v>130717</v>
      </c>
      <c r="AM17">
        <v>17.074999999999999</v>
      </c>
      <c r="AN17">
        <v>48.125</v>
      </c>
      <c r="AO17" t="s">
        <v>19</v>
      </c>
      <c r="AP17" t="s">
        <v>31</v>
      </c>
      <c r="AQ17" t="s">
        <v>32</v>
      </c>
      <c r="AR17">
        <v>9802</v>
      </c>
      <c r="AS17">
        <v>0.89</v>
      </c>
      <c r="AT17">
        <v>0.97</v>
      </c>
      <c r="AU17">
        <v>0.92</v>
      </c>
      <c r="AV17">
        <v>1.07</v>
      </c>
      <c r="AW17">
        <v>48.137900000000002</v>
      </c>
    </row>
    <row r="18" spans="1:49" x14ac:dyDescent="0.25">
      <c r="A18">
        <v>16</v>
      </c>
      <c r="B18">
        <v>475</v>
      </c>
      <c r="C18">
        <v>6343100</v>
      </c>
      <c r="D18" t="s">
        <v>53</v>
      </c>
      <c r="E18">
        <v>48.058999999999997</v>
      </c>
      <c r="F18">
        <v>12.233000000000001</v>
      </c>
      <c r="G18" s="13">
        <v>11983</v>
      </c>
      <c r="H18" t="s">
        <v>2</v>
      </c>
      <c r="I18" t="s">
        <v>0</v>
      </c>
      <c r="J18" s="18">
        <v>11895</v>
      </c>
      <c r="K18">
        <v>12.225</v>
      </c>
      <c r="L18">
        <v>48.075000000000003</v>
      </c>
      <c r="M18" t="s">
        <v>19</v>
      </c>
      <c r="N18" t="s">
        <v>24</v>
      </c>
      <c r="O18" t="s">
        <v>25</v>
      </c>
      <c r="P18">
        <v>11324</v>
      </c>
      <c r="Q18">
        <v>0.86</v>
      </c>
      <c r="R18">
        <v>1.06</v>
      </c>
      <c r="S18">
        <v>0.89</v>
      </c>
      <c r="T18">
        <v>1.06</v>
      </c>
      <c r="U18">
        <v>48.059579999999997</v>
      </c>
      <c r="V18">
        <v>12.23292</v>
      </c>
      <c r="W18" s="17">
        <v>11920</v>
      </c>
      <c r="X18">
        <v>48.075000000000003</v>
      </c>
      <c r="Y18">
        <v>12.225</v>
      </c>
      <c r="Z18" s="16">
        <v>11895</v>
      </c>
      <c r="AA18">
        <v>0</v>
      </c>
      <c r="AB18" s="7"/>
      <c r="AC18">
        <v>16</v>
      </c>
      <c r="AD18">
        <v>475</v>
      </c>
      <c r="AE18">
        <v>6343100</v>
      </c>
      <c r="AF18" t="s">
        <v>53</v>
      </c>
      <c r="AG18">
        <v>48.058999999999997</v>
      </c>
      <c r="AH18">
        <v>12.233000000000001</v>
      </c>
      <c r="AI18">
        <v>11983</v>
      </c>
      <c r="AJ18" t="s">
        <v>2</v>
      </c>
      <c r="AK18" t="s">
        <v>0</v>
      </c>
      <c r="AL18">
        <v>11895</v>
      </c>
      <c r="AM18">
        <v>12.225</v>
      </c>
      <c r="AN18">
        <v>48.075000000000003</v>
      </c>
      <c r="AO18" t="s">
        <v>19</v>
      </c>
      <c r="AP18" t="s">
        <v>24</v>
      </c>
      <c r="AQ18" t="s">
        <v>25</v>
      </c>
      <c r="AR18">
        <v>11324</v>
      </c>
      <c r="AS18">
        <v>0.86</v>
      </c>
      <c r="AT18">
        <v>1.06</v>
      </c>
      <c r="AU18">
        <v>0.89</v>
      </c>
      <c r="AV18">
        <v>1.06</v>
      </c>
      <c r="AW18">
        <v>48.059600000000003</v>
      </c>
    </row>
    <row r="19" spans="1:49" x14ac:dyDescent="0.25">
      <c r="A19">
        <v>17</v>
      </c>
      <c r="B19">
        <v>484</v>
      </c>
      <c r="C19">
        <v>6444310</v>
      </c>
      <c r="D19" t="s">
        <v>57</v>
      </c>
      <c r="E19">
        <v>47.883000000000003</v>
      </c>
      <c r="F19">
        <v>21.067</v>
      </c>
      <c r="G19" s="13">
        <v>62723</v>
      </c>
      <c r="H19" t="s">
        <v>5</v>
      </c>
      <c r="I19" t="s">
        <v>0</v>
      </c>
      <c r="J19" s="18">
        <v>62690</v>
      </c>
      <c r="K19">
        <v>21.074999999999999</v>
      </c>
      <c r="L19">
        <v>47.875</v>
      </c>
      <c r="M19" t="s">
        <v>26</v>
      </c>
      <c r="N19" t="s">
        <v>23</v>
      </c>
      <c r="O19" t="s">
        <v>26</v>
      </c>
      <c r="P19">
        <v>2557</v>
      </c>
      <c r="Q19">
        <v>0.87</v>
      </c>
      <c r="R19">
        <v>1</v>
      </c>
      <c r="S19">
        <v>0.87</v>
      </c>
      <c r="T19">
        <v>1</v>
      </c>
      <c r="U19">
        <v>47.881250000000001</v>
      </c>
      <c r="V19">
        <v>21.06542</v>
      </c>
      <c r="W19" s="17">
        <v>62310</v>
      </c>
      <c r="X19">
        <v>47.875</v>
      </c>
      <c r="Y19">
        <v>21.074999999999999</v>
      </c>
      <c r="Z19" s="16">
        <v>62690</v>
      </c>
      <c r="AA19">
        <v>0</v>
      </c>
      <c r="AB19" s="7"/>
      <c r="AC19">
        <v>17</v>
      </c>
      <c r="AD19">
        <v>484</v>
      </c>
      <c r="AE19">
        <v>6444310</v>
      </c>
      <c r="AF19" t="s">
        <v>57</v>
      </c>
      <c r="AG19">
        <v>47.883000000000003</v>
      </c>
      <c r="AH19">
        <v>21.067</v>
      </c>
      <c r="AI19">
        <v>62723</v>
      </c>
      <c r="AJ19" t="s">
        <v>5</v>
      </c>
      <c r="AK19" t="s">
        <v>0</v>
      </c>
      <c r="AL19">
        <v>62690</v>
      </c>
      <c r="AM19">
        <v>21.074999999999999</v>
      </c>
      <c r="AN19">
        <v>47.875</v>
      </c>
      <c r="AO19" t="s">
        <v>26</v>
      </c>
      <c r="AP19" t="s">
        <v>23</v>
      </c>
      <c r="AQ19" t="s">
        <v>26</v>
      </c>
      <c r="AR19">
        <v>2557</v>
      </c>
      <c r="AS19">
        <v>0.87</v>
      </c>
      <c r="AT19">
        <v>1</v>
      </c>
      <c r="AU19">
        <v>0.87</v>
      </c>
      <c r="AV19">
        <v>1</v>
      </c>
      <c r="AW19">
        <v>47.881300000000003</v>
      </c>
    </row>
    <row r="20" spans="1:49" x14ac:dyDescent="0.25">
      <c r="A20">
        <v>18</v>
      </c>
      <c r="B20">
        <v>488</v>
      </c>
      <c r="C20">
        <v>6744500</v>
      </c>
      <c r="D20" t="s">
        <v>58</v>
      </c>
      <c r="E20">
        <v>47.786999999999999</v>
      </c>
      <c r="F20">
        <v>22.876999999999999</v>
      </c>
      <c r="G20" s="13">
        <v>15385</v>
      </c>
      <c r="H20" t="s">
        <v>59</v>
      </c>
      <c r="I20" t="s">
        <v>0</v>
      </c>
      <c r="J20" s="18">
        <v>15286</v>
      </c>
      <c r="K20">
        <v>22.875</v>
      </c>
      <c r="L20">
        <v>47.774999999999999</v>
      </c>
      <c r="M20" t="s">
        <v>19</v>
      </c>
      <c r="N20" t="s">
        <v>38</v>
      </c>
      <c r="O20" t="s">
        <v>39</v>
      </c>
      <c r="P20">
        <v>9849</v>
      </c>
      <c r="Q20">
        <v>0.78</v>
      </c>
      <c r="R20">
        <v>1.1100000000000001</v>
      </c>
      <c r="S20">
        <v>0.82</v>
      </c>
      <c r="T20">
        <v>0.93</v>
      </c>
      <c r="U20">
        <v>47.787080000000003</v>
      </c>
      <c r="V20">
        <v>22.876249999999999</v>
      </c>
      <c r="W20" s="17">
        <v>15101</v>
      </c>
      <c r="X20">
        <v>47.774999999999999</v>
      </c>
      <c r="Y20">
        <v>22.875</v>
      </c>
      <c r="Z20" s="16">
        <v>15286</v>
      </c>
      <c r="AA20">
        <v>0</v>
      </c>
      <c r="AB20" s="7"/>
      <c r="AC20">
        <v>18</v>
      </c>
      <c r="AD20">
        <v>488</v>
      </c>
      <c r="AE20">
        <v>6744500</v>
      </c>
      <c r="AF20" t="s">
        <v>58</v>
      </c>
      <c r="AG20">
        <v>47.786999999999999</v>
      </c>
      <c r="AH20">
        <v>22.876999999999999</v>
      </c>
      <c r="AI20">
        <v>15385</v>
      </c>
      <c r="AJ20" t="s">
        <v>59</v>
      </c>
      <c r="AK20" t="s">
        <v>0</v>
      </c>
      <c r="AL20">
        <v>15286</v>
      </c>
      <c r="AM20">
        <v>22.875</v>
      </c>
      <c r="AN20">
        <v>47.774999999999999</v>
      </c>
      <c r="AO20" t="s">
        <v>19</v>
      </c>
      <c r="AP20" t="s">
        <v>38</v>
      </c>
      <c r="AQ20" t="s">
        <v>39</v>
      </c>
      <c r="AR20">
        <v>9849</v>
      </c>
      <c r="AS20">
        <v>0.78</v>
      </c>
      <c r="AT20">
        <v>1.1100000000000001</v>
      </c>
      <c r="AU20">
        <v>0.82</v>
      </c>
      <c r="AV20">
        <v>0.93</v>
      </c>
      <c r="AW20">
        <v>47.787100000000002</v>
      </c>
    </row>
    <row r="21" spans="1:49" x14ac:dyDescent="0.25">
      <c r="A21">
        <v>19</v>
      </c>
      <c r="B21">
        <v>489</v>
      </c>
      <c r="C21">
        <v>6442500</v>
      </c>
      <c r="D21" t="s">
        <v>57</v>
      </c>
      <c r="E21">
        <v>47.78</v>
      </c>
      <c r="F21">
        <v>18.95</v>
      </c>
      <c r="G21" s="13">
        <v>183533</v>
      </c>
      <c r="H21" t="s">
        <v>0</v>
      </c>
      <c r="I21" t="s">
        <v>0</v>
      </c>
      <c r="J21" s="18">
        <v>183126</v>
      </c>
      <c r="K21">
        <v>18.925000000000001</v>
      </c>
      <c r="L21">
        <v>47.774999999999999</v>
      </c>
      <c r="M21" t="s">
        <v>19</v>
      </c>
      <c r="N21" t="s">
        <v>36</v>
      </c>
      <c r="O21" t="s">
        <v>40</v>
      </c>
      <c r="P21">
        <v>6209</v>
      </c>
      <c r="Q21">
        <v>0.86</v>
      </c>
      <c r="R21">
        <v>1.05</v>
      </c>
      <c r="S21">
        <v>0.9</v>
      </c>
      <c r="T21">
        <v>1.0900000000000001</v>
      </c>
      <c r="U21">
        <v>47.776249999999997</v>
      </c>
      <c r="V21">
        <v>18.95542</v>
      </c>
      <c r="W21" s="17">
        <v>182832</v>
      </c>
      <c r="X21">
        <v>47.774999999999999</v>
      </c>
      <c r="Y21">
        <v>18.975000000000001</v>
      </c>
      <c r="Z21" s="16">
        <v>183167</v>
      </c>
      <c r="AA21">
        <v>1</v>
      </c>
      <c r="AB21" s="7"/>
      <c r="AC21">
        <v>19</v>
      </c>
      <c r="AD21">
        <v>489</v>
      </c>
      <c r="AE21">
        <v>6442500</v>
      </c>
      <c r="AF21" t="s">
        <v>57</v>
      </c>
      <c r="AG21">
        <v>47.78</v>
      </c>
      <c r="AH21">
        <v>18.95</v>
      </c>
      <c r="AI21">
        <v>183533</v>
      </c>
      <c r="AJ21" t="s">
        <v>0</v>
      </c>
      <c r="AK21" t="s">
        <v>0</v>
      </c>
      <c r="AL21">
        <v>183126</v>
      </c>
      <c r="AM21">
        <v>18.925000000000001</v>
      </c>
      <c r="AN21">
        <v>47.774999999999999</v>
      </c>
      <c r="AO21" t="s">
        <v>19</v>
      </c>
      <c r="AP21" t="s">
        <v>36</v>
      </c>
      <c r="AQ21" t="s">
        <v>40</v>
      </c>
      <c r="AR21">
        <v>6209</v>
      </c>
      <c r="AS21">
        <v>0.86</v>
      </c>
      <c r="AT21">
        <v>1.05</v>
      </c>
      <c r="AU21">
        <v>0.9</v>
      </c>
      <c r="AV21">
        <v>1.0900000000000001</v>
      </c>
      <c r="AW21">
        <v>47.776200000000003</v>
      </c>
    </row>
    <row r="22" spans="1:49" x14ac:dyDescent="0.25">
      <c r="A22">
        <v>20</v>
      </c>
      <c r="B22">
        <v>491</v>
      </c>
      <c r="C22">
        <v>6442450</v>
      </c>
      <c r="D22" t="s">
        <v>57</v>
      </c>
      <c r="E22">
        <v>47.73</v>
      </c>
      <c r="F22">
        <v>18.329999999999998</v>
      </c>
      <c r="G22" s="13">
        <v>171720</v>
      </c>
      <c r="H22" t="s">
        <v>0</v>
      </c>
      <c r="I22" t="s">
        <v>0</v>
      </c>
      <c r="J22" s="18">
        <v>171392</v>
      </c>
      <c r="K22">
        <v>18.324999999999999</v>
      </c>
      <c r="L22">
        <v>47.725000000000001</v>
      </c>
      <c r="M22" t="s">
        <v>19</v>
      </c>
      <c r="N22" t="s">
        <v>23</v>
      </c>
      <c r="O22" t="s">
        <v>26</v>
      </c>
      <c r="P22">
        <v>5114</v>
      </c>
      <c r="Q22">
        <v>0.87</v>
      </c>
      <c r="R22">
        <v>1.05</v>
      </c>
      <c r="S22">
        <v>0.9</v>
      </c>
      <c r="T22">
        <v>1.08</v>
      </c>
      <c r="U22">
        <v>47.736249999999998</v>
      </c>
      <c r="V22">
        <v>18.32958</v>
      </c>
      <c r="W22" s="17">
        <v>171048</v>
      </c>
      <c r="X22">
        <v>47.725000000000001</v>
      </c>
      <c r="Y22">
        <v>18.324999999999999</v>
      </c>
      <c r="Z22" s="16">
        <v>171392</v>
      </c>
      <c r="AA22">
        <v>0</v>
      </c>
      <c r="AB22" s="7"/>
      <c r="AC22">
        <v>20</v>
      </c>
      <c r="AD22">
        <v>491</v>
      </c>
      <c r="AE22">
        <v>6442450</v>
      </c>
      <c r="AF22" t="s">
        <v>57</v>
      </c>
      <c r="AG22">
        <v>47.73</v>
      </c>
      <c r="AH22">
        <v>18.329999999999998</v>
      </c>
      <c r="AI22">
        <v>171720</v>
      </c>
      <c r="AJ22" t="s">
        <v>0</v>
      </c>
      <c r="AK22" t="s">
        <v>0</v>
      </c>
      <c r="AL22">
        <v>171392</v>
      </c>
      <c r="AM22">
        <v>18.324999999999999</v>
      </c>
      <c r="AN22">
        <v>47.725000000000001</v>
      </c>
      <c r="AO22" t="s">
        <v>19</v>
      </c>
      <c r="AP22" t="s">
        <v>23</v>
      </c>
      <c r="AQ22" t="s">
        <v>26</v>
      </c>
      <c r="AR22">
        <v>5114</v>
      </c>
      <c r="AS22">
        <v>0.87</v>
      </c>
      <c r="AT22">
        <v>1.05</v>
      </c>
      <c r="AU22">
        <v>0.9</v>
      </c>
      <c r="AV22">
        <v>1.08</v>
      </c>
      <c r="AW22">
        <v>47.736199999999997</v>
      </c>
    </row>
    <row r="23" spans="1:49" x14ac:dyDescent="0.25">
      <c r="A23">
        <v>21</v>
      </c>
      <c r="B23" s="8">
        <v>517</v>
      </c>
      <c r="C23">
        <v>6444200</v>
      </c>
      <c r="D23" t="s">
        <v>57</v>
      </c>
      <c r="E23">
        <v>47.183</v>
      </c>
      <c r="F23">
        <v>20.2</v>
      </c>
      <c r="G23" s="13">
        <v>75113</v>
      </c>
      <c r="H23" t="s">
        <v>5</v>
      </c>
      <c r="I23" t="s">
        <v>0</v>
      </c>
      <c r="J23" s="18">
        <v>74073</v>
      </c>
      <c r="K23">
        <v>20.175000000000001</v>
      </c>
      <c r="L23">
        <v>47.125</v>
      </c>
      <c r="M23" t="s">
        <v>26</v>
      </c>
      <c r="N23" t="s">
        <v>23</v>
      </c>
      <c r="O23" t="s">
        <v>26</v>
      </c>
      <c r="P23">
        <v>2557</v>
      </c>
      <c r="Q23">
        <v>0.85</v>
      </c>
      <c r="R23">
        <v>1.04</v>
      </c>
      <c r="S23">
        <v>0.86</v>
      </c>
      <c r="T23">
        <v>1.05</v>
      </c>
      <c r="U23">
        <v>47.172080000000001</v>
      </c>
      <c r="V23">
        <v>20.202079999999999</v>
      </c>
      <c r="W23" s="17">
        <v>72672</v>
      </c>
      <c r="X23">
        <v>47.174999999999997</v>
      </c>
      <c r="Y23">
        <v>20.225000000000001</v>
      </c>
      <c r="Z23" s="16">
        <v>73125</v>
      </c>
      <c r="AA23">
        <v>1</v>
      </c>
      <c r="AB23" s="7">
        <v>1</v>
      </c>
      <c r="AC23">
        <v>21</v>
      </c>
      <c r="AD23">
        <v>517</v>
      </c>
      <c r="AE23">
        <v>6444200</v>
      </c>
      <c r="AF23" t="s">
        <v>57</v>
      </c>
      <c r="AG23">
        <v>47.183</v>
      </c>
      <c r="AH23">
        <v>20.2</v>
      </c>
      <c r="AI23">
        <v>75113</v>
      </c>
      <c r="AJ23" t="s">
        <v>5</v>
      </c>
      <c r="AK23" t="s">
        <v>0</v>
      </c>
      <c r="AL23">
        <v>74073</v>
      </c>
      <c r="AM23">
        <v>20.175000000000001</v>
      </c>
      <c r="AN23">
        <v>47.125</v>
      </c>
      <c r="AO23" t="s">
        <v>26</v>
      </c>
      <c r="AP23" t="s">
        <v>23</v>
      </c>
      <c r="AQ23" t="s">
        <v>26</v>
      </c>
      <c r="AR23">
        <v>2557</v>
      </c>
      <c r="AS23">
        <v>0.85</v>
      </c>
      <c r="AT23">
        <v>1.04</v>
      </c>
      <c r="AU23">
        <v>0.86</v>
      </c>
      <c r="AV23">
        <v>1.05</v>
      </c>
      <c r="AW23">
        <v>47.1721</v>
      </c>
    </row>
    <row r="24" spans="1:49" x14ac:dyDescent="0.25">
      <c r="A24">
        <v>22</v>
      </c>
      <c r="B24">
        <v>529</v>
      </c>
      <c r="C24">
        <v>6742701</v>
      </c>
      <c r="D24" t="s">
        <v>58</v>
      </c>
      <c r="E24">
        <v>46.725999999999999</v>
      </c>
      <c r="F24">
        <v>26.946000000000002</v>
      </c>
      <c r="G24" s="13">
        <v>11899</v>
      </c>
      <c r="H24" t="s">
        <v>9</v>
      </c>
      <c r="I24" t="s">
        <v>0</v>
      </c>
      <c r="J24" s="18">
        <v>11796</v>
      </c>
      <c r="K24">
        <v>26.925000000000001</v>
      </c>
      <c r="L24">
        <v>46.725000000000001</v>
      </c>
      <c r="M24" t="s">
        <v>19</v>
      </c>
      <c r="N24" t="s">
        <v>38</v>
      </c>
      <c r="O24" t="s">
        <v>39</v>
      </c>
      <c r="P24">
        <v>9849</v>
      </c>
      <c r="Q24">
        <v>0.76</v>
      </c>
      <c r="R24">
        <v>1.1000000000000001</v>
      </c>
      <c r="S24">
        <v>0.8</v>
      </c>
      <c r="T24">
        <v>0.93</v>
      </c>
      <c r="U24">
        <v>46.72542</v>
      </c>
      <c r="V24">
        <v>26.946249999999999</v>
      </c>
      <c r="W24" s="17">
        <v>11986</v>
      </c>
      <c r="X24">
        <v>46.725000000000001</v>
      </c>
      <c r="Y24">
        <v>26.925000000000001</v>
      </c>
      <c r="Z24" s="16">
        <v>11796</v>
      </c>
      <c r="AA24">
        <v>0</v>
      </c>
      <c r="AB24" s="7"/>
      <c r="AC24">
        <v>22</v>
      </c>
      <c r="AD24">
        <v>529</v>
      </c>
      <c r="AE24">
        <v>6742701</v>
      </c>
      <c r="AF24" t="s">
        <v>58</v>
      </c>
      <c r="AG24">
        <v>46.725999999999999</v>
      </c>
      <c r="AH24">
        <v>26.946000000000002</v>
      </c>
      <c r="AI24">
        <v>11899</v>
      </c>
      <c r="AJ24" t="s">
        <v>9</v>
      </c>
      <c r="AK24" t="s">
        <v>0</v>
      </c>
      <c r="AL24">
        <v>11796</v>
      </c>
      <c r="AM24">
        <v>26.925000000000001</v>
      </c>
      <c r="AN24">
        <v>46.725000000000001</v>
      </c>
      <c r="AO24" t="s">
        <v>19</v>
      </c>
      <c r="AP24" t="s">
        <v>38</v>
      </c>
      <c r="AQ24" t="s">
        <v>39</v>
      </c>
      <c r="AR24">
        <v>9849</v>
      </c>
      <c r="AS24">
        <v>0.76</v>
      </c>
      <c r="AT24">
        <v>1.1000000000000001</v>
      </c>
      <c r="AU24">
        <v>0.8</v>
      </c>
      <c r="AV24">
        <v>0.93</v>
      </c>
      <c r="AW24">
        <v>46.7254</v>
      </c>
    </row>
    <row r="25" spans="1:49" x14ac:dyDescent="0.25">
      <c r="A25">
        <v>23</v>
      </c>
      <c r="B25">
        <v>550</v>
      </c>
      <c r="C25">
        <v>6444100</v>
      </c>
      <c r="D25" t="s">
        <v>57</v>
      </c>
      <c r="E25">
        <v>46.25</v>
      </c>
      <c r="F25">
        <v>20.167000000000002</v>
      </c>
      <c r="G25" s="13">
        <v>138408</v>
      </c>
      <c r="H25" t="s">
        <v>5</v>
      </c>
      <c r="I25" t="s">
        <v>0</v>
      </c>
      <c r="J25" s="18">
        <v>139009</v>
      </c>
      <c r="K25">
        <v>20.175000000000001</v>
      </c>
      <c r="L25">
        <v>46.274999999999999</v>
      </c>
      <c r="M25" t="s">
        <v>19</v>
      </c>
      <c r="N25" t="s">
        <v>36</v>
      </c>
      <c r="O25" t="s">
        <v>41</v>
      </c>
      <c r="P25">
        <v>6575</v>
      </c>
      <c r="Q25">
        <v>0.79</v>
      </c>
      <c r="R25">
        <v>1.1000000000000001</v>
      </c>
      <c r="S25">
        <v>0.82</v>
      </c>
      <c r="T25">
        <v>0.97</v>
      </c>
      <c r="U25">
        <v>46.256250000000001</v>
      </c>
      <c r="V25">
        <v>20.167079999999999</v>
      </c>
      <c r="W25" s="17">
        <v>138469</v>
      </c>
      <c r="X25">
        <v>46.274999999999999</v>
      </c>
      <c r="Y25">
        <v>20.175000000000001</v>
      </c>
      <c r="Z25" s="16">
        <v>139009</v>
      </c>
      <c r="AA25">
        <v>0</v>
      </c>
      <c r="AB25" s="7"/>
      <c r="AC25">
        <v>23</v>
      </c>
      <c r="AD25">
        <v>550</v>
      </c>
      <c r="AE25">
        <v>6444100</v>
      </c>
      <c r="AF25" t="s">
        <v>57</v>
      </c>
      <c r="AG25">
        <v>46.25</v>
      </c>
      <c r="AH25">
        <v>20.167000000000002</v>
      </c>
      <c r="AI25">
        <v>138408</v>
      </c>
      <c r="AJ25" t="s">
        <v>5</v>
      </c>
      <c r="AK25" t="s">
        <v>0</v>
      </c>
      <c r="AL25">
        <v>139009</v>
      </c>
      <c r="AM25">
        <v>20.175000000000001</v>
      </c>
      <c r="AN25">
        <v>46.274999999999999</v>
      </c>
      <c r="AO25" t="s">
        <v>19</v>
      </c>
      <c r="AP25" t="s">
        <v>36</v>
      </c>
      <c r="AQ25" t="s">
        <v>41</v>
      </c>
      <c r="AR25">
        <v>6575</v>
      </c>
      <c r="AS25">
        <v>0.79</v>
      </c>
      <c r="AT25">
        <v>1.1000000000000001</v>
      </c>
      <c r="AU25">
        <v>0.82</v>
      </c>
      <c r="AV25">
        <v>0.97</v>
      </c>
      <c r="AW25">
        <v>46.256300000000003</v>
      </c>
    </row>
    <row r="26" spans="1:49" x14ac:dyDescent="0.25">
      <c r="A26">
        <v>24</v>
      </c>
      <c r="B26" s="8">
        <v>551</v>
      </c>
      <c r="C26">
        <v>6444110</v>
      </c>
      <c r="D26" t="s">
        <v>57</v>
      </c>
      <c r="E26">
        <v>46.216999999999999</v>
      </c>
      <c r="F26">
        <v>20.483000000000001</v>
      </c>
      <c r="G26" s="13">
        <v>30149</v>
      </c>
      <c r="H26" t="s">
        <v>60</v>
      </c>
      <c r="I26" t="s">
        <v>0</v>
      </c>
      <c r="J26" s="18">
        <v>29869</v>
      </c>
      <c r="K26">
        <v>20.475000000000001</v>
      </c>
      <c r="L26">
        <v>46.225000000000001</v>
      </c>
      <c r="M26" t="s">
        <v>19</v>
      </c>
      <c r="N26" t="s">
        <v>23</v>
      </c>
      <c r="O26" t="s">
        <v>26</v>
      </c>
      <c r="P26">
        <v>5114</v>
      </c>
      <c r="Q26">
        <v>0.64</v>
      </c>
      <c r="R26">
        <v>1.29</v>
      </c>
      <c r="S26">
        <v>0.79</v>
      </c>
      <c r="T26">
        <v>0.98</v>
      </c>
      <c r="U26">
        <v>46.195419999999999</v>
      </c>
      <c r="V26">
        <v>20.478750000000002</v>
      </c>
      <c r="W26" s="17">
        <v>29878</v>
      </c>
      <c r="X26">
        <v>46.174999999999997</v>
      </c>
      <c r="Y26">
        <v>20.524999999999999</v>
      </c>
      <c r="Z26" s="16">
        <v>29804</v>
      </c>
      <c r="AA26">
        <v>1</v>
      </c>
      <c r="AB26" s="7">
        <v>1</v>
      </c>
      <c r="AC26">
        <v>24</v>
      </c>
      <c r="AD26">
        <v>551</v>
      </c>
      <c r="AE26">
        <v>6444110</v>
      </c>
      <c r="AF26" t="s">
        <v>57</v>
      </c>
      <c r="AG26">
        <v>46.216999999999999</v>
      </c>
      <c r="AH26">
        <v>20.483000000000001</v>
      </c>
      <c r="AI26">
        <v>30149</v>
      </c>
      <c r="AJ26" t="s">
        <v>60</v>
      </c>
      <c r="AK26" t="s">
        <v>0</v>
      </c>
      <c r="AL26">
        <v>29869</v>
      </c>
      <c r="AM26">
        <v>20.475000000000001</v>
      </c>
      <c r="AN26">
        <v>46.225000000000001</v>
      </c>
      <c r="AO26" t="s">
        <v>19</v>
      </c>
      <c r="AP26" t="s">
        <v>23</v>
      </c>
      <c r="AQ26" t="s">
        <v>26</v>
      </c>
      <c r="AR26">
        <v>5114</v>
      </c>
      <c r="AS26">
        <v>0.64</v>
      </c>
      <c r="AT26">
        <v>1.29</v>
      </c>
      <c r="AU26">
        <v>0.79</v>
      </c>
      <c r="AV26">
        <v>0.98</v>
      </c>
      <c r="AW26">
        <v>46.195399999999999</v>
      </c>
    </row>
    <row r="27" spans="1:49" x14ac:dyDescent="0.25">
      <c r="A27">
        <v>25</v>
      </c>
      <c r="B27">
        <v>553</v>
      </c>
      <c r="C27">
        <v>6744200</v>
      </c>
      <c r="D27" t="s">
        <v>58</v>
      </c>
      <c r="E27">
        <v>46.161000000000001</v>
      </c>
      <c r="F27">
        <v>21.321999999999999</v>
      </c>
      <c r="G27" s="13">
        <v>27280</v>
      </c>
      <c r="H27" t="s">
        <v>60</v>
      </c>
      <c r="I27" t="s">
        <v>0</v>
      </c>
      <c r="J27" s="18">
        <v>27384</v>
      </c>
      <c r="K27">
        <v>21.324999999999999</v>
      </c>
      <c r="L27">
        <v>46.174999999999997</v>
      </c>
      <c r="M27" t="s">
        <v>19</v>
      </c>
      <c r="N27" t="s">
        <v>38</v>
      </c>
      <c r="O27" t="s">
        <v>39</v>
      </c>
      <c r="P27">
        <v>9849</v>
      </c>
      <c r="Q27">
        <v>0.79</v>
      </c>
      <c r="R27">
        <v>1.1200000000000001</v>
      </c>
      <c r="S27">
        <v>0.85</v>
      </c>
      <c r="T27">
        <v>0.94</v>
      </c>
      <c r="U27">
        <v>46.160420000000002</v>
      </c>
      <c r="V27">
        <v>21.32208</v>
      </c>
      <c r="W27" s="17">
        <v>27175</v>
      </c>
      <c r="X27">
        <v>46.125</v>
      </c>
      <c r="Y27">
        <v>21.375</v>
      </c>
      <c r="Z27" s="16">
        <v>27276</v>
      </c>
      <c r="AA27">
        <v>1</v>
      </c>
      <c r="AB27" s="7"/>
      <c r="AC27">
        <v>25</v>
      </c>
      <c r="AD27">
        <v>553</v>
      </c>
      <c r="AE27">
        <v>6744200</v>
      </c>
      <c r="AF27" t="s">
        <v>58</v>
      </c>
      <c r="AG27">
        <v>46.161000000000001</v>
      </c>
      <c r="AH27">
        <v>21.321999999999999</v>
      </c>
      <c r="AI27">
        <v>27280</v>
      </c>
      <c r="AJ27" t="s">
        <v>60</v>
      </c>
      <c r="AK27" t="s">
        <v>0</v>
      </c>
      <c r="AL27">
        <v>27384</v>
      </c>
      <c r="AM27">
        <v>21.324999999999999</v>
      </c>
      <c r="AN27">
        <v>46.174999999999997</v>
      </c>
      <c r="AO27" t="s">
        <v>19</v>
      </c>
      <c r="AP27" t="s">
        <v>38</v>
      </c>
      <c r="AQ27" t="s">
        <v>39</v>
      </c>
      <c r="AR27">
        <v>9849</v>
      </c>
      <c r="AS27">
        <v>0.79</v>
      </c>
      <c r="AT27">
        <v>1.1200000000000001</v>
      </c>
      <c r="AU27">
        <v>0.85</v>
      </c>
      <c r="AV27">
        <v>0.94</v>
      </c>
      <c r="AW27">
        <v>46.160400000000003</v>
      </c>
    </row>
    <row r="28" spans="1:49" x14ac:dyDescent="0.25">
      <c r="A28">
        <v>26</v>
      </c>
      <c r="B28" s="8">
        <v>559</v>
      </c>
      <c r="C28">
        <v>6744201</v>
      </c>
      <c r="D28" t="s">
        <v>58</v>
      </c>
      <c r="E28">
        <v>46.037999999999997</v>
      </c>
      <c r="F28">
        <v>23.582000000000001</v>
      </c>
      <c r="G28" s="13">
        <v>18055</v>
      </c>
      <c r="H28" t="s">
        <v>60</v>
      </c>
      <c r="I28" t="s">
        <v>0</v>
      </c>
      <c r="J28" s="18">
        <v>19417</v>
      </c>
      <c r="K28">
        <v>23.574999999999999</v>
      </c>
      <c r="L28">
        <v>46.024999999999999</v>
      </c>
      <c r="M28" t="s">
        <v>19</v>
      </c>
      <c r="N28" t="s">
        <v>38</v>
      </c>
      <c r="O28" t="s">
        <v>39</v>
      </c>
      <c r="P28">
        <v>9849</v>
      </c>
      <c r="Q28">
        <v>0.77</v>
      </c>
      <c r="R28">
        <v>1.1399999999999999</v>
      </c>
      <c r="S28">
        <v>0.82</v>
      </c>
      <c r="T28">
        <v>0.96</v>
      </c>
      <c r="U28">
        <v>46.03792</v>
      </c>
      <c r="V28">
        <v>23.582080000000001</v>
      </c>
      <c r="W28" s="17">
        <v>17961</v>
      </c>
      <c r="X28">
        <v>46.075000000000003</v>
      </c>
      <c r="Y28">
        <v>23.625</v>
      </c>
      <c r="Z28" s="16">
        <v>17562</v>
      </c>
      <c r="AA28">
        <v>1</v>
      </c>
      <c r="AB28" s="7"/>
      <c r="AC28">
        <v>26</v>
      </c>
      <c r="AD28">
        <v>559</v>
      </c>
      <c r="AE28">
        <v>6744201</v>
      </c>
      <c r="AF28" t="s">
        <v>58</v>
      </c>
      <c r="AG28">
        <v>46.037999999999997</v>
      </c>
      <c r="AH28">
        <v>23.582000000000001</v>
      </c>
      <c r="AI28">
        <v>18055</v>
      </c>
      <c r="AJ28" t="s">
        <v>60</v>
      </c>
      <c r="AK28" t="s">
        <v>0</v>
      </c>
      <c r="AL28">
        <v>19417</v>
      </c>
      <c r="AM28">
        <v>23.574999999999999</v>
      </c>
      <c r="AN28">
        <v>46.024999999999999</v>
      </c>
      <c r="AO28" t="s">
        <v>19</v>
      </c>
      <c r="AP28" t="s">
        <v>38</v>
      </c>
      <c r="AQ28" t="s">
        <v>39</v>
      </c>
      <c r="AR28">
        <v>9849</v>
      </c>
      <c r="AS28">
        <v>0.77</v>
      </c>
      <c r="AT28">
        <v>1.1399999999999999</v>
      </c>
      <c r="AU28">
        <v>0.82</v>
      </c>
      <c r="AV28">
        <v>0.96</v>
      </c>
      <c r="AW28">
        <v>46.0379</v>
      </c>
    </row>
    <row r="29" spans="1:49" x14ac:dyDescent="0.25">
      <c r="A29">
        <v>27</v>
      </c>
      <c r="B29">
        <v>560</v>
      </c>
      <c r="C29">
        <v>6442600</v>
      </c>
      <c r="D29" t="s">
        <v>57</v>
      </c>
      <c r="E29">
        <v>46</v>
      </c>
      <c r="F29">
        <v>18.670000000000002</v>
      </c>
      <c r="G29" s="13">
        <v>209064</v>
      </c>
      <c r="H29" t="s">
        <v>0</v>
      </c>
      <c r="I29" t="s">
        <v>0</v>
      </c>
      <c r="J29" s="18">
        <v>208922</v>
      </c>
      <c r="K29">
        <v>18.675000000000001</v>
      </c>
      <c r="L29">
        <v>46.024999999999999</v>
      </c>
      <c r="M29" t="s">
        <v>19</v>
      </c>
      <c r="N29" t="s">
        <v>36</v>
      </c>
      <c r="O29" t="s">
        <v>41</v>
      </c>
      <c r="P29">
        <v>6575</v>
      </c>
      <c r="Q29">
        <v>0.83</v>
      </c>
      <c r="R29">
        <v>1.0900000000000001</v>
      </c>
      <c r="S29">
        <v>0.88</v>
      </c>
      <c r="T29">
        <v>1.07</v>
      </c>
      <c r="U29">
        <v>46.00958</v>
      </c>
      <c r="V29">
        <v>18.682919999999999</v>
      </c>
      <c r="W29" s="17">
        <v>208380</v>
      </c>
      <c r="X29">
        <v>46.024999999999999</v>
      </c>
      <c r="Y29">
        <v>18.725000000000001</v>
      </c>
      <c r="Z29" s="16">
        <v>208750</v>
      </c>
      <c r="AA29">
        <v>1</v>
      </c>
      <c r="AB29" s="7"/>
      <c r="AC29">
        <v>27</v>
      </c>
      <c r="AD29">
        <v>560</v>
      </c>
      <c r="AE29">
        <v>6442600</v>
      </c>
      <c r="AF29" t="s">
        <v>57</v>
      </c>
      <c r="AG29">
        <v>46</v>
      </c>
      <c r="AH29">
        <v>18.670000000000002</v>
      </c>
      <c r="AI29">
        <v>209064</v>
      </c>
      <c r="AJ29" t="s">
        <v>0</v>
      </c>
      <c r="AK29" t="s">
        <v>0</v>
      </c>
      <c r="AL29">
        <v>208922</v>
      </c>
      <c r="AM29">
        <v>18.675000000000001</v>
      </c>
      <c r="AN29">
        <v>46.024999999999999</v>
      </c>
      <c r="AO29" t="s">
        <v>19</v>
      </c>
      <c r="AP29" t="s">
        <v>36</v>
      </c>
      <c r="AQ29" t="s">
        <v>41</v>
      </c>
      <c r="AR29">
        <v>6575</v>
      </c>
      <c r="AS29">
        <v>0.83</v>
      </c>
      <c r="AT29">
        <v>1.0900000000000001</v>
      </c>
      <c r="AU29">
        <v>0.88</v>
      </c>
      <c r="AV29">
        <v>1.07</v>
      </c>
      <c r="AW29">
        <v>46.009599999999999</v>
      </c>
    </row>
    <row r="30" spans="1:49" x14ac:dyDescent="0.25">
      <c r="A30">
        <v>28</v>
      </c>
      <c r="B30">
        <v>562</v>
      </c>
      <c r="C30">
        <v>6544100</v>
      </c>
      <c r="D30" t="s">
        <v>61</v>
      </c>
      <c r="E30">
        <v>45.933</v>
      </c>
      <c r="F30">
        <v>20.082999999999998</v>
      </c>
      <c r="G30" s="13">
        <v>140130</v>
      </c>
      <c r="H30" t="s">
        <v>5</v>
      </c>
      <c r="I30" t="s">
        <v>0</v>
      </c>
      <c r="J30" s="18">
        <v>141736</v>
      </c>
      <c r="K30">
        <v>20.074999999999999</v>
      </c>
      <c r="L30">
        <v>45.975000000000001</v>
      </c>
      <c r="M30" t="s">
        <v>19</v>
      </c>
      <c r="N30" t="s">
        <v>42</v>
      </c>
      <c r="O30" t="s">
        <v>43</v>
      </c>
      <c r="P30">
        <v>10593</v>
      </c>
      <c r="Q30">
        <v>0.77</v>
      </c>
      <c r="R30">
        <v>1.1100000000000001</v>
      </c>
      <c r="S30">
        <v>0.8</v>
      </c>
      <c r="T30">
        <v>0.98</v>
      </c>
      <c r="U30">
        <v>45.936250000000001</v>
      </c>
      <c r="V30">
        <v>20.092079999999999</v>
      </c>
      <c r="W30" s="17">
        <v>140234</v>
      </c>
      <c r="X30">
        <v>45.975000000000001</v>
      </c>
      <c r="Y30">
        <v>20.074999999999999</v>
      </c>
      <c r="Z30" s="16">
        <v>141736</v>
      </c>
      <c r="AA30">
        <v>0</v>
      </c>
      <c r="AB30" s="7"/>
      <c r="AC30">
        <v>28</v>
      </c>
      <c r="AD30">
        <v>562</v>
      </c>
      <c r="AE30">
        <v>6544100</v>
      </c>
      <c r="AF30" t="s">
        <v>61</v>
      </c>
      <c r="AG30">
        <v>45.933</v>
      </c>
      <c r="AH30">
        <v>20.082999999999998</v>
      </c>
      <c r="AI30">
        <v>140130</v>
      </c>
      <c r="AJ30" t="s">
        <v>5</v>
      </c>
      <c r="AK30" t="s">
        <v>0</v>
      </c>
      <c r="AL30">
        <v>141736</v>
      </c>
      <c r="AM30">
        <v>20.074999999999999</v>
      </c>
      <c r="AN30">
        <v>45.975000000000001</v>
      </c>
      <c r="AO30" t="s">
        <v>19</v>
      </c>
      <c r="AP30" t="s">
        <v>42</v>
      </c>
      <c r="AQ30" t="s">
        <v>43</v>
      </c>
      <c r="AR30">
        <v>10593</v>
      </c>
      <c r="AS30">
        <v>0.77</v>
      </c>
      <c r="AT30">
        <v>1.1100000000000001</v>
      </c>
      <c r="AU30">
        <v>0.8</v>
      </c>
      <c r="AV30">
        <v>0.98</v>
      </c>
      <c r="AW30">
        <v>45.936300000000003</v>
      </c>
    </row>
    <row r="31" spans="1:49" x14ac:dyDescent="0.25">
      <c r="A31">
        <v>29</v>
      </c>
      <c r="B31">
        <v>564</v>
      </c>
      <c r="C31">
        <v>6545050</v>
      </c>
      <c r="D31" t="s">
        <v>62</v>
      </c>
      <c r="E31">
        <v>45.893000000000001</v>
      </c>
      <c r="F31">
        <v>15.61</v>
      </c>
      <c r="G31" s="13">
        <v>10186</v>
      </c>
      <c r="H31" t="s">
        <v>1</v>
      </c>
      <c r="I31" t="s">
        <v>0</v>
      </c>
      <c r="J31" s="18">
        <v>9068</v>
      </c>
      <c r="K31">
        <v>15.625</v>
      </c>
      <c r="L31">
        <v>45.875</v>
      </c>
      <c r="M31" t="s">
        <v>19</v>
      </c>
      <c r="N31" t="s">
        <v>24</v>
      </c>
      <c r="O31" t="s">
        <v>25</v>
      </c>
      <c r="P31">
        <v>11324</v>
      </c>
      <c r="Q31">
        <v>0.75</v>
      </c>
      <c r="R31">
        <v>0.82</v>
      </c>
      <c r="S31">
        <v>0.83</v>
      </c>
      <c r="T31">
        <v>0.99</v>
      </c>
      <c r="U31">
        <v>45.893749999999997</v>
      </c>
      <c r="V31">
        <v>15.609579999999999</v>
      </c>
      <c r="W31" s="17">
        <v>9929</v>
      </c>
      <c r="X31">
        <v>45.875</v>
      </c>
      <c r="Y31">
        <v>15.625</v>
      </c>
      <c r="Z31" s="16">
        <v>9068</v>
      </c>
      <c r="AA31">
        <v>0</v>
      </c>
      <c r="AB31" s="7"/>
      <c r="AC31">
        <v>29</v>
      </c>
      <c r="AD31">
        <v>564</v>
      </c>
      <c r="AE31">
        <v>6545050</v>
      </c>
      <c r="AF31" t="s">
        <v>62</v>
      </c>
      <c r="AG31">
        <v>45.893000000000001</v>
      </c>
      <c r="AH31">
        <v>15.61</v>
      </c>
      <c r="AI31">
        <v>10186</v>
      </c>
      <c r="AJ31" t="s">
        <v>1</v>
      </c>
      <c r="AK31" t="s">
        <v>0</v>
      </c>
      <c r="AL31">
        <v>9068</v>
      </c>
      <c r="AM31">
        <v>15.625</v>
      </c>
      <c r="AN31">
        <v>45.875</v>
      </c>
      <c r="AO31" t="s">
        <v>19</v>
      </c>
      <c r="AP31" t="s">
        <v>24</v>
      </c>
      <c r="AQ31" t="s">
        <v>25</v>
      </c>
      <c r="AR31">
        <v>11324</v>
      </c>
      <c r="AS31">
        <v>0.75</v>
      </c>
      <c r="AT31">
        <v>0.82</v>
      </c>
      <c r="AU31">
        <v>0.83</v>
      </c>
      <c r="AV31">
        <v>0.99</v>
      </c>
      <c r="AW31">
        <v>45.893700000000003</v>
      </c>
    </row>
    <row r="32" spans="1:49" x14ac:dyDescent="0.25">
      <c r="A32">
        <v>30</v>
      </c>
      <c r="B32">
        <v>566</v>
      </c>
      <c r="C32">
        <v>6542100</v>
      </c>
      <c r="D32" t="s">
        <v>61</v>
      </c>
      <c r="E32">
        <v>45.85</v>
      </c>
      <c r="F32">
        <v>18.87</v>
      </c>
      <c r="G32" s="13">
        <v>210245</v>
      </c>
      <c r="H32" t="s">
        <v>0</v>
      </c>
      <c r="I32" t="s">
        <v>0</v>
      </c>
      <c r="J32" s="18">
        <v>210775</v>
      </c>
      <c r="K32">
        <v>18.875</v>
      </c>
      <c r="L32">
        <v>45.825000000000003</v>
      </c>
      <c r="M32" t="s">
        <v>44</v>
      </c>
      <c r="N32" t="s">
        <v>42</v>
      </c>
      <c r="O32" t="s">
        <v>45</v>
      </c>
      <c r="P32">
        <v>6940</v>
      </c>
      <c r="Q32">
        <v>0.82</v>
      </c>
      <c r="R32">
        <v>1.1399999999999999</v>
      </c>
      <c r="S32">
        <v>0.89</v>
      </c>
      <c r="T32">
        <v>0.98</v>
      </c>
      <c r="U32">
        <v>45.85042</v>
      </c>
      <c r="V32">
        <v>18.85708</v>
      </c>
      <c r="W32" s="17">
        <v>213013</v>
      </c>
      <c r="X32">
        <v>45.825000000000003</v>
      </c>
      <c r="Y32">
        <v>18.875</v>
      </c>
      <c r="Z32" s="16">
        <v>210775</v>
      </c>
      <c r="AA32">
        <v>0</v>
      </c>
      <c r="AB32" s="7"/>
      <c r="AC32">
        <v>30</v>
      </c>
      <c r="AD32">
        <v>566</v>
      </c>
      <c r="AE32">
        <v>6542100</v>
      </c>
      <c r="AF32" t="s">
        <v>61</v>
      </c>
      <c r="AG32">
        <v>45.85</v>
      </c>
      <c r="AH32">
        <v>18.87</v>
      </c>
      <c r="AI32">
        <v>210245</v>
      </c>
      <c r="AJ32" t="s">
        <v>0</v>
      </c>
      <c r="AK32" t="s">
        <v>0</v>
      </c>
      <c r="AL32">
        <v>210775</v>
      </c>
      <c r="AM32">
        <v>18.875</v>
      </c>
      <c r="AN32">
        <v>45.825000000000003</v>
      </c>
      <c r="AO32" t="s">
        <v>44</v>
      </c>
      <c r="AP32" t="s">
        <v>42</v>
      </c>
      <c r="AQ32" t="s">
        <v>45</v>
      </c>
      <c r="AR32">
        <v>6940</v>
      </c>
      <c r="AS32">
        <v>0.82</v>
      </c>
      <c r="AT32">
        <v>1.1399999999999999</v>
      </c>
      <c r="AU32">
        <v>0.89</v>
      </c>
      <c r="AV32">
        <v>0.98</v>
      </c>
      <c r="AW32">
        <v>45.8504</v>
      </c>
    </row>
    <row r="33" spans="1:49" x14ac:dyDescent="0.25">
      <c r="A33">
        <v>31</v>
      </c>
      <c r="B33">
        <v>578</v>
      </c>
      <c r="C33">
        <v>6742700</v>
      </c>
      <c r="D33" t="s">
        <v>58</v>
      </c>
      <c r="E33">
        <v>45.555999999999997</v>
      </c>
      <c r="F33">
        <v>27.512</v>
      </c>
      <c r="G33" s="13">
        <v>36030</v>
      </c>
      <c r="H33" t="s">
        <v>9</v>
      </c>
      <c r="I33" t="s">
        <v>0</v>
      </c>
      <c r="J33" s="18">
        <v>36463</v>
      </c>
      <c r="K33">
        <v>27.524999999999999</v>
      </c>
      <c r="L33">
        <v>45.575000000000003</v>
      </c>
      <c r="M33" t="s">
        <v>19</v>
      </c>
      <c r="N33" t="s">
        <v>42</v>
      </c>
      <c r="O33" t="s">
        <v>46</v>
      </c>
      <c r="P33">
        <v>10579</v>
      </c>
      <c r="Q33">
        <v>0.75</v>
      </c>
      <c r="R33">
        <v>1.0900000000000001</v>
      </c>
      <c r="S33">
        <v>0.77</v>
      </c>
      <c r="T33">
        <v>0.95</v>
      </c>
      <c r="U33">
        <v>45.557920000000003</v>
      </c>
      <c r="V33">
        <v>27.512080000000001</v>
      </c>
      <c r="W33" s="17">
        <v>36211</v>
      </c>
      <c r="X33">
        <v>45.575000000000003</v>
      </c>
      <c r="Y33">
        <v>27.524999999999999</v>
      </c>
      <c r="Z33" s="16">
        <v>36463</v>
      </c>
      <c r="AA33">
        <v>0</v>
      </c>
      <c r="AB33" s="7"/>
      <c r="AC33">
        <v>31</v>
      </c>
      <c r="AD33">
        <v>578</v>
      </c>
      <c r="AE33">
        <v>6742700</v>
      </c>
      <c r="AF33" t="s">
        <v>58</v>
      </c>
      <c r="AG33">
        <v>45.555999999999997</v>
      </c>
      <c r="AH33">
        <v>27.512</v>
      </c>
      <c r="AI33">
        <v>36030</v>
      </c>
      <c r="AJ33" t="s">
        <v>9</v>
      </c>
      <c r="AK33" t="s">
        <v>0</v>
      </c>
      <c r="AL33">
        <v>36463</v>
      </c>
      <c r="AM33">
        <v>27.524999999999999</v>
      </c>
      <c r="AN33">
        <v>45.575000000000003</v>
      </c>
      <c r="AO33" t="s">
        <v>19</v>
      </c>
      <c r="AP33" t="s">
        <v>42</v>
      </c>
      <c r="AQ33" t="s">
        <v>46</v>
      </c>
      <c r="AR33">
        <v>10579</v>
      </c>
      <c r="AS33">
        <v>0.75</v>
      </c>
      <c r="AT33">
        <v>1.0900000000000001</v>
      </c>
      <c r="AU33">
        <v>0.77</v>
      </c>
      <c r="AV33">
        <v>0.95</v>
      </c>
      <c r="AW33">
        <v>45.557899999999997</v>
      </c>
    </row>
    <row r="34" spans="1:49" x14ac:dyDescent="0.25">
      <c r="A34">
        <v>32</v>
      </c>
      <c r="B34">
        <v>579</v>
      </c>
      <c r="C34">
        <v>6542200</v>
      </c>
      <c r="D34" t="s">
        <v>61</v>
      </c>
      <c r="E34">
        <v>45.53</v>
      </c>
      <c r="F34">
        <v>19.079999999999998</v>
      </c>
      <c r="G34" s="13">
        <v>251593</v>
      </c>
      <c r="H34" t="s">
        <v>0</v>
      </c>
      <c r="I34" t="s">
        <v>0</v>
      </c>
      <c r="J34" s="18">
        <v>252058</v>
      </c>
      <c r="K34">
        <v>19.074999999999999</v>
      </c>
      <c r="L34">
        <v>45.524999999999999</v>
      </c>
      <c r="M34" t="s">
        <v>19</v>
      </c>
      <c r="N34" t="s">
        <v>27</v>
      </c>
      <c r="O34" t="s">
        <v>30</v>
      </c>
      <c r="P34">
        <v>9497</v>
      </c>
      <c r="Q34">
        <v>0.83</v>
      </c>
      <c r="R34">
        <v>1.07</v>
      </c>
      <c r="S34">
        <v>0.85</v>
      </c>
      <c r="T34">
        <v>1.02</v>
      </c>
      <c r="U34">
        <v>45.527920000000002</v>
      </c>
      <c r="V34">
        <v>19.077919999999999</v>
      </c>
      <c r="W34" s="17">
        <v>253996</v>
      </c>
      <c r="X34">
        <v>45.524999999999999</v>
      </c>
      <c r="Y34">
        <v>19.074999999999999</v>
      </c>
      <c r="Z34" s="16">
        <v>252058</v>
      </c>
      <c r="AA34">
        <v>0</v>
      </c>
      <c r="AB34" s="7"/>
      <c r="AC34">
        <v>32</v>
      </c>
      <c r="AD34">
        <v>579</v>
      </c>
      <c r="AE34">
        <v>6542200</v>
      </c>
      <c r="AF34" t="s">
        <v>61</v>
      </c>
      <c r="AG34">
        <v>45.53</v>
      </c>
      <c r="AH34">
        <v>19.079999999999998</v>
      </c>
      <c r="AI34">
        <v>251593</v>
      </c>
      <c r="AJ34" t="s">
        <v>0</v>
      </c>
      <c r="AK34" t="s">
        <v>0</v>
      </c>
      <c r="AL34">
        <v>252058</v>
      </c>
      <c r="AM34">
        <v>19.074999999999999</v>
      </c>
      <c r="AN34">
        <v>45.524999999999999</v>
      </c>
      <c r="AO34" t="s">
        <v>19</v>
      </c>
      <c r="AP34" t="s">
        <v>27</v>
      </c>
      <c r="AQ34" t="s">
        <v>30</v>
      </c>
      <c r="AR34">
        <v>9497</v>
      </c>
      <c r="AS34">
        <v>0.83</v>
      </c>
      <c r="AT34">
        <v>1.07</v>
      </c>
      <c r="AU34">
        <v>0.85</v>
      </c>
      <c r="AV34">
        <v>1.02</v>
      </c>
      <c r="AW34">
        <v>45.527900000000002</v>
      </c>
    </row>
    <row r="35" spans="1:49" x14ac:dyDescent="0.25">
      <c r="A35">
        <v>33</v>
      </c>
      <c r="B35">
        <v>585</v>
      </c>
      <c r="C35">
        <v>6742451</v>
      </c>
      <c r="D35" t="s">
        <v>58</v>
      </c>
      <c r="E35">
        <v>45.384999999999998</v>
      </c>
      <c r="F35">
        <v>24.298999999999999</v>
      </c>
      <c r="G35" s="13">
        <v>13733</v>
      </c>
      <c r="H35" t="s">
        <v>10</v>
      </c>
      <c r="I35" t="s">
        <v>0</v>
      </c>
      <c r="J35" s="18">
        <v>13823</v>
      </c>
      <c r="K35">
        <v>24.274999999999999</v>
      </c>
      <c r="L35">
        <v>45.375</v>
      </c>
      <c r="M35" t="s">
        <v>19</v>
      </c>
      <c r="N35" t="s">
        <v>42</v>
      </c>
      <c r="O35" t="s">
        <v>46</v>
      </c>
      <c r="P35">
        <v>10579</v>
      </c>
      <c r="Q35">
        <v>0.78</v>
      </c>
      <c r="R35">
        <v>1.1200000000000001</v>
      </c>
      <c r="S35">
        <v>0.82</v>
      </c>
      <c r="T35">
        <v>0.95</v>
      </c>
      <c r="U35">
        <v>45.385420000000003</v>
      </c>
      <c r="V35">
        <v>24.298749999999998</v>
      </c>
      <c r="W35" s="17">
        <v>13844</v>
      </c>
      <c r="X35">
        <v>45.375</v>
      </c>
      <c r="Y35">
        <v>24.324999999999999</v>
      </c>
      <c r="Z35" s="16">
        <v>13736</v>
      </c>
      <c r="AA35">
        <v>1</v>
      </c>
      <c r="AB35" s="7"/>
      <c r="AC35">
        <v>33</v>
      </c>
      <c r="AD35">
        <v>585</v>
      </c>
      <c r="AE35">
        <v>6742451</v>
      </c>
      <c r="AF35" t="s">
        <v>58</v>
      </c>
      <c r="AG35">
        <v>45.384999999999998</v>
      </c>
      <c r="AH35">
        <v>24.298999999999999</v>
      </c>
      <c r="AI35">
        <v>13733</v>
      </c>
      <c r="AJ35" t="s">
        <v>10</v>
      </c>
      <c r="AK35" t="s">
        <v>0</v>
      </c>
      <c r="AL35">
        <v>13823</v>
      </c>
      <c r="AM35">
        <v>24.274999999999999</v>
      </c>
      <c r="AN35">
        <v>45.375</v>
      </c>
      <c r="AO35" t="s">
        <v>19</v>
      </c>
      <c r="AP35" t="s">
        <v>42</v>
      </c>
      <c r="AQ35" t="s">
        <v>46</v>
      </c>
      <c r="AR35">
        <v>10579</v>
      </c>
      <c r="AS35">
        <v>0.78</v>
      </c>
      <c r="AT35">
        <v>1.1200000000000001</v>
      </c>
      <c r="AU35">
        <v>0.82</v>
      </c>
      <c r="AV35">
        <v>0.95</v>
      </c>
      <c r="AW35">
        <v>45.385399999999997</v>
      </c>
    </row>
    <row r="36" spans="1:49" x14ac:dyDescent="0.25">
      <c r="A36">
        <v>34</v>
      </c>
      <c r="B36">
        <v>591</v>
      </c>
      <c r="C36">
        <v>6742900</v>
      </c>
      <c r="D36" t="s">
        <v>58</v>
      </c>
      <c r="E36">
        <v>45.216999999999999</v>
      </c>
      <c r="F36">
        <v>28.716999999999999</v>
      </c>
      <c r="G36" s="13">
        <v>807000</v>
      </c>
      <c r="H36" t="s">
        <v>0</v>
      </c>
      <c r="I36" t="s">
        <v>0</v>
      </c>
      <c r="J36" s="18">
        <v>785728</v>
      </c>
      <c r="K36">
        <v>28.725000000000001</v>
      </c>
      <c r="L36">
        <v>45.225000000000001</v>
      </c>
      <c r="M36" t="s">
        <v>19</v>
      </c>
      <c r="N36" t="s">
        <v>42</v>
      </c>
      <c r="O36" t="s">
        <v>47</v>
      </c>
      <c r="P36">
        <v>9856</v>
      </c>
      <c r="Q36">
        <v>0.84</v>
      </c>
      <c r="R36">
        <v>1.04</v>
      </c>
      <c r="S36">
        <v>0.85</v>
      </c>
      <c r="T36">
        <v>1.03</v>
      </c>
      <c r="U36">
        <v>45.223750000000003</v>
      </c>
      <c r="V36">
        <v>28.717079999999999</v>
      </c>
      <c r="W36" s="17">
        <v>790514</v>
      </c>
      <c r="X36">
        <v>45.225000000000001</v>
      </c>
      <c r="Y36">
        <v>28.625</v>
      </c>
      <c r="Z36" s="16">
        <v>785400</v>
      </c>
      <c r="AA36">
        <v>1</v>
      </c>
      <c r="AB36" s="7"/>
      <c r="AC36">
        <v>34</v>
      </c>
      <c r="AD36">
        <v>591</v>
      </c>
      <c r="AE36">
        <v>6742900</v>
      </c>
      <c r="AF36" t="s">
        <v>58</v>
      </c>
      <c r="AG36">
        <v>45.216999999999999</v>
      </c>
      <c r="AH36">
        <v>28.716999999999999</v>
      </c>
      <c r="AI36">
        <v>807000</v>
      </c>
      <c r="AJ36" t="s">
        <v>0</v>
      </c>
      <c r="AK36" t="s">
        <v>0</v>
      </c>
      <c r="AL36">
        <v>785728</v>
      </c>
      <c r="AM36">
        <v>28.725000000000001</v>
      </c>
      <c r="AN36">
        <v>45.225000000000001</v>
      </c>
      <c r="AO36" t="s">
        <v>19</v>
      </c>
      <c r="AP36" t="s">
        <v>42</v>
      </c>
      <c r="AQ36" t="s">
        <v>47</v>
      </c>
      <c r="AR36">
        <v>9856</v>
      </c>
      <c r="AS36">
        <v>0.84</v>
      </c>
      <c r="AT36">
        <v>1.04</v>
      </c>
      <c r="AU36">
        <v>0.85</v>
      </c>
      <c r="AV36">
        <v>1.03</v>
      </c>
      <c r="AW36">
        <v>45.223799999999997</v>
      </c>
    </row>
    <row r="37" spans="1:49" x14ac:dyDescent="0.25">
      <c r="A37">
        <v>35</v>
      </c>
      <c r="B37" s="8">
        <v>599</v>
      </c>
      <c r="C37">
        <v>6545800</v>
      </c>
      <c r="D37" t="s">
        <v>61</v>
      </c>
      <c r="E37">
        <v>44.981000000000002</v>
      </c>
      <c r="F37">
        <v>19.617999999999999</v>
      </c>
      <c r="G37" s="13">
        <v>87966</v>
      </c>
      <c r="H37" t="s">
        <v>1</v>
      </c>
      <c r="I37" t="s">
        <v>0</v>
      </c>
      <c r="J37" s="18">
        <v>85052</v>
      </c>
      <c r="K37">
        <v>19.625</v>
      </c>
      <c r="L37">
        <v>44.975000000000001</v>
      </c>
      <c r="M37" t="s">
        <v>44</v>
      </c>
      <c r="N37" t="s">
        <v>42</v>
      </c>
      <c r="O37" t="s">
        <v>48</v>
      </c>
      <c r="P37">
        <v>6923</v>
      </c>
      <c r="Q37">
        <v>0.77</v>
      </c>
      <c r="R37">
        <v>0.86</v>
      </c>
      <c r="S37">
        <v>0.82</v>
      </c>
      <c r="T37">
        <v>0.98</v>
      </c>
      <c r="U37">
        <v>44.96875</v>
      </c>
      <c r="V37">
        <v>19.60042</v>
      </c>
      <c r="W37" s="17">
        <v>91749</v>
      </c>
      <c r="X37">
        <v>44.975000000000001</v>
      </c>
      <c r="Y37">
        <v>19.524999999999999</v>
      </c>
      <c r="Z37" s="16">
        <v>84723</v>
      </c>
      <c r="AA37">
        <v>1</v>
      </c>
      <c r="AB37" s="7">
        <v>1</v>
      </c>
      <c r="AC37">
        <v>35</v>
      </c>
      <c r="AD37">
        <v>599</v>
      </c>
      <c r="AE37">
        <v>6545800</v>
      </c>
      <c r="AF37" t="s">
        <v>61</v>
      </c>
      <c r="AG37">
        <v>44.981000000000002</v>
      </c>
      <c r="AH37">
        <v>19.617999999999999</v>
      </c>
      <c r="AI37">
        <v>87966</v>
      </c>
      <c r="AJ37" t="s">
        <v>1</v>
      </c>
      <c r="AK37" t="s">
        <v>0</v>
      </c>
      <c r="AL37">
        <v>85052</v>
      </c>
      <c r="AM37">
        <v>19.625</v>
      </c>
      <c r="AN37">
        <v>44.975000000000001</v>
      </c>
      <c r="AO37" t="s">
        <v>44</v>
      </c>
      <c r="AP37" t="s">
        <v>42</v>
      </c>
      <c r="AQ37" t="s">
        <v>48</v>
      </c>
      <c r="AR37">
        <v>6923</v>
      </c>
      <c r="AS37">
        <v>0.77</v>
      </c>
      <c r="AT37">
        <v>0.86</v>
      </c>
      <c r="AU37">
        <v>0.82</v>
      </c>
      <c r="AV37">
        <v>0.98</v>
      </c>
      <c r="AW37">
        <v>44.968800000000002</v>
      </c>
    </row>
    <row r="38" spans="1:49" x14ac:dyDescent="0.25">
      <c r="A38">
        <v>36</v>
      </c>
      <c r="B38">
        <v>608</v>
      </c>
      <c r="C38">
        <v>6742201</v>
      </c>
      <c r="D38" t="s">
        <v>58</v>
      </c>
      <c r="E38">
        <v>44.814999999999998</v>
      </c>
      <c r="F38">
        <v>21.379000000000001</v>
      </c>
      <c r="G38" s="13">
        <v>570896</v>
      </c>
      <c r="H38" t="s">
        <v>0</v>
      </c>
      <c r="I38" t="s">
        <v>0</v>
      </c>
      <c r="J38" s="18">
        <v>562078</v>
      </c>
      <c r="K38">
        <v>21.375</v>
      </c>
      <c r="L38">
        <v>44.825000000000003</v>
      </c>
      <c r="M38" t="s">
        <v>49</v>
      </c>
      <c r="N38" t="s">
        <v>38</v>
      </c>
      <c r="O38" t="s">
        <v>50</v>
      </c>
      <c r="P38">
        <v>6569</v>
      </c>
      <c r="Q38">
        <v>0.84</v>
      </c>
      <c r="R38">
        <v>1.02</v>
      </c>
      <c r="S38">
        <v>0.85</v>
      </c>
      <c r="T38">
        <v>1.06</v>
      </c>
      <c r="U38">
        <v>44.813749999999999</v>
      </c>
      <c r="V38">
        <v>21.379580000000001</v>
      </c>
      <c r="W38" s="17">
        <v>567948</v>
      </c>
      <c r="X38">
        <v>44.825000000000003</v>
      </c>
      <c r="Y38">
        <v>21.375</v>
      </c>
      <c r="Z38" s="16">
        <v>562078</v>
      </c>
      <c r="AA38">
        <v>0</v>
      </c>
      <c r="AB38" s="7"/>
      <c r="AC38">
        <v>36</v>
      </c>
      <c r="AD38">
        <v>608</v>
      </c>
      <c r="AE38">
        <v>6742201</v>
      </c>
      <c r="AF38" t="s">
        <v>58</v>
      </c>
      <c r="AG38">
        <v>44.814999999999998</v>
      </c>
      <c r="AH38">
        <v>21.379000000000001</v>
      </c>
      <c r="AI38">
        <v>570896</v>
      </c>
      <c r="AJ38" t="s">
        <v>0</v>
      </c>
      <c r="AK38" t="s">
        <v>0</v>
      </c>
      <c r="AL38">
        <v>562078</v>
      </c>
      <c r="AM38">
        <v>21.375</v>
      </c>
      <c r="AN38">
        <v>44.825000000000003</v>
      </c>
      <c r="AO38" t="s">
        <v>49</v>
      </c>
      <c r="AP38" t="s">
        <v>38</v>
      </c>
      <c r="AQ38" t="s">
        <v>50</v>
      </c>
      <c r="AR38">
        <v>6569</v>
      </c>
      <c r="AS38">
        <v>0.84</v>
      </c>
      <c r="AT38">
        <v>1.02</v>
      </c>
      <c r="AU38">
        <v>0.85</v>
      </c>
      <c r="AV38">
        <v>1.06</v>
      </c>
      <c r="AW38">
        <v>44.813699999999997</v>
      </c>
    </row>
    <row r="39" spans="1:49" x14ac:dyDescent="0.25">
      <c r="A39">
        <v>37</v>
      </c>
      <c r="B39">
        <v>612</v>
      </c>
      <c r="C39">
        <v>6742200</v>
      </c>
      <c r="D39" t="s">
        <v>61</v>
      </c>
      <c r="E39">
        <v>44.7</v>
      </c>
      <c r="F39">
        <v>22.42</v>
      </c>
      <c r="G39" s="13">
        <v>576232</v>
      </c>
      <c r="H39" t="s">
        <v>0</v>
      </c>
      <c r="I39" t="s">
        <v>0</v>
      </c>
      <c r="J39" s="18">
        <v>567474</v>
      </c>
      <c r="K39">
        <v>22.425000000000001</v>
      </c>
      <c r="L39">
        <v>44.725000000000001</v>
      </c>
      <c r="M39" t="s">
        <v>19</v>
      </c>
      <c r="N39" t="s">
        <v>41</v>
      </c>
      <c r="O39" t="s">
        <v>51</v>
      </c>
      <c r="P39">
        <v>3288</v>
      </c>
      <c r="Q39">
        <v>0.85</v>
      </c>
      <c r="R39">
        <v>1.05</v>
      </c>
      <c r="S39">
        <v>0.86</v>
      </c>
      <c r="T39">
        <v>1.04</v>
      </c>
      <c r="U39">
        <v>44.703749999999999</v>
      </c>
      <c r="V39">
        <v>22.417079999999999</v>
      </c>
      <c r="W39" s="17">
        <v>571933</v>
      </c>
      <c r="X39">
        <v>44.674999999999997</v>
      </c>
      <c r="Y39">
        <v>22.375</v>
      </c>
      <c r="Z39" s="16">
        <v>566094</v>
      </c>
      <c r="AA39">
        <v>1</v>
      </c>
      <c r="AB39" s="7"/>
      <c r="AC39">
        <v>37</v>
      </c>
      <c r="AD39">
        <v>612</v>
      </c>
      <c r="AE39">
        <v>6742200</v>
      </c>
      <c r="AF39" t="s">
        <v>61</v>
      </c>
      <c r="AG39">
        <v>44.7</v>
      </c>
      <c r="AH39">
        <v>22.42</v>
      </c>
      <c r="AI39">
        <v>576232</v>
      </c>
      <c r="AJ39" t="s">
        <v>0</v>
      </c>
      <c r="AK39" t="s">
        <v>0</v>
      </c>
      <c r="AL39">
        <v>567474</v>
      </c>
      <c r="AM39">
        <v>22.425000000000001</v>
      </c>
      <c r="AN39">
        <v>44.725000000000001</v>
      </c>
      <c r="AO39" t="s">
        <v>19</v>
      </c>
      <c r="AP39" t="s">
        <v>41</v>
      </c>
      <c r="AQ39" t="s">
        <v>51</v>
      </c>
      <c r="AR39">
        <v>3288</v>
      </c>
      <c r="AS39">
        <v>0.85</v>
      </c>
      <c r="AT39">
        <v>1.05</v>
      </c>
      <c r="AU39">
        <v>0.86</v>
      </c>
      <c r="AV39">
        <v>1.04</v>
      </c>
      <c r="AW39">
        <v>44.703699999999998</v>
      </c>
    </row>
    <row r="40" spans="1:49" x14ac:dyDescent="0.25">
      <c r="A40">
        <v>38</v>
      </c>
      <c r="B40" s="8">
        <v>615</v>
      </c>
      <c r="C40">
        <v>6742800</v>
      </c>
      <c r="D40" t="s">
        <v>58</v>
      </c>
      <c r="E40">
        <v>44.683</v>
      </c>
      <c r="F40">
        <v>27.945</v>
      </c>
      <c r="G40" s="13">
        <v>709100</v>
      </c>
      <c r="H40" t="s">
        <v>0</v>
      </c>
      <c r="I40" t="s">
        <v>0</v>
      </c>
      <c r="J40" s="18">
        <v>688044</v>
      </c>
      <c r="K40">
        <v>27.925000000000001</v>
      </c>
      <c r="L40">
        <v>44.625</v>
      </c>
      <c r="M40" t="s">
        <v>19</v>
      </c>
      <c r="N40" t="s">
        <v>36</v>
      </c>
      <c r="O40" t="s">
        <v>52</v>
      </c>
      <c r="P40">
        <v>10593</v>
      </c>
      <c r="Q40">
        <v>0.82</v>
      </c>
      <c r="R40">
        <v>1.04</v>
      </c>
      <c r="S40">
        <v>0.83</v>
      </c>
      <c r="T40">
        <v>1.04</v>
      </c>
      <c r="U40">
        <v>44.753999999999998</v>
      </c>
      <c r="V40">
        <v>27.876000000000001</v>
      </c>
      <c r="W40" s="17">
        <v>709861</v>
      </c>
      <c r="X40">
        <v>44.725000000000001</v>
      </c>
      <c r="Y40">
        <v>27.875</v>
      </c>
      <c r="Z40" s="16">
        <v>703983</v>
      </c>
      <c r="AA40">
        <v>1</v>
      </c>
      <c r="AB40" s="7">
        <v>1</v>
      </c>
      <c r="AC40">
        <v>38</v>
      </c>
      <c r="AD40">
        <v>615</v>
      </c>
      <c r="AE40">
        <v>6742800</v>
      </c>
      <c r="AF40" t="s">
        <v>58</v>
      </c>
      <c r="AG40">
        <v>44.683</v>
      </c>
      <c r="AH40">
        <v>27.945</v>
      </c>
      <c r="AI40">
        <v>709100</v>
      </c>
      <c r="AJ40" t="s">
        <v>0</v>
      </c>
      <c r="AK40" t="s">
        <v>0</v>
      </c>
      <c r="AL40">
        <v>688044</v>
      </c>
      <c r="AM40">
        <v>27.925000000000001</v>
      </c>
      <c r="AN40">
        <v>44.625</v>
      </c>
      <c r="AO40" t="s">
        <v>19</v>
      </c>
      <c r="AP40" t="s">
        <v>36</v>
      </c>
      <c r="AQ40" t="s">
        <v>52</v>
      </c>
      <c r="AR40">
        <v>10593</v>
      </c>
      <c r="AS40">
        <v>0.82</v>
      </c>
      <c r="AT40">
        <v>1.04</v>
      </c>
      <c r="AU40">
        <v>0.83</v>
      </c>
      <c r="AV40">
        <v>1.04</v>
      </c>
      <c r="AW40">
        <v>44.753999999999998</v>
      </c>
    </row>
    <row r="41" spans="1:49" x14ac:dyDescent="0.25">
      <c r="A41">
        <v>39</v>
      </c>
      <c r="B41">
        <v>617</v>
      </c>
      <c r="C41">
        <v>6547500</v>
      </c>
      <c r="D41" t="s">
        <v>61</v>
      </c>
      <c r="E41">
        <v>44.58</v>
      </c>
      <c r="F41">
        <v>21.12</v>
      </c>
      <c r="G41" s="13">
        <v>34345</v>
      </c>
      <c r="H41" t="s">
        <v>4</v>
      </c>
      <c r="I41" t="s">
        <v>0</v>
      </c>
      <c r="J41" s="18">
        <v>37457</v>
      </c>
      <c r="K41">
        <v>21.125</v>
      </c>
      <c r="L41">
        <v>44.575000000000003</v>
      </c>
      <c r="M41" t="s">
        <v>44</v>
      </c>
      <c r="N41" t="s">
        <v>42</v>
      </c>
      <c r="O41" t="s">
        <v>45</v>
      </c>
      <c r="P41">
        <v>6940</v>
      </c>
      <c r="Q41">
        <v>0.81</v>
      </c>
      <c r="R41">
        <v>0.9</v>
      </c>
      <c r="S41">
        <v>0.87</v>
      </c>
      <c r="T41">
        <v>1.0900000000000001</v>
      </c>
      <c r="U41">
        <v>44.585419999999999</v>
      </c>
      <c r="V41">
        <v>21.120419999999999</v>
      </c>
      <c r="W41" s="17">
        <v>37148</v>
      </c>
      <c r="X41">
        <v>44.575000000000003</v>
      </c>
      <c r="Y41">
        <v>21.125</v>
      </c>
      <c r="Z41" s="16">
        <v>37457</v>
      </c>
      <c r="AA41">
        <v>0</v>
      </c>
      <c r="AB41" s="7"/>
      <c r="AC41">
        <v>39</v>
      </c>
      <c r="AD41">
        <v>617</v>
      </c>
      <c r="AE41">
        <v>6547500</v>
      </c>
      <c r="AF41" t="s">
        <v>61</v>
      </c>
      <c r="AG41">
        <v>44.58</v>
      </c>
      <c r="AH41">
        <v>21.12</v>
      </c>
      <c r="AI41">
        <v>34345</v>
      </c>
      <c r="AJ41" t="s">
        <v>4</v>
      </c>
      <c r="AK41" t="s">
        <v>0</v>
      </c>
      <c r="AL41">
        <v>37457</v>
      </c>
      <c r="AM41">
        <v>21.125</v>
      </c>
      <c r="AN41">
        <v>44.575000000000003</v>
      </c>
      <c r="AO41" t="s">
        <v>44</v>
      </c>
      <c r="AP41" t="s">
        <v>42</v>
      </c>
      <c r="AQ41" t="s">
        <v>45</v>
      </c>
      <c r="AR41">
        <v>6940</v>
      </c>
      <c r="AS41">
        <v>0.81</v>
      </c>
      <c r="AT41">
        <v>0.9</v>
      </c>
      <c r="AU41">
        <v>0.87</v>
      </c>
      <c r="AV41">
        <v>1.0900000000000001</v>
      </c>
      <c r="AW41">
        <v>44.5854</v>
      </c>
    </row>
    <row r="42" spans="1:49" x14ac:dyDescent="0.25">
      <c r="A42">
        <v>40</v>
      </c>
      <c r="B42">
        <v>626</v>
      </c>
      <c r="C42">
        <v>6842200</v>
      </c>
      <c r="D42" t="s">
        <v>58</v>
      </c>
      <c r="E42">
        <v>44.16</v>
      </c>
      <c r="F42">
        <v>22.82</v>
      </c>
      <c r="G42" s="13">
        <v>584900</v>
      </c>
      <c r="H42" t="s">
        <v>0</v>
      </c>
      <c r="I42" t="s">
        <v>0</v>
      </c>
      <c r="J42" s="18">
        <v>575195</v>
      </c>
      <c r="K42">
        <v>22.824999999999999</v>
      </c>
      <c r="L42">
        <v>44.125</v>
      </c>
      <c r="M42" t="s">
        <v>44</v>
      </c>
      <c r="N42" t="s">
        <v>36</v>
      </c>
      <c r="O42" t="s">
        <v>44</v>
      </c>
      <c r="P42">
        <v>2922</v>
      </c>
      <c r="Q42">
        <v>0.8</v>
      </c>
      <c r="R42">
        <v>0.99</v>
      </c>
      <c r="S42">
        <v>0.83</v>
      </c>
      <c r="T42">
        <v>1.1000000000000001</v>
      </c>
      <c r="U42">
        <v>44.153750000000002</v>
      </c>
      <c r="V42">
        <v>22.819579999999998</v>
      </c>
      <c r="W42" s="17">
        <v>581127</v>
      </c>
      <c r="X42">
        <v>44.174999999999997</v>
      </c>
      <c r="Y42">
        <v>22.824999999999999</v>
      </c>
      <c r="Z42" s="16">
        <v>575173</v>
      </c>
      <c r="AA42">
        <v>1</v>
      </c>
      <c r="AB42" s="7"/>
      <c r="AC42">
        <v>40</v>
      </c>
      <c r="AD42">
        <v>626</v>
      </c>
      <c r="AE42">
        <v>6842200</v>
      </c>
      <c r="AF42" t="s">
        <v>58</v>
      </c>
      <c r="AG42">
        <v>44.16</v>
      </c>
      <c r="AH42">
        <v>22.82</v>
      </c>
      <c r="AI42">
        <v>584900</v>
      </c>
      <c r="AJ42" t="s">
        <v>0</v>
      </c>
      <c r="AK42" t="s">
        <v>0</v>
      </c>
      <c r="AL42">
        <v>575195</v>
      </c>
      <c r="AM42">
        <v>22.824999999999999</v>
      </c>
      <c r="AN42">
        <v>44.125</v>
      </c>
      <c r="AO42" t="s">
        <v>44</v>
      </c>
      <c r="AP42" t="s">
        <v>36</v>
      </c>
      <c r="AQ42" t="s">
        <v>44</v>
      </c>
      <c r="AR42">
        <v>2922</v>
      </c>
      <c r="AS42">
        <v>0.8</v>
      </c>
      <c r="AT42">
        <v>0.99</v>
      </c>
      <c r="AU42">
        <v>0.83</v>
      </c>
      <c r="AV42">
        <v>1.1000000000000001</v>
      </c>
      <c r="AW42">
        <v>44.153700000000001</v>
      </c>
    </row>
    <row r="43" spans="1:49" x14ac:dyDescent="0.25">
      <c r="A43">
        <v>41</v>
      </c>
      <c r="B43">
        <v>627</v>
      </c>
      <c r="C43">
        <v>6842900</v>
      </c>
      <c r="D43" t="s">
        <v>58</v>
      </c>
      <c r="E43">
        <v>44.13</v>
      </c>
      <c r="F43">
        <v>27.26</v>
      </c>
      <c r="G43" s="13">
        <v>689700</v>
      </c>
      <c r="H43" t="s">
        <v>0</v>
      </c>
      <c r="I43" t="s">
        <v>0</v>
      </c>
      <c r="J43" s="18">
        <v>680261</v>
      </c>
      <c r="K43">
        <v>27.274999999999999</v>
      </c>
      <c r="L43">
        <v>44.125</v>
      </c>
      <c r="M43" t="s">
        <v>44</v>
      </c>
      <c r="N43" t="s">
        <v>36</v>
      </c>
      <c r="O43" t="s">
        <v>44</v>
      </c>
      <c r="P43">
        <v>2922</v>
      </c>
      <c r="Q43">
        <v>0.8</v>
      </c>
      <c r="R43">
        <v>1.02</v>
      </c>
      <c r="S43">
        <v>0.82</v>
      </c>
      <c r="T43">
        <v>1.08</v>
      </c>
      <c r="U43">
        <v>44.124580000000002</v>
      </c>
      <c r="V43">
        <v>27.26125</v>
      </c>
      <c r="W43" s="17">
        <v>686677</v>
      </c>
      <c r="X43">
        <v>44.125</v>
      </c>
      <c r="Y43">
        <v>27.274999999999999</v>
      </c>
      <c r="Z43" s="16">
        <v>680261</v>
      </c>
      <c r="AA43">
        <v>0</v>
      </c>
      <c r="AB43" s="7"/>
      <c r="AC43">
        <v>41</v>
      </c>
      <c r="AD43">
        <v>627</v>
      </c>
      <c r="AE43">
        <v>6842900</v>
      </c>
      <c r="AF43" t="s">
        <v>58</v>
      </c>
      <c r="AG43">
        <v>44.13</v>
      </c>
      <c r="AH43">
        <v>27.26</v>
      </c>
      <c r="AI43">
        <v>689700</v>
      </c>
      <c r="AJ43" t="s">
        <v>0</v>
      </c>
      <c r="AK43" t="s">
        <v>0</v>
      </c>
      <c r="AL43">
        <v>680261</v>
      </c>
      <c r="AM43">
        <v>27.274999999999999</v>
      </c>
      <c r="AN43">
        <v>44.125</v>
      </c>
      <c r="AO43" t="s">
        <v>44</v>
      </c>
      <c r="AP43" t="s">
        <v>36</v>
      </c>
      <c r="AQ43" t="s">
        <v>44</v>
      </c>
      <c r="AR43">
        <v>2922</v>
      </c>
      <c r="AS43">
        <v>0.8</v>
      </c>
      <c r="AT43">
        <v>1.02</v>
      </c>
      <c r="AU43">
        <v>0.82</v>
      </c>
      <c r="AV43">
        <v>1.08</v>
      </c>
      <c r="AW43">
        <v>44.124600000000001</v>
      </c>
    </row>
    <row r="44" spans="1:49" x14ac:dyDescent="0.25">
      <c r="A44">
        <v>42</v>
      </c>
      <c r="B44">
        <v>632</v>
      </c>
      <c r="C44">
        <v>6842800</v>
      </c>
      <c r="D44" t="s">
        <v>58</v>
      </c>
      <c r="E44">
        <v>43.86</v>
      </c>
      <c r="F44">
        <v>25.95</v>
      </c>
      <c r="G44" s="13">
        <v>669900</v>
      </c>
      <c r="H44" t="s">
        <v>0</v>
      </c>
      <c r="I44" t="s">
        <v>0</v>
      </c>
      <c r="J44" s="18">
        <v>659921</v>
      </c>
      <c r="K44">
        <v>25.975000000000001</v>
      </c>
      <c r="L44">
        <v>43.875</v>
      </c>
      <c r="M44" t="s">
        <v>44</v>
      </c>
      <c r="N44" t="s">
        <v>36</v>
      </c>
      <c r="O44" t="s">
        <v>44</v>
      </c>
      <c r="P44">
        <v>2922</v>
      </c>
      <c r="Q44">
        <v>0.82</v>
      </c>
      <c r="R44">
        <v>1.02</v>
      </c>
      <c r="S44">
        <v>0.84</v>
      </c>
      <c r="T44">
        <v>1.07</v>
      </c>
      <c r="U44">
        <v>43.858750000000001</v>
      </c>
      <c r="V44">
        <v>25.952079999999999</v>
      </c>
      <c r="W44" s="17">
        <v>665381</v>
      </c>
      <c r="X44">
        <v>43.825000000000003</v>
      </c>
      <c r="Y44">
        <v>25.925000000000001</v>
      </c>
      <c r="Z44" s="16">
        <v>659697</v>
      </c>
      <c r="AA44">
        <v>1</v>
      </c>
      <c r="AB44" s="7"/>
      <c r="AC44">
        <v>42</v>
      </c>
      <c r="AD44">
        <v>632</v>
      </c>
      <c r="AE44">
        <v>6842800</v>
      </c>
      <c r="AF44" t="s">
        <v>58</v>
      </c>
      <c r="AG44">
        <v>43.86</v>
      </c>
      <c r="AH44">
        <v>25.95</v>
      </c>
      <c r="AI44">
        <v>669900</v>
      </c>
      <c r="AJ44" t="s">
        <v>0</v>
      </c>
      <c r="AK44" t="s">
        <v>0</v>
      </c>
      <c r="AL44">
        <v>659921</v>
      </c>
      <c r="AM44">
        <v>25.975000000000001</v>
      </c>
      <c r="AN44">
        <v>43.875</v>
      </c>
      <c r="AO44" t="s">
        <v>44</v>
      </c>
      <c r="AP44" t="s">
        <v>36</v>
      </c>
      <c r="AQ44" t="s">
        <v>44</v>
      </c>
      <c r="AR44">
        <v>2922</v>
      </c>
      <c r="AS44">
        <v>0.82</v>
      </c>
      <c r="AT44">
        <v>1.02</v>
      </c>
      <c r="AU44">
        <v>0.84</v>
      </c>
      <c r="AV44">
        <v>1.07</v>
      </c>
      <c r="AW44">
        <v>43.858800000000002</v>
      </c>
    </row>
    <row r="45" spans="1:49" x14ac:dyDescent="0.25">
      <c r="A45">
        <v>43</v>
      </c>
      <c r="B45">
        <v>633</v>
      </c>
      <c r="C45">
        <v>6842400</v>
      </c>
      <c r="D45" t="s">
        <v>58</v>
      </c>
      <c r="E45">
        <v>43.84</v>
      </c>
      <c r="F45">
        <v>23.24</v>
      </c>
      <c r="G45" s="13">
        <v>588860</v>
      </c>
      <c r="H45" t="s">
        <v>0</v>
      </c>
      <c r="I45" t="s">
        <v>0</v>
      </c>
      <c r="J45" s="18">
        <v>580261</v>
      </c>
      <c r="K45">
        <v>23.274999999999999</v>
      </c>
      <c r="L45">
        <v>43.825000000000003</v>
      </c>
      <c r="M45" t="s">
        <v>44</v>
      </c>
      <c r="N45" t="s">
        <v>36</v>
      </c>
      <c r="O45" t="s">
        <v>44</v>
      </c>
      <c r="P45">
        <v>2922</v>
      </c>
      <c r="Q45">
        <v>0.81</v>
      </c>
      <c r="R45">
        <v>1</v>
      </c>
      <c r="S45">
        <v>0.84</v>
      </c>
      <c r="T45">
        <v>1.0900000000000001</v>
      </c>
      <c r="U45">
        <v>43.838749999999997</v>
      </c>
      <c r="V45">
        <v>23.23958</v>
      </c>
      <c r="W45" s="17">
        <v>584380</v>
      </c>
      <c r="X45">
        <v>43.825000000000003</v>
      </c>
      <c r="Y45">
        <v>23.225000000000001</v>
      </c>
      <c r="Z45" s="16">
        <v>578805</v>
      </c>
      <c r="AA45">
        <v>1</v>
      </c>
      <c r="AB45" s="7"/>
      <c r="AC45">
        <v>43</v>
      </c>
      <c r="AD45">
        <v>633</v>
      </c>
      <c r="AE45">
        <v>6842400</v>
      </c>
      <c r="AF45" t="s">
        <v>58</v>
      </c>
      <c r="AG45">
        <v>43.84</v>
      </c>
      <c r="AH45">
        <v>23.24</v>
      </c>
      <c r="AI45">
        <v>588860</v>
      </c>
      <c r="AJ45" t="s">
        <v>0</v>
      </c>
      <c r="AK45" t="s">
        <v>0</v>
      </c>
      <c r="AL45">
        <v>580261</v>
      </c>
      <c r="AM45">
        <v>23.274999999999999</v>
      </c>
      <c r="AN45">
        <v>43.825000000000003</v>
      </c>
      <c r="AO45" t="s">
        <v>44</v>
      </c>
      <c r="AP45" t="s">
        <v>36</v>
      </c>
      <c r="AQ45" t="s">
        <v>44</v>
      </c>
      <c r="AR45">
        <v>2922</v>
      </c>
      <c r="AS45">
        <v>0.81</v>
      </c>
      <c r="AT45">
        <v>1</v>
      </c>
      <c r="AU45">
        <v>0.84</v>
      </c>
      <c r="AV45">
        <v>1.0900000000000001</v>
      </c>
      <c r="AW45">
        <v>43.838799999999999</v>
      </c>
    </row>
    <row r="46" spans="1:49" x14ac:dyDescent="0.25">
      <c r="A46">
        <v>44</v>
      </c>
      <c r="B46">
        <v>639</v>
      </c>
      <c r="C46">
        <v>6742500</v>
      </c>
      <c r="D46" t="s">
        <v>58</v>
      </c>
      <c r="E46">
        <v>43.627000000000002</v>
      </c>
      <c r="F46">
        <v>25.353999999999999</v>
      </c>
      <c r="G46" s="13">
        <v>658400</v>
      </c>
      <c r="H46" t="s">
        <v>0</v>
      </c>
      <c r="I46" t="s">
        <v>0</v>
      </c>
      <c r="J46" s="18">
        <v>641845</v>
      </c>
      <c r="K46">
        <v>25.324999999999999</v>
      </c>
      <c r="L46">
        <v>43.625</v>
      </c>
      <c r="M46" t="s">
        <v>19</v>
      </c>
      <c r="N46" t="s">
        <v>42</v>
      </c>
      <c r="O46" t="s">
        <v>43</v>
      </c>
      <c r="P46">
        <v>10585</v>
      </c>
      <c r="Q46">
        <v>0.87</v>
      </c>
      <c r="R46">
        <v>1.02</v>
      </c>
      <c r="S46">
        <v>0.88</v>
      </c>
      <c r="T46">
        <v>1.04</v>
      </c>
      <c r="U46">
        <v>43.626249999999999</v>
      </c>
      <c r="V46">
        <v>25.354579999999999</v>
      </c>
      <c r="W46" s="17">
        <v>647711</v>
      </c>
      <c r="X46">
        <v>43.625</v>
      </c>
      <c r="Y46">
        <v>25.375</v>
      </c>
      <c r="Z46" s="16">
        <v>641867</v>
      </c>
      <c r="AA46">
        <v>1</v>
      </c>
      <c r="AB46" s="7"/>
      <c r="AC46">
        <v>44</v>
      </c>
      <c r="AD46">
        <v>639</v>
      </c>
      <c r="AE46">
        <v>6742500</v>
      </c>
      <c r="AF46" t="s">
        <v>58</v>
      </c>
      <c r="AG46">
        <v>43.627000000000002</v>
      </c>
      <c r="AH46">
        <v>25.353999999999999</v>
      </c>
      <c r="AI46">
        <v>658400</v>
      </c>
      <c r="AJ46" t="s">
        <v>0</v>
      </c>
      <c r="AK46" t="s">
        <v>0</v>
      </c>
      <c r="AL46">
        <v>641845</v>
      </c>
      <c r="AM46">
        <v>25.324999999999999</v>
      </c>
      <c r="AN46">
        <v>43.625</v>
      </c>
      <c r="AO46" t="s">
        <v>19</v>
      </c>
      <c r="AP46" t="s">
        <v>42</v>
      </c>
      <c r="AQ46" t="s">
        <v>43</v>
      </c>
      <c r="AR46">
        <v>10585</v>
      </c>
      <c r="AS46">
        <v>0.87</v>
      </c>
      <c r="AT46">
        <v>1.02</v>
      </c>
      <c r="AU46">
        <v>0.88</v>
      </c>
      <c r="AV46">
        <v>1.04</v>
      </c>
      <c r="AW46">
        <v>43.626199999999997</v>
      </c>
    </row>
    <row r="48" spans="1:49" x14ac:dyDescent="0.25">
      <c r="AA48">
        <f>SUM(AA2:AA46)</f>
        <v>24</v>
      </c>
      <c r="AB48">
        <f>SUM(AB2:AB46)</f>
        <v>4</v>
      </c>
    </row>
  </sheetData>
  <conditionalFormatting sqref="AA1:AA1048576 AB48">
    <cfRule type="cellIs" dxfId="1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Danube_GloFAS3arcmin_cal.stat</vt:lpstr>
      <vt:lpstr>compare_glofas</vt:lpstr>
      <vt:lpstr>glofas_result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Grimaldi</dc:creator>
  <cp:lastModifiedBy>BUREK Peter</cp:lastModifiedBy>
  <dcterms:created xsi:type="dcterms:W3CDTF">2024-03-02T06:15:01Z</dcterms:created>
  <dcterms:modified xsi:type="dcterms:W3CDTF">2024-05-13T12:19:32Z</dcterms:modified>
</cp:coreProperties>
</file>